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CAEST\GERAL\COPLAM\1.PLANEJAMENTO\2020\Pactuação Interfederativa (SISPACTO)\"/>
    </mc:Choice>
  </mc:AlternateContent>
  <xr:revisionPtr revIDLastSave="0" documentId="13_ncr:1_{981F8F95-4064-43EC-9A90-409D9AE43CD1}" xr6:coauthVersionLast="46" xr6:coauthVersionMax="47" xr10:uidLastSave="{00000000-0000-0000-0000-000000000000}"/>
  <bookViews>
    <workbookView xWindow="-120" yWindow="-120" windowWidth="21840" windowHeight="13140" tabRatio="935" activeTab="5" xr2:uid="{00000000-000D-0000-FFFF-FFFF00000000}"/>
  </bookViews>
  <sheets>
    <sheet name="Indicador 1" sheetId="1" r:id="rId1"/>
    <sheet name="inidicador 3 - causa" sheetId="2" state="hidden" r:id="rId2"/>
    <sheet name="Indicador 2" sheetId="29" r:id="rId3"/>
    <sheet name="Inidicador 3" sheetId="3" r:id="rId4"/>
    <sheet name="Indicador 4" sheetId="28" r:id="rId5"/>
    <sheet name="Inidicador 5" sheetId="5" r:id="rId6"/>
    <sheet name="Indicador 6" sheetId="6" r:id="rId7"/>
    <sheet name="Indicador 7" sheetId="32" r:id="rId8"/>
    <sheet name="indicador 8" sheetId="7" r:id="rId9"/>
    <sheet name="Inidicador 9" sheetId="8" r:id="rId10"/>
    <sheet name="Indicador 11 razao excitopa" sheetId="11" state="hidden" r:id="rId11"/>
    <sheet name="inidicador 11 numero" sheetId="12" state="hidden" r:id="rId12"/>
    <sheet name="Inidicador 11 - mulheres 25a64" sheetId="13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_xlfn_AGGREGATE">NA()</definedName>
    <definedName name="__xlfn_IFERROR">NA()</definedName>
    <definedName name="__xlnm_Print_Area_1">'Indicador 6'!$A$1:$K$1</definedName>
    <definedName name="__xlnm_Print_Area_2" localSheetId="4">#REF!</definedName>
    <definedName name="__xlnm_Print_Area_2">#REF!</definedName>
    <definedName name="_ABA1" localSheetId="4">#REF!</definedName>
    <definedName name="_ABA1">#REF!</definedName>
    <definedName name="_xlnm._FilterDatabase" localSheetId="0" hidden="1">'Indicador 1'!#REF!</definedName>
    <definedName name="_xlnm._FilterDatabase" localSheetId="10" hidden="1">'Indicador 11 razao excitopa'!$A$3:$I$460</definedName>
    <definedName name="_xlnm._FilterDatabase" localSheetId="4" hidden="1">'Indicador 4'!$A$6:$AF$423</definedName>
    <definedName name="_xlnm._FilterDatabase" localSheetId="6" hidden="1">'Indicador 6'!$A$6:$K$424</definedName>
    <definedName name="_xlnm._FilterDatabase" localSheetId="8" hidden="1">'indicador 8'!$5:$5</definedName>
    <definedName name="_xlnm._FilterDatabase" localSheetId="3" hidden="1">'Inidicador 3'!$C$4:$K$461</definedName>
    <definedName name="_xlnm._FilterDatabase" localSheetId="1" hidden="1">'inidicador 3 - causa'!$A$3:$V$460</definedName>
    <definedName name="_xlnm._FilterDatabase" localSheetId="9" hidden="1">'Inidicador 9'!$3:$3</definedName>
    <definedName name="AdolescenteA1" localSheetId="4">#REF!</definedName>
    <definedName name="AdolescenteA1">#REF!</definedName>
    <definedName name="_xlnm.Print_Area" localSheetId="6">'Indicador 6'!$A$1:$K$1</definedName>
    <definedName name="BucalA1" localSheetId="4">#REF!</definedName>
    <definedName name="BucalA1">#REF!</definedName>
    <definedName name="cd42010agenda" localSheetId="4">#REF!</definedName>
    <definedName name="cd42010agenda">#REF!</definedName>
    <definedName name="ComoA1" localSheetId="4">#REF!</definedName>
    <definedName name="ComoA1">#REF!</definedName>
    <definedName name="CriançaA1" localSheetId="4">#REF!</definedName>
    <definedName name="CriançaA1">#REF!</definedName>
    <definedName name="dados" localSheetId="4">[1]Plan1!$A$10:$R$427</definedName>
    <definedName name="dados">[2]Plan1!$A$10:$R$427</definedName>
    <definedName name="dengue" localSheetId="4">#REF!</definedName>
    <definedName name="dengue">#REF!</definedName>
    <definedName name="DiabetesA1" localSheetId="4">#REF!</definedName>
    <definedName name="DiabetesA1">#REF!</definedName>
    <definedName name="Excel_BuiltIn__FilterDatabase" localSheetId="4">#REF!</definedName>
    <definedName name="Excel_BuiltIn__FilterDatabase" localSheetId="8">'indicador 8'!$A$5:$D$427</definedName>
    <definedName name="Excel_BuiltIn__FilterDatabase" localSheetId="5">'Inidicador 5'!$A$4:$I$429</definedName>
    <definedName name="Excel_BuiltIn__FilterDatabase" localSheetId="9">'Inidicador 9'!$A$3:$H$421</definedName>
    <definedName name="Excel_BuiltIn__FilterDatabase">#REF!</definedName>
    <definedName name="Excel_BuiltIn__FilterDatabase_1" localSheetId="4">#REF!</definedName>
    <definedName name="Excel_BuiltIn__FilterDatabase_1">#REF!</definedName>
    <definedName name="Excel_BuiltIn__FilterDatabase_1_1" localSheetId="4">#REF!</definedName>
    <definedName name="Excel_BuiltIn__FilterDatabase_1_1">#REF!</definedName>
    <definedName name="Excel_BuiltIn__FilterDatabase_10" localSheetId="4">#REF!</definedName>
    <definedName name="Excel_BuiltIn__FilterDatabase_10">#REF!</definedName>
    <definedName name="Excel_BuiltIn__FilterDatabase_10_1" localSheetId="4">#REF!</definedName>
    <definedName name="Excel_BuiltIn__FilterDatabase_10_1">#REF!</definedName>
    <definedName name="Excel_BuiltIn_Database" localSheetId="4">#REF!</definedName>
    <definedName name="Excel_BuiltIn_Database">#REF!</definedName>
    <definedName name="FormulasA1" localSheetId="4">#REF!</definedName>
    <definedName name="FormulasA1">#REF!</definedName>
    <definedName name="FormulasA1_3" localSheetId="4">#REF!</definedName>
    <definedName name="FormulasA1_3">#REF!</definedName>
    <definedName name="GeraisA1" localSheetId="4">#REF!</definedName>
    <definedName name="GeraisA1">#REF!</definedName>
    <definedName name="HanseníaseA1" localSheetId="4">#REF!</definedName>
    <definedName name="HanseníaseA1">#REF!</definedName>
    <definedName name="HipertensãoA1" localSheetId="4">#REF!</definedName>
    <definedName name="HipertensãoA1">#REF!</definedName>
    <definedName name="HTML_1" localSheetId="4">#REF!</definedName>
    <definedName name="HTML_1">#REF!</definedName>
    <definedName name="HTML_2" localSheetId="4">#REF!</definedName>
    <definedName name="HTML_2">#REF!</definedName>
    <definedName name="HTML_all" localSheetId="4">#REF!</definedName>
    <definedName name="HTML_all">#REF!</definedName>
    <definedName name="HTML_tables" localSheetId="4">#REF!</definedName>
    <definedName name="HTML_tables">#REF!</definedName>
    <definedName name="IdosoA1" localSheetId="4">#REF!</definedName>
    <definedName name="IdosoA1">#REF!</definedName>
    <definedName name="IdososA1">[3]Mulher!$A$1</definedName>
    <definedName name="IndicadoresA1" localSheetId="4">#REF!</definedName>
    <definedName name="IndicadoresA1">#REF!</definedName>
    <definedName name="MulherA1" localSheetId="4">#REF!</definedName>
    <definedName name="MulherA1">#REF!</definedName>
    <definedName name="NV" localSheetId="4">#REF!</definedName>
    <definedName name="NV">#REF!</definedName>
    <definedName name="partos" localSheetId="4">#REF!</definedName>
    <definedName name="partos">#REF!</definedName>
    <definedName name="percentualdengue" localSheetId="4">#REF!</definedName>
    <definedName name="percentualdengue">#REF!</definedName>
    <definedName name="Prioridadesb1" localSheetId="4">#REF!</definedName>
    <definedName name="Prioridadesb1">#REF!</definedName>
    <definedName name="teste" localSheetId="4">#REF!</definedName>
    <definedName name="teste">#REF!</definedName>
    <definedName name="TESTESREALIZADOS" localSheetId="4">#REF!</definedName>
    <definedName name="TESTESREALIZADOS">#REF!</definedName>
    <definedName name="TuberculoseA1" localSheetId="4">#REF!</definedName>
    <definedName name="TuberculoseA1">#REF!</definedName>
    <definedName name="VISITAS" localSheetId="4">'[4]Indicador 24'!#REF!</definedName>
    <definedName name="VISITAS">'[5]Indicador 22'!#REF!</definedName>
    <definedName name="VISITAS22" localSheetId="4">'[4]Indicador 24'!#REF!</definedName>
    <definedName name="VISITAS22">'[5]Indicador 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432" i="29" l="1"/>
  <c r="AG432" i="29"/>
  <c r="AD432" i="29"/>
  <c r="AA432" i="29"/>
  <c r="X432" i="29"/>
  <c r="U432" i="29"/>
  <c r="R432" i="29"/>
  <c r="O432" i="29"/>
  <c r="L432" i="29"/>
  <c r="I432" i="29"/>
  <c r="F432" i="29"/>
  <c r="AI431" i="29"/>
  <c r="AH431" i="29"/>
  <c r="AF431" i="29"/>
  <c r="AG431" i="29" s="1"/>
  <c r="AE431" i="29"/>
  <c r="AC431" i="29"/>
  <c r="AB431" i="29"/>
  <c r="Z431" i="29"/>
  <c r="AA431" i="29" s="1"/>
  <c r="Y431" i="29"/>
  <c r="W431" i="29"/>
  <c r="V431" i="29"/>
  <c r="T431" i="29"/>
  <c r="S431" i="29"/>
  <c r="Q431" i="29"/>
  <c r="P431" i="29"/>
  <c r="N431" i="29"/>
  <c r="M431" i="29"/>
  <c r="K431" i="29"/>
  <c r="J431" i="29"/>
  <c r="H431" i="29"/>
  <c r="G431" i="29"/>
  <c r="E431" i="29"/>
  <c r="D431" i="29"/>
  <c r="AJ430" i="29"/>
  <c r="AG430" i="29"/>
  <c r="AD430" i="29"/>
  <c r="AA430" i="29"/>
  <c r="X430" i="29"/>
  <c r="U430" i="29"/>
  <c r="R430" i="29"/>
  <c r="O430" i="29"/>
  <c r="L430" i="29"/>
  <c r="I430" i="29"/>
  <c r="F430" i="29"/>
  <c r="AJ429" i="29"/>
  <c r="AG429" i="29"/>
  <c r="AD429" i="29"/>
  <c r="AA429" i="29"/>
  <c r="X429" i="29"/>
  <c r="U429" i="29"/>
  <c r="R429" i="29"/>
  <c r="O429" i="29"/>
  <c r="L429" i="29"/>
  <c r="I429" i="29"/>
  <c r="F429" i="29"/>
  <c r="AJ428" i="29"/>
  <c r="AG428" i="29"/>
  <c r="AD428" i="29"/>
  <c r="AA428" i="29"/>
  <c r="X428" i="29"/>
  <c r="U428" i="29"/>
  <c r="R428" i="29"/>
  <c r="O428" i="29"/>
  <c r="L428" i="29"/>
  <c r="I428" i="29"/>
  <c r="F428" i="29"/>
  <c r="AJ427" i="29"/>
  <c r="AG427" i="29"/>
  <c r="AD427" i="29"/>
  <c r="AA427" i="29"/>
  <c r="X427" i="29"/>
  <c r="U427" i="29"/>
  <c r="R427" i="29"/>
  <c r="O427" i="29"/>
  <c r="L427" i="29"/>
  <c r="I427" i="29"/>
  <c r="F427" i="29"/>
  <c r="AJ426" i="29"/>
  <c r="AG426" i="29"/>
  <c r="AD426" i="29"/>
  <c r="AA426" i="29"/>
  <c r="X426" i="29"/>
  <c r="U426" i="29"/>
  <c r="R426" i="29"/>
  <c r="O426" i="29"/>
  <c r="L426" i="29"/>
  <c r="F426" i="29"/>
  <c r="AJ425" i="29"/>
  <c r="AD425" i="29"/>
  <c r="AA425" i="29"/>
  <c r="X425" i="29"/>
  <c r="U425" i="29"/>
  <c r="R425" i="29"/>
  <c r="O425" i="29"/>
  <c r="L425" i="29"/>
  <c r="I425" i="29"/>
  <c r="AJ424" i="29"/>
  <c r="AG424" i="29"/>
  <c r="AD424" i="29"/>
  <c r="AA424" i="29"/>
  <c r="X424" i="29"/>
  <c r="U424" i="29"/>
  <c r="R424" i="29"/>
  <c r="O424" i="29"/>
  <c r="L424" i="29"/>
  <c r="I424" i="29"/>
  <c r="F424" i="29"/>
  <c r="AJ423" i="29"/>
  <c r="AG423" i="29"/>
  <c r="AD423" i="29"/>
  <c r="AA423" i="29"/>
  <c r="X423" i="29"/>
  <c r="U423" i="29"/>
  <c r="R423" i="29"/>
  <c r="O423" i="29"/>
  <c r="L423" i="29"/>
  <c r="I423" i="29"/>
  <c r="F423" i="29"/>
  <c r="AJ422" i="29"/>
  <c r="AG422" i="29"/>
  <c r="AD422" i="29"/>
  <c r="AA422" i="29"/>
  <c r="X422" i="29"/>
  <c r="U422" i="29"/>
  <c r="R422" i="29"/>
  <c r="O422" i="29"/>
  <c r="L422" i="29"/>
  <c r="I422" i="29"/>
  <c r="F422" i="29"/>
  <c r="AJ421" i="29"/>
  <c r="AG421" i="29"/>
  <c r="AD421" i="29"/>
  <c r="AA421" i="29"/>
  <c r="X421" i="29"/>
  <c r="U421" i="29"/>
  <c r="R421" i="29"/>
  <c r="O421" i="29"/>
  <c r="L421" i="29"/>
  <c r="I421" i="29"/>
  <c r="F421" i="29"/>
  <c r="AJ420" i="29"/>
  <c r="AG420" i="29"/>
  <c r="AD420" i="29"/>
  <c r="AA420" i="29"/>
  <c r="X420" i="29"/>
  <c r="U420" i="29"/>
  <c r="R420" i="29"/>
  <c r="O420" i="29"/>
  <c r="L420" i="29"/>
  <c r="I420" i="29"/>
  <c r="F420" i="29"/>
  <c r="AJ419" i="29"/>
  <c r="AG419" i="29"/>
  <c r="AD419" i="29"/>
  <c r="AA419" i="29"/>
  <c r="X419" i="29"/>
  <c r="U419" i="29"/>
  <c r="R419" i="29"/>
  <c r="O419" i="29"/>
  <c r="L419" i="29"/>
  <c r="I419" i="29"/>
  <c r="F419" i="29"/>
  <c r="AJ418" i="29"/>
  <c r="AG418" i="29"/>
  <c r="AD418" i="29"/>
  <c r="AA418" i="29"/>
  <c r="X418" i="29"/>
  <c r="U418" i="29"/>
  <c r="R418" i="29"/>
  <c r="O418" i="29"/>
  <c r="L418" i="29"/>
  <c r="I418" i="29"/>
  <c r="F418" i="29"/>
  <c r="AG417" i="29"/>
  <c r="AD417" i="29"/>
  <c r="AA417" i="29"/>
  <c r="X417" i="29"/>
  <c r="R417" i="29"/>
  <c r="O417" i="29"/>
  <c r="L417" i="29"/>
  <c r="I417" i="29"/>
  <c r="F417" i="29"/>
  <c r="AJ416" i="29"/>
  <c r="AG416" i="29"/>
  <c r="AD416" i="29"/>
  <c r="AA416" i="29"/>
  <c r="X416" i="29"/>
  <c r="U416" i="29"/>
  <c r="R416" i="29"/>
  <c r="O416" i="29"/>
  <c r="L416" i="29"/>
  <c r="I416" i="29"/>
  <c r="F416" i="29"/>
  <c r="AJ415" i="29"/>
  <c r="AG415" i="29"/>
  <c r="AD415" i="29"/>
  <c r="AA415" i="29"/>
  <c r="X415" i="29"/>
  <c r="U415" i="29"/>
  <c r="R415" i="29"/>
  <c r="O415" i="29"/>
  <c r="L415" i="29"/>
  <c r="I415" i="29"/>
  <c r="F415" i="29"/>
  <c r="AJ414" i="29"/>
  <c r="AG414" i="29"/>
  <c r="AD414" i="29"/>
  <c r="AA414" i="29"/>
  <c r="X414" i="29"/>
  <c r="U414" i="29"/>
  <c r="O414" i="29"/>
  <c r="L414" i="29"/>
  <c r="I414" i="29"/>
  <c r="F414" i="29"/>
  <c r="AJ413" i="29"/>
  <c r="AA413" i="29"/>
  <c r="U413" i="29"/>
  <c r="R413" i="29"/>
  <c r="O413" i="29"/>
  <c r="I413" i="29"/>
  <c r="F413" i="29"/>
  <c r="AJ412" i="29"/>
  <c r="AG412" i="29"/>
  <c r="AD412" i="29"/>
  <c r="AA412" i="29"/>
  <c r="X412" i="29"/>
  <c r="U412" i="29"/>
  <c r="R412" i="29"/>
  <c r="O412" i="29"/>
  <c r="L412" i="29"/>
  <c r="I412" i="29"/>
  <c r="F412" i="29"/>
  <c r="AJ411" i="29"/>
  <c r="AG411" i="29"/>
  <c r="AD411" i="29"/>
  <c r="AA411" i="29"/>
  <c r="X411" i="29"/>
  <c r="U411" i="29"/>
  <c r="R411" i="29"/>
  <c r="O411" i="29"/>
  <c r="L411" i="29"/>
  <c r="I411" i="29"/>
  <c r="F411" i="29"/>
  <c r="AJ410" i="29"/>
  <c r="AG410" i="29"/>
  <c r="AD410" i="29"/>
  <c r="AA410" i="29"/>
  <c r="X410" i="29"/>
  <c r="U410" i="29"/>
  <c r="R410" i="29"/>
  <c r="O410" i="29"/>
  <c r="L410" i="29"/>
  <c r="I410" i="29"/>
  <c r="F410" i="29"/>
  <c r="AJ409" i="29"/>
  <c r="AG409" i="29"/>
  <c r="AD409" i="29"/>
  <c r="AA409" i="29"/>
  <c r="X409" i="29"/>
  <c r="U409" i="29"/>
  <c r="R409" i="29"/>
  <c r="O409" i="29"/>
  <c r="L409" i="29"/>
  <c r="I409" i="29"/>
  <c r="AJ408" i="29"/>
  <c r="AD408" i="29"/>
  <c r="AA408" i="29"/>
  <c r="X408" i="29"/>
  <c r="U408" i="29"/>
  <c r="R408" i="29"/>
  <c r="O408" i="29"/>
  <c r="L408" i="29"/>
  <c r="I408" i="29"/>
  <c r="F408" i="29"/>
  <c r="AJ407" i="29"/>
  <c r="AG407" i="29"/>
  <c r="AA407" i="29"/>
  <c r="X407" i="29"/>
  <c r="U407" i="29"/>
  <c r="R407" i="29"/>
  <c r="O407" i="29"/>
  <c r="L407" i="29"/>
  <c r="I407" i="29"/>
  <c r="F407" i="29"/>
  <c r="AJ406" i="29"/>
  <c r="AG406" i="29"/>
  <c r="AD406" i="29"/>
  <c r="AA406" i="29"/>
  <c r="X406" i="29"/>
  <c r="U406" i="29"/>
  <c r="R406" i="29"/>
  <c r="O406" i="29"/>
  <c r="L406" i="29"/>
  <c r="I406" i="29"/>
  <c r="F406" i="29"/>
  <c r="AJ405" i="29"/>
  <c r="AG405" i="29"/>
  <c r="AD405" i="29"/>
  <c r="AA405" i="29"/>
  <c r="X405" i="29"/>
  <c r="U405" i="29"/>
  <c r="R405" i="29"/>
  <c r="O405" i="29"/>
  <c r="L405" i="29"/>
  <c r="I405" i="29"/>
  <c r="F405" i="29"/>
  <c r="AJ404" i="29"/>
  <c r="AD404" i="29"/>
  <c r="AA404" i="29"/>
  <c r="X404" i="29"/>
  <c r="U404" i="29"/>
  <c r="R404" i="29"/>
  <c r="O404" i="29"/>
  <c r="L404" i="29"/>
  <c r="I404" i="29"/>
  <c r="F404" i="29"/>
  <c r="AJ403" i="29"/>
  <c r="AG403" i="29"/>
  <c r="AD403" i="29"/>
  <c r="AA403" i="29"/>
  <c r="X403" i="29"/>
  <c r="U403" i="29"/>
  <c r="R403" i="29"/>
  <c r="L403" i="29"/>
  <c r="F403" i="29"/>
  <c r="AJ402" i="29"/>
  <c r="AG402" i="29"/>
  <c r="AD402" i="29"/>
  <c r="AA402" i="29"/>
  <c r="X402" i="29"/>
  <c r="U402" i="29"/>
  <c r="R402" i="29"/>
  <c r="O402" i="29"/>
  <c r="L402" i="29"/>
  <c r="I402" i="29"/>
  <c r="F402" i="29"/>
  <c r="AJ401" i="29"/>
  <c r="AG401" i="29"/>
  <c r="AD401" i="29"/>
  <c r="AA401" i="29"/>
  <c r="X401" i="29"/>
  <c r="U401" i="29"/>
  <c r="R401" i="29"/>
  <c r="O401" i="29"/>
  <c r="L401" i="29"/>
  <c r="I401" i="29"/>
  <c r="F401" i="29"/>
  <c r="AJ400" i="29"/>
  <c r="AG400" i="29"/>
  <c r="AD400" i="29"/>
  <c r="AA400" i="29"/>
  <c r="X400" i="29"/>
  <c r="U400" i="29"/>
  <c r="R400" i="29"/>
  <c r="L400" i="29"/>
  <c r="I400" i="29"/>
  <c r="F400" i="29"/>
  <c r="AJ399" i="29"/>
  <c r="AG399" i="29"/>
  <c r="AD399" i="29"/>
  <c r="AA399" i="29"/>
  <c r="U399" i="29"/>
  <c r="R399" i="29"/>
  <c r="O399" i="29"/>
  <c r="I399" i="29"/>
  <c r="AJ398" i="29"/>
  <c r="AG398" i="29"/>
  <c r="AD398" i="29"/>
  <c r="AA398" i="29"/>
  <c r="X398" i="29"/>
  <c r="U398" i="29"/>
  <c r="R398" i="29"/>
  <c r="O398" i="29"/>
  <c r="L398" i="29"/>
  <c r="I398" i="29"/>
  <c r="F398" i="29"/>
  <c r="AJ397" i="29"/>
  <c r="AG397" i="29"/>
  <c r="AD397" i="29"/>
  <c r="AA397" i="29"/>
  <c r="X397" i="29"/>
  <c r="U397" i="29"/>
  <c r="R397" i="29"/>
  <c r="O397" i="29"/>
  <c r="L397" i="29"/>
  <c r="I397" i="29"/>
  <c r="F397" i="29"/>
  <c r="AJ396" i="29"/>
  <c r="AG396" i="29"/>
  <c r="AD396" i="29"/>
  <c r="AA396" i="29"/>
  <c r="X396" i="29"/>
  <c r="U396" i="29"/>
  <c r="R396" i="29"/>
  <c r="L396" i="29"/>
  <c r="F396" i="29"/>
  <c r="AG395" i="29"/>
  <c r="AD395" i="29"/>
  <c r="AA395" i="29"/>
  <c r="U395" i="29"/>
  <c r="O395" i="29"/>
  <c r="L395" i="29"/>
  <c r="I395" i="29"/>
  <c r="AJ394" i="29"/>
  <c r="AD394" i="29"/>
  <c r="AA394" i="29"/>
  <c r="U394" i="29"/>
  <c r="R394" i="29"/>
  <c r="O394" i="29"/>
  <c r="L394" i="29"/>
  <c r="I394" i="29"/>
  <c r="F394" i="29"/>
  <c r="AJ393" i="29"/>
  <c r="AG393" i="29"/>
  <c r="AD393" i="29"/>
  <c r="AA393" i="29"/>
  <c r="X393" i="29"/>
  <c r="U393" i="29"/>
  <c r="R393" i="29"/>
  <c r="O393" i="29"/>
  <c r="L393" i="29"/>
  <c r="I393" i="29"/>
  <c r="F393" i="29"/>
  <c r="AJ392" i="29"/>
  <c r="AG392" i="29"/>
  <c r="AD392" i="29"/>
  <c r="AA392" i="29"/>
  <c r="X392" i="29"/>
  <c r="U392" i="29"/>
  <c r="R392" i="29"/>
  <c r="O392" i="29"/>
  <c r="L392" i="29"/>
  <c r="I392" i="29"/>
  <c r="F392" i="29"/>
  <c r="AJ391" i="29"/>
  <c r="AG391" i="29"/>
  <c r="AD391" i="29"/>
  <c r="AA391" i="29"/>
  <c r="X391" i="29"/>
  <c r="U391" i="29"/>
  <c r="R391" i="29"/>
  <c r="O391" i="29"/>
  <c r="L391" i="29"/>
  <c r="I391" i="29"/>
  <c r="F391" i="29"/>
  <c r="AJ390" i="29"/>
  <c r="AG390" i="29"/>
  <c r="AD390" i="29"/>
  <c r="AA390" i="29"/>
  <c r="X390" i="29"/>
  <c r="R390" i="29"/>
  <c r="O390" i="29"/>
  <c r="L390" i="29"/>
  <c r="F390" i="29"/>
  <c r="AJ389" i="29"/>
  <c r="AG389" i="29"/>
  <c r="AD389" i="29"/>
  <c r="AA389" i="29"/>
  <c r="X389" i="29"/>
  <c r="U389" i="29"/>
  <c r="R389" i="29"/>
  <c r="O389" i="29"/>
  <c r="L389" i="29"/>
  <c r="I389" i="29"/>
  <c r="F389" i="29"/>
  <c r="AJ388" i="29"/>
  <c r="AG388" i="29"/>
  <c r="AD388" i="29"/>
  <c r="AA388" i="29"/>
  <c r="X388" i="29"/>
  <c r="U388" i="29"/>
  <c r="R388" i="29"/>
  <c r="O388" i="29"/>
  <c r="L388" i="29"/>
  <c r="I388" i="29"/>
  <c r="F388" i="29"/>
  <c r="AJ387" i="29"/>
  <c r="AG387" i="29"/>
  <c r="AD387" i="29"/>
  <c r="AA387" i="29"/>
  <c r="X387" i="29"/>
  <c r="U387" i="29"/>
  <c r="R387" i="29"/>
  <c r="O387" i="29"/>
  <c r="L387" i="29"/>
  <c r="I387" i="29"/>
  <c r="F387" i="29"/>
  <c r="AJ386" i="29"/>
  <c r="AG386" i="29"/>
  <c r="AD386" i="29"/>
  <c r="AA386" i="29"/>
  <c r="X386" i="29"/>
  <c r="R386" i="29"/>
  <c r="O386" i="29"/>
  <c r="L386" i="29"/>
  <c r="F386" i="29"/>
  <c r="AJ385" i="29"/>
  <c r="AG385" i="29"/>
  <c r="AD385" i="29"/>
  <c r="AA385" i="29"/>
  <c r="X385" i="29"/>
  <c r="U385" i="29"/>
  <c r="R385" i="29"/>
  <c r="O385" i="29"/>
  <c r="L385" i="29"/>
  <c r="I385" i="29"/>
  <c r="F385" i="29"/>
  <c r="AJ384" i="29"/>
  <c r="AG384" i="29"/>
  <c r="AD384" i="29"/>
  <c r="AA384" i="29"/>
  <c r="X384" i="29"/>
  <c r="U384" i="29"/>
  <c r="R384" i="29"/>
  <c r="O384" i="29"/>
  <c r="L384" i="29"/>
  <c r="I384" i="29"/>
  <c r="F384" i="29"/>
  <c r="AJ383" i="29"/>
  <c r="AG383" i="29"/>
  <c r="AD383" i="29"/>
  <c r="AA383" i="29"/>
  <c r="X383" i="29"/>
  <c r="U383" i="29"/>
  <c r="R383" i="29"/>
  <c r="O383" i="29"/>
  <c r="I383" i="29"/>
  <c r="F383" i="29"/>
  <c r="AJ382" i="29"/>
  <c r="AG382" i="29"/>
  <c r="AD382" i="29"/>
  <c r="AA382" i="29"/>
  <c r="X382" i="29"/>
  <c r="U382" i="29"/>
  <c r="R382" i="29"/>
  <c r="O382" i="29"/>
  <c r="L382" i="29"/>
  <c r="I382" i="29"/>
  <c r="F382" i="29"/>
  <c r="AJ381" i="29"/>
  <c r="AG381" i="29"/>
  <c r="AD381" i="29"/>
  <c r="AA381" i="29"/>
  <c r="X381" i="29"/>
  <c r="U381" i="29"/>
  <c r="R381" i="29"/>
  <c r="O381" i="29"/>
  <c r="L381" i="29"/>
  <c r="I381" i="29"/>
  <c r="F381" i="29"/>
  <c r="AJ380" i="29"/>
  <c r="AG380" i="29"/>
  <c r="AD380" i="29"/>
  <c r="AA380" i="29"/>
  <c r="X380" i="29"/>
  <c r="U380" i="29"/>
  <c r="R380" i="29"/>
  <c r="O380" i="29"/>
  <c r="L380" i="29"/>
  <c r="I380" i="29"/>
  <c r="F380" i="29"/>
  <c r="AJ379" i="29"/>
  <c r="AG379" i="29"/>
  <c r="AD379" i="29"/>
  <c r="AA379" i="29"/>
  <c r="X379" i="29"/>
  <c r="U379" i="29"/>
  <c r="R379" i="29"/>
  <c r="L379" i="29"/>
  <c r="F379" i="29"/>
  <c r="AJ378" i="29"/>
  <c r="AG378" i="29"/>
  <c r="AD378" i="29"/>
  <c r="AA378" i="29"/>
  <c r="X378" i="29"/>
  <c r="U378" i="29"/>
  <c r="R378" i="29"/>
  <c r="O378" i="29"/>
  <c r="L378" i="29"/>
  <c r="I378" i="29"/>
  <c r="F378" i="29"/>
  <c r="AJ377" i="29"/>
  <c r="AG377" i="29"/>
  <c r="AD377" i="29"/>
  <c r="AA377" i="29"/>
  <c r="X377" i="29"/>
  <c r="U377" i="29"/>
  <c r="R377" i="29"/>
  <c r="O377" i="29"/>
  <c r="L377" i="29"/>
  <c r="I377" i="29"/>
  <c r="F377" i="29"/>
  <c r="AJ376" i="29"/>
  <c r="AG376" i="29"/>
  <c r="AD376" i="29"/>
  <c r="AA376" i="29"/>
  <c r="X376" i="29"/>
  <c r="U376" i="29"/>
  <c r="R376" i="29"/>
  <c r="O376" i="29"/>
  <c r="L376" i="29"/>
  <c r="I376" i="29"/>
  <c r="F376" i="29"/>
  <c r="AJ375" i="29"/>
  <c r="AG375" i="29"/>
  <c r="AD375" i="29"/>
  <c r="AA375" i="29"/>
  <c r="X375" i="29"/>
  <c r="U375" i="29"/>
  <c r="R375" i="29"/>
  <c r="O375" i="29"/>
  <c r="L375" i="29"/>
  <c r="I375" i="29"/>
  <c r="F375" i="29"/>
  <c r="AJ374" i="29"/>
  <c r="AG374" i="29"/>
  <c r="AD374" i="29"/>
  <c r="AA374" i="29"/>
  <c r="X374" i="29"/>
  <c r="U374" i="29"/>
  <c r="R374" i="29"/>
  <c r="O374" i="29"/>
  <c r="L374" i="29"/>
  <c r="I374" i="29"/>
  <c r="F374" i="29"/>
  <c r="AJ373" i="29"/>
  <c r="AG373" i="29"/>
  <c r="AD373" i="29"/>
  <c r="AA373" i="29"/>
  <c r="X373" i="29"/>
  <c r="U373" i="29"/>
  <c r="R373" i="29"/>
  <c r="O373" i="29"/>
  <c r="L373" i="29"/>
  <c r="I373" i="29"/>
  <c r="F373" i="29"/>
  <c r="AJ372" i="29"/>
  <c r="AG372" i="29"/>
  <c r="AD372" i="29"/>
  <c r="AA372" i="29"/>
  <c r="X372" i="29"/>
  <c r="U372" i="29"/>
  <c r="O372" i="29"/>
  <c r="L372" i="29"/>
  <c r="I372" i="29"/>
  <c r="F372" i="29"/>
  <c r="AJ371" i="29"/>
  <c r="AG371" i="29"/>
  <c r="AD371" i="29"/>
  <c r="AA371" i="29"/>
  <c r="X371" i="29"/>
  <c r="U371" i="29"/>
  <c r="R371" i="29"/>
  <c r="O371" i="29"/>
  <c r="L371" i="29"/>
  <c r="I371" i="29"/>
  <c r="F371" i="29"/>
  <c r="AJ370" i="29"/>
  <c r="AG370" i="29"/>
  <c r="AD370" i="29"/>
  <c r="AA370" i="29"/>
  <c r="X370" i="29"/>
  <c r="U370" i="29"/>
  <c r="R370" i="29"/>
  <c r="O370" i="29"/>
  <c r="L370" i="29"/>
  <c r="I370" i="29"/>
  <c r="F370" i="29"/>
  <c r="AJ369" i="29"/>
  <c r="AG369" i="29"/>
  <c r="AD369" i="29"/>
  <c r="AA369" i="29"/>
  <c r="X369" i="29"/>
  <c r="U369" i="29"/>
  <c r="R369" i="29"/>
  <c r="O369" i="29"/>
  <c r="L369" i="29"/>
  <c r="I369" i="29"/>
  <c r="F369" i="29"/>
  <c r="AJ368" i="29"/>
  <c r="AG368" i="29"/>
  <c r="AD368" i="29"/>
  <c r="AA368" i="29"/>
  <c r="X368" i="29"/>
  <c r="U368" i="29"/>
  <c r="R368" i="29"/>
  <c r="O368" i="29"/>
  <c r="L368" i="29"/>
  <c r="I368" i="29"/>
  <c r="F368" i="29"/>
  <c r="AJ367" i="29"/>
  <c r="AG367" i="29"/>
  <c r="AD367" i="29"/>
  <c r="AA367" i="29"/>
  <c r="X367" i="29"/>
  <c r="U367" i="29"/>
  <c r="R367" i="29"/>
  <c r="O367" i="29"/>
  <c r="L367" i="29"/>
  <c r="I367" i="29"/>
  <c r="F367" i="29"/>
  <c r="AJ366" i="29"/>
  <c r="AG366" i="29"/>
  <c r="AD366" i="29"/>
  <c r="AA366" i="29"/>
  <c r="X366" i="29"/>
  <c r="U366" i="29"/>
  <c r="R366" i="29"/>
  <c r="O366" i="29"/>
  <c r="L366" i="29"/>
  <c r="I366" i="29"/>
  <c r="F366" i="29"/>
  <c r="AJ365" i="29"/>
  <c r="AG365" i="29"/>
  <c r="AD365" i="29"/>
  <c r="AA365" i="29"/>
  <c r="X365" i="29"/>
  <c r="U365" i="29"/>
  <c r="R365" i="29"/>
  <c r="O365" i="29"/>
  <c r="L365" i="29"/>
  <c r="I365" i="29"/>
  <c r="F365" i="29"/>
  <c r="AJ364" i="29"/>
  <c r="AG364" i="29"/>
  <c r="AD364" i="29"/>
  <c r="AA364" i="29"/>
  <c r="X364" i="29"/>
  <c r="U364" i="29"/>
  <c r="R364" i="29"/>
  <c r="O364" i="29"/>
  <c r="L364" i="29"/>
  <c r="I364" i="29"/>
  <c r="F364" i="29"/>
  <c r="AI363" i="29"/>
  <c r="AH363" i="29"/>
  <c r="AF363" i="29"/>
  <c r="AE363" i="29"/>
  <c r="AC363" i="29"/>
  <c r="AB363" i="29"/>
  <c r="Z363" i="29"/>
  <c r="Y363" i="29"/>
  <c r="W363" i="29"/>
  <c r="V363" i="29"/>
  <c r="T363" i="29"/>
  <c r="U363" i="29" s="1"/>
  <c r="S363" i="29"/>
  <c r="Q363" i="29"/>
  <c r="R363" i="29" s="1"/>
  <c r="P363" i="29"/>
  <c r="N363" i="29"/>
  <c r="M363" i="29"/>
  <c r="K363" i="29"/>
  <c r="J363" i="29"/>
  <c r="H363" i="29"/>
  <c r="I363" i="29" s="1"/>
  <c r="G363" i="29"/>
  <c r="E363" i="29"/>
  <c r="D363" i="29"/>
  <c r="AJ362" i="29"/>
  <c r="AG362" i="29"/>
  <c r="AD362" i="29"/>
  <c r="AA362" i="29"/>
  <c r="X362" i="29"/>
  <c r="U362" i="29"/>
  <c r="R362" i="29"/>
  <c r="O362" i="29"/>
  <c r="L362" i="29"/>
  <c r="I362" i="29"/>
  <c r="F362" i="29"/>
  <c r="AJ361" i="29"/>
  <c r="AG361" i="29"/>
  <c r="AD361" i="29"/>
  <c r="AA361" i="29"/>
  <c r="X361" i="29"/>
  <c r="U361" i="29"/>
  <c r="R361" i="29"/>
  <c r="O361" i="29"/>
  <c r="L361" i="29"/>
  <c r="I361" i="29"/>
  <c r="F361" i="29"/>
  <c r="AJ360" i="29"/>
  <c r="AG360" i="29"/>
  <c r="AD360" i="29"/>
  <c r="AA360" i="29"/>
  <c r="X360" i="29"/>
  <c r="U360" i="29"/>
  <c r="O360" i="29"/>
  <c r="L360" i="29"/>
  <c r="I360" i="29"/>
  <c r="F360" i="29"/>
  <c r="AJ359" i="29"/>
  <c r="AD359" i="29"/>
  <c r="AA359" i="29"/>
  <c r="X359" i="29"/>
  <c r="U359" i="29"/>
  <c r="R359" i="29"/>
  <c r="O359" i="29"/>
  <c r="L359" i="29"/>
  <c r="I359" i="29"/>
  <c r="F359" i="29"/>
  <c r="AJ358" i="29"/>
  <c r="AG358" i="29"/>
  <c r="AD358" i="29"/>
  <c r="AA358" i="29"/>
  <c r="X358" i="29"/>
  <c r="U358" i="29"/>
  <c r="R358" i="29"/>
  <c r="O358" i="29"/>
  <c r="L358" i="29"/>
  <c r="I358" i="29"/>
  <c r="F358" i="29"/>
  <c r="AJ357" i="29"/>
  <c r="AG357" i="29"/>
  <c r="AD357" i="29"/>
  <c r="AA357" i="29"/>
  <c r="X357" i="29"/>
  <c r="U357" i="29"/>
  <c r="R357" i="29"/>
  <c r="O357" i="29"/>
  <c r="L357" i="29"/>
  <c r="I357" i="29"/>
  <c r="F357" i="29"/>
  <c r="AG356" i="29"/>
  <c r="AD356" i="29"/>
  <c r="AA356" i="29"/>
  <c r="X356" i="29"/>
  <c r="O356" i="29"/>
  <c r="L356" i="29"/>
  <c r="I356" i="29"/>
  <c r="F356" i="29"/>
  <c r="AJ355" i="29"/>
  <c r="AG355" i="29"/>
  <c r="AA355" i="29"/>
  <c r="X355" i="29"/>
  <c r="U355" i="29"/>
  <c r="R355" i="29"/>
  <c r="O355" i="29"/>
  <c r="L355" i="29"/>
  <c r="I355" i="29"/>
  <c r="AJ354" i="29"/>
  <c r="AG354" i="29"/>
  <c r="AD354" i="29"/>
  <c r="AA354" i="29"/>
  <c r="X354" i="29"/>
  <c r="U354" i="29"/>
  <c r="R354" i="29"/>
  <c r="O354" i="29"/>
  <c r="L354" i="29"/>
  <c r="I354" i="29"/>
  <c r="F354" i="29"/>
  <c r="AJ353" i="29"/>
  <c r="AG353" i="29"/>
  <c r="AD353" i="29"/>
  <c r="AA353" i="29"/>
  <c r="X353" i="29"/>
  <c r="U353" i="29"/>
  <c r="R353" i="29"/>
  <c r="O353" i="29"/>
  <c r="L353" i="29"/>
  <c r="I353" i="29"/>
  <c r="F353" i="29"/>
  <c r="AG352" i="29"/>
  <c r="AD352" i="29"/>
  <c r="AA352" i="29"/>
  <c r="X352" i="29"/>
  <c r="U352" i="29"/>
  <c r="R352" i="29"/>
  <c r="O352" i="29"/>
  <c r="I352" i="29"/>
  <c r="F352" i="29"/>
  <c r="AJ351" i="29"/>
  <c r="AG351" i="29"/>
  <c r="AD351" i="29"/>
  <c r="AA351" i="29"/>
  <c r="X351" i="29"/>
  <c r="U351" i="29"/>
  <c r="R351" i="29"/>
  <c r="O351" i="29"/>
  <c r="L351" i="29"/>
  <c r="I351" i="29"/>
  <c r="F351" i="29"/>
  <c r="AJ350" i="29"/>
  <c r="AG350" i="29"/>
  <c r="AD350" i="29"/>
  <c r="AA350" i="29"/>
  <c r="X350" i="29"/>
  <c r="U350" i="29"/>
  <c r="R350" i="29"/>
  <c r="O350" i="29"/>
  <c r="L350" i="29"/>
  <c r="I350" i="29"/>
  <c r="F350" i="29"/>
  <c r="AJ349" i="29"/>
  <c r="AG349" i="29"/>
  <c r="AD349" i="29"/>
  <c r="AA349" i="29"/>
  <c r="X349" i="29"/>
  <c r="U349" i="29"/>
  <c r="R349" i="29"/>
  <c r="O349" i="29"/>
  <c r="L349" i="29"/>
  <c r="I349" i="29"/>
  <c r="F349" i="29"/>
  <c r="AJ348" i="29"/>
  <c r="AG348" i="29"/>
  <c r="AD348" i="29"/>
  <c r="AA348" i="29"/>
  <c r="X348" i="29"/>
  <c r="U348" i="29"/>
  <c r="O348" i="29"/>
  <c r="L348" i="29"/>
  <c r="I348" i="29"/>
  <c r="F348" i="29"/>
  <c r="AJ347" i="29"/>
  <c r="AG347" i="29"/>
  <c r="AD347" i="29"/>
  <c r="AA347" i="29"/>
  <c r="X347" i="29"/>
  <c r="U347" i="29"/>
  <c r="R347" i="29"/>
  <c r="O347" i="29"/>
  <c r="L347" i="29"/>
  <c r="I347" i="29"/>
  <c r="F347" i="29"/>
  <c r="AJ346" i="29"/>
  <c r="AG346" i="29"/>
  <c r="AD346" i="29"/>
  <c r="AA346" i="29"/>
  <c r="X346" i="29"/>
  <c r="U346" i="29"/>
  <c r="R346" i="29"/>
  <c r="O346" i="29"/>
  <c r="L346" i="29"/>
  <c r="I346" i="29"/>
  <c r="F346" i="29"/>
  <c r="AJ345" i="29"/>
  <c r="AG345" i="29"/>
  <c r="AD345" i="29"/>
  <c r="AA345" i="29"/>
  <c r="X345" i="29"/>
  <c r="U345" i="29"/>
  <c r="R345" i="29"/>
  <c r="O345" i="29"/>
  <c r="L345" i="29"/>
  <c r="I345" i="29"/>
  <c r="F345" i="29"/>
  <c r="AJ344" i="29"/>
  <c r="AG344" i="29"/>
  <c r="AD344" i="29"/>
  <c r="AA344" i="29"/>
  <c r="X344" i="29"/>
  <c r="U344" i="29"/>
  <c r="R344" i="29"/>
  <c r="O344" i="29"/>
  <c r="L344" i="29"/>
  <c r="I344" i="29"/>
  <c r="F344" i="29"/>
  <c r="AJ343" i="29"/>
  <c r="AG343" i="29"/>
  <c r="AA343" i="29"/>
  <c r="X343" i="29"/>
  <c r="U343" i="29"/>
  <c r="R343" i="29"/>
  <c r="L343" i="29"/>
  <c r="I343" i="29"/>
  <c r="F343" i="29"/>
  <c r="AJ342" i="29"/>
  <c r="AG342" i="29"/>
  <c r="AD342" i="29"/>
  <c r="AA342" i="29"/>
  <c r="X342" i="29"/>
  <c r="U342" i="29"/>
  <c r="R342" i="29"/>
  <c r="O342" i="29"/>
  <c r="L342" i="29"/>
  <c r="I342" i="29"/>
  <c r="F342" i="29"/>
  <c r="AJ341" i="29"/>
  <c r="AG341" i="29"/>
  <c r="AD341" i="29"/>
  <c r="AA341" i="29"/>
  <c r="X341" i="29"/>
  <c r="U341" i="29"/>
  <c r="R341" i="29"/>
  <c r="L341" i="29"/>
  <c r="F341" i="29"/>
  <c r="AJ340" i="29"/>
  <c r="AG340" i="29"/>
  <c r="AD340" i="29"/>
  <c r="AA340" i="29"/>
  <c r="X340" i="29"/>
  <c r="U340" i="29"/>
  <c r="R340" i="29"/>
  <c r="O340" i="29"/>
  <c r="L340" i="29"/>
  <c r="I340" i="29"/>
  <c r="F340" i="29"/>
  <c r="AJ339" i="29"/>
  <c r="AG339" i="29"/>
  <c r="AD339" i="29"/>
  <c r="AA339" i="29"/>
  <c r="X339" i="29"/>
  <c r="U339" i="29"/>
  <c r="R339" i="29"/>
  <c r="O339" i="29"/>
  <c r="L339" i="29"/>
  <c r="I339" i="29"/>
  <c r="F339" i="29"/>
  <c r="AJ338" i="29"/>
  <c r="AG338" i="29"/>
  <c r="AD338" i="29"/>
  <c r="AA338" i="29"/>
  <c r="X338" i="29"/>
  <c r="U338" i="29"/>
  <c r="R338" i="29"/>
  <c r="O338" i="29"/>
  <c r="L338" i="29"/>
  <c r="I338" i="29"/>
  <c r="F338" i="29"/>
  <c r="AJ337" i="29"/>
  <c r="AG337" i="29"/>
  <c r="AD337" i="29"/>
  <c r="AA337" i="29"/>
  <c r="X337" i="29"/>
  <c r="U337" i="29"/>
  <c r="R337" i="29"/>
  <c r="O337" i="29"/>
  <c r="L337" i="29"/>
  <c r="I337" i="29"/>
  <c r="F337" i="29"/>
  <c r="AJ336" i="29"/>
  <c r="AG336" i="29"/>
  <c r="AD336" i="29"/>
  <c r="AA336" i="29"/>
  <c r="X336" i="29"/>
  <c r="U336" i="29"/>
  <c r="R336" i="29"/>
  <c r="O336" i="29"/>
  <c r="L336" i="29"/>
  <c r="I336" i="29"/>
  <c r="F336" i="29"/>
  <c r="AJ335" i="29"/>
  <c r="AG335" i="29"/>
  <c r="AD335" i="29"/>
  <c r="AA335" i="29"/>
  <c r="X335" i="29"/>
  <c r="U335" i="29"/>
  <c r="R335" i="29"/>
  <c r="O335" i="29"/>
  <c r="L335" i="29"/>
  <c r="I335" i="29"/>
  <c r="F335" i="29"/>
  <c r="AG334" i="29"/>
  <c r="AD334" i="29"/>
  <c r="AA334" i="29"/>
  <c r="X334" i="29"/>
  <c r="U334" i="29"/>
  <c r="R334" i="29"/>
  <c r="O334" i="29"/>
  <c r="L334" i="29"/>
  <c r="I334" i="29"/>
  <c r="F334" i="29"/>
  <c r="AJ333" i="29"/>
  <c r="AG333" i="29"/>
  <c r="AD333" i="29"/>
  <c r="AA333" i="29"/>
  <c r="X333" i="29"/>
  <c r="R333" i="29"/>
  <c r="O333" i="29"/>
  <c r="I333" i="29"/>
  <c r="AJ332" i="29"/>
  <c r="AD332" i="29"/>
  <c r="AA332" i="29"/>
  <c r="X332" i="29"/>
  <c r="R332" i="29"/>
  <c r="O332" i="29"/>
  <c r="L332" i="29"/>
  <c r="I332" i="29"/>
  <c r="F332" i="29"/>
  <c r="AJ331" i="29"/>
  <c r="AG331" i="29"/>
  <c r="AD331" i="29"/>
  <c r="AA331" i="29"/>
  <c r="X331" i="29"/>
  <c r="U331" i="29"/>
  <c r="R331" i="29"/>
  <c r="O331" i="29"/>
  <c r="L331" i="29"/>
  <c r="I331" i="29"/>
  <c r="F331" i="29"/>
  <c r="AG330" i="29"/>
  <c r="AD330" i="29"/>
  <c r="AA330" i="29"/>
  <c r="X330" i="29"/>
  <c r="U330" i="29"/>
  <c r="R330" i="29"/>
  <c r="O330" i="29"/>
  <c r="L330" i="29"/>
  <c r="I330" i="29"/>
  <c r="F330" i="29"/>
  <c r="AJ329" i="29"/>
  <c r="AG329" i="29"/>
  <c r="AD329" i="29"/>
  <c r="AA329" i="29"/>
  <c r="X329" i="29"/>
  <c r="U329" i="29"/>
  <c r="R329" i="29"/>
  <c r="O329" i="29"/>
  <c r="L329" i="29"/>
  <c r="I329" i="29"/>
  <c r="F329" i="29"/>
  <c r="AJ328" i="29"/>
  <c r="AG328" i="29"/>
  <c r="AD328" i="29"/>
  <c r="AA328" i="29"/>
  <c r="X328" i="29"/>
  <c r="U328" i="29"/>
  <c r="R328" i="29"/>
  <c r="O328" i="29"/>
  <c r="L328" i="29"/>
  <c r="I328" i="29"/>
  <c r="F328" i="29"/>
  <c r="AJ327" i="29"/>
  <c r="AG327" i="29"/>
  <c r="AD327" i="29"/>
  <c r="AA327" i="29"/>
  <c r="X327" i="29"/>
  <c r="U327" i="29"/>
  <c r="R327" i="29"/>
  <c r="O327" i="29"/>
  <c r="L327" i="29"/>
  <c r="I327" i="29"/>
  <c r="F327" i="29"/>
  <c r="AJ326" i="29"/>
  <c r="AD326" i="29"/>
  <c r="AA326" i="29"/>
  <c r="X326" i="29"/>
  <c r="U326" i="29"/>
  <c r="R326" i="29"/>
  <c r="O326" i="29"/>
  <c r="L326" i="29"/>
  <c r="I326" i="29"/>
  <c r="F326" i="29"/>
  <c r="AJ325" i="29"/>
  <c r="AG325" i="29"/>
  <c r="AD325" i="29"/>
  <c r="AA325" i="29"/>
  <c r="X325" i="29"/>
  <c r="U325" i="29"/>
  <c r="R325" i="29"/>
  <c r="O325" i="29"/>
  <c r="L325" i="29"/>
  <c r="I325" i="29"/>
  <c r="F325" i="29"/>
  <c r="AJ324" i="29"/>
  <c r="AG324" i="29"/>
  <c r="AD324" i="29"/>
  <c r="AA324" i="29"/>
  <c r="X324" i="29"/>
  <c r="U324" i="29"/>
  <c r="R324" i="29"/>
  <c r="O324" i="29"/>
  <c r="L324" i="29"/>
  <c r="I324" i="29"/>
  <c r="F324" i="29"/>
  <c r="AJ323" i="29"/>
  <c r="AG323" i="29"/>
  <c r="AD323" i="29"/>
  <c r="AA323" i="29"/>
  <c r="X323" i="29"/>
  <c r="U323" i="29"/>
  <c r="R323" i="29"/>
  <c r="O323" i="29"/>
  <c r="I323" i="29"/>
  <c r="F323" i="29"/>
  <c r="AJ322" i="29"/>
  <c r="AG322" i="29"/>
  <c r="AD322" i="29"/>
  <c r="AA322" i="29"/>
  <c r="X322" i="29"/>
  <c r="U322" i="29"/>
  <c r="R322" i="29"/>
  <c r="O322" i="29"/>
  <c r="L322" i="29"/>
  <c r="I322" i="29"/>
  <c r="F322" i="29"/>
  <c r="AJ321" i="29"/>
  <c r="AG321" i="29"/>
  <c r="AD321" i="29"/>
  <c r="AA321" i="29"/>
  <c r="X321" i="29"/>
  <c r="U321" i="29"/>
  <c r="R321" i="29"/>
  <c r="O321" i="29"/>
  <c r="L321" i="29"/>
  <c r="I321" i="29"/>
  <c r="AJ320" i="29"/>
  <c r="AG320" i="29"/>
  <c r="AD320" i="29"/>
  <c r="AA320" i="29"/>
  <c r="X320" i="29"/>
  <c r="U320" i="29"/>
  <c r="R320" i="29"/>
  <c r="O320" i="29"/>
  <c r="L320" i="29"/>
  <c r="I320" i="29"/>
  <c r="F320" i="29"/>
  <c r="AJ319" i="29"/>
  <c r="AG319" i="29"/>
  <c r="AD319" i="29"/>
  <c r="AA319" i="29"/>
  <c r="X319" i="29"/>
  <c r="U319" i="29"/>
  <c r="R319" i="29"/>
  <c r="O319" i="29"/>
  <c r="L319" i="29"/>
  <c r="I319" i="29"/>
  <c r="F319" i="29"/>
  <c r="AJ318" i="29"/>
  <c r="AG318" i="29"/>
  <c r="AD318" i="29"/>
  <c r="AA318" i="29"/>
  <c r="X318" i="29"/>
  <c r="U318" i="29"/>
  <c r="R318" i="29"/>
  <c r="O318" i="29"/>
  <c r="L318" i="29"/>
  <c r="I318" i="29"/>
  <c r="F318" i="29"/>
  <c r="AJ317" i="29"/>
  <c r="AG317" i="29"/>
  <c r="AD317" i="29"/>
  <c r="AA317" i="29"/>
  <c r="X317" i="29"/>
  <c r="U317" i="29"/>
  <c r="R317" i="29"/>
  <c r="O317" i="29"/>
  <c r="L317" i="29"/>
  <c r="I317" i="29"/>
  <c r="F317" i="29"/>
  <c r="AJ316" i="29"/>
  <c r="AD316" i="29"/>
  <c r="AA316" i="29"/>
  <c r="X316" i="29"/>
  <c r="U316" i="29"/>
  <c r="R316" i="29"/>
  <c r="O316" i="29"/>
  <c r="L316" i="29"/>
  <c r="I316" i="29"/>
  <c r="F316" i="29"/>
  <c r="AJ315" i="29"/>
  <c r="AG315" i="29"/>
  <c r="AD315" i="29"/>
  <c r="AA315" i="29"/>
  <c r="X315" i="29"/>
  <c r="U315" i="29"/>
  <c r="R315" i="29"/>
  <c r="O315" i="29"/>
  <c r="L315" i="29"/>
  <c r="I315" i="29"/>
  <c r="F315" i="29"/>
  <c r="AJ314" i="29"/>
  <c r="AG314" i="29"/>
  <c r="AD314" i="29"/>
  <c r="AA314" i="29"/>
  <c r="X314" i="29"/>
  <c r="U314" i="29"/>
  <c r="R314" i="29"/>
  <c r="O314" i="29"/>
  <c r="L314" i="29"/>
  <c r="I314" i="29"/>
  <c r="F314" i="29"/>
  <c r="AJ313" i="29"/>
  <c r="AG313" i="29"/>
  <c r="AD313" i="29"/>
  <c r="AA313" i="29"/>
  <c r="X313" i="29"/>
  <c r="U313" i="29"/>
  <c r="R313" i="29"/>
  <c r="O313" i="29"/>
  <c r="L313" i="29"/>
  <c r="I313" i="29"/>
  <c r="AJ312" i="29"/>
  <c r="AG312" i="29"/>
  <c r="AD312" i="29"/>
  <c r="AA312" i="29"/>
  <c r="X312" i="29"/>
  <c r="U312" i="29"/>
  <c r="R312" i="29"/>
  <c r="O312" i="29"/>
  <c r="L312" i="29"/>
  <c r="I312" i="29"/>
  <c r="F312" i="29"/>
  <c r="AJ311" i="29"/>
  <c r="AG311" i="29"/>
  <c r="AD311" i="29"/>
  <c r="AA311" i="29"/>
  <c r="X311" i="29"/>
  <c r="U311" i="29"/>
  <c r="R311" i="29"/>
  <c r="O311" i="29"/>
  <c r="L311" i="29"/>
  <c r="I311" i="29"/>
  <c r="F311" i="29"/>
  <c r="AJ310" i="29"/>
  <c r="AG310" i="29"/>
  <c r="AD310" i="29"/>
  <c r="AA310" i="29"/>
  <c r="X310" i="29"/>
  <c r="U310" i="29"/>
  <c r="R310" i="29"/>
  <c r="O310" i="29"/>
  <c r="L310" i="29"/>
  <c r="I310" i="29"/>
  <c r="F310" i="29"/>
  <c r="AJ309" i="29"/>
  <c r="AG309" i="29"/>
  <c r="AD309" i="29"/>
  <c r="AA309" i="29"/>
  <c r="X309" i="29"/>
  <c r="U309" i="29"/>
  <c r="R309" i="29"/>
  <c r="O309" i="29"/>
  <c r="I309" i="29"/>
  <c r="F309" i="29"/>
  <c r="AJ308" i="29"/>
  <c r="AG308" i="29"/>
  <c r="AD308" i="29"/>
  <c r="AA308" i="29"/>
  <c r="X308" i="29"/>
  <c r="U308" i="29"/>
  <c r="R308" i="29"/>
  <c r="O308" i="29"/>
  <c r="L308" i="29"/>
  <c r="I308" i="29"/>
  <c r="F308" i="29"/>
  <c r="AJ307" i="29"/>
  <c r="AG307" i="29"/>
  <c r="AD307" i="29"/>
  <c r="AA307" i="29"/>
  <c r="X307" i="29"/>
  <c r="U307" i="29"/>
  <c r="R307" i="29"/>
  <c r="O307" i="29"/>
  <c r="L307" i="29"/>
  <c r="I307" i="29"/>
  <c r="F307" i="29"/>
  <c r="AJ306" i="29"/>
  <c r="AG306" i="29"/>
  <c r="AD306" i="29"/>
  <c r="AA306" i="29"/>
  <c r="X306" i="29"/>
  <c r="U306" i="29"/>
  <c r="R306" i="29"/>
  <c r="O306" i="29"/>
  <c r="L306" i="29"/>
  <c r="I306" i="29"/>
  <c r="AJ305" i="29"/>
  <c r="AG305" i="29"/>
  <c r="AD305" i="29"/>
  <c r="AA305" i="29"/>
  <c r="X305" i="29"/>
  <c r="U305" i="29"/>
  <c r="R305" i="29"/>
  <c r="O305" i="29"/>
  <c r="L305" i="29"/>
  <c r="I305" i="29"/>
  <c r="F305" i="29"/>
  <c r="AJ304" i="29"/>
  <c r="AG304" i="29"/>
  <c r="AD304" i="29"/>
  <c r="AA304" i="29"/>
  <c r="X304" i="29"/>
  <c r="U304" i="29"/>
  <c r="R304" i="29"/>
  <c r="O304" i="29"/>
  <c r="L304" i="29"/>
  <c r="I304" i="29"/>
  <c r="F304" i="29"/>
  <c r="AJ303" i="29"/>
  <c r="AD303" i="29"/>
  <c r="AA303" i="29"/>
  <c r="X303" i="29"/>
  <c r="U303" i="29"/>
  <c r="R303" i="29"/>
  <c r="O303" i="29"/>
  <c r="L303" i="29"/>
  <c r="I303" i="29"/>
  <c r="F303" i="29"/>
  <c r="AJ302" i="29"/>
  <c r="AG302" i="29"/>
  <c r="AD302" i="29"/>
  <c r="AA302" i="29"/>
  <c r="X302" i="29"/>
  <c r="U302" i="29"/>
  <c r="R302" i="29"/>
  <c r="O302" i="29"/>
  <c r="L302" i="29"/>
  <c r="I302" i="29"/>
  <c r="F302" i="29"/>
  <c r="AJ301" i="29"/>
  <c r="AG301" i="29"/>
  <c r="AD301" i="29"/>
  <c r="AA301" i="29"/>
  <c r="X301" i="29"/>
  <c r="U301" i="29"/>
  <c r="R301" i="29"/>
  <c r="O301" i="29"/>
  <c r="L301" i="29"/>
  <c r="I301" i="29"/>
  <c r="F301" i="29"/>
  <c r="AJ300" i="29"/>
  <c r="AG300" i="29"/>
  <c r="AD300" i="29"/>
  <c r="AA300" i="29"/>
  <c r="X300" i="29"/>
  <c r="U300" i="29"/>
  <c r="R300" i="29"/>
  <c r="O300" i="29"/>
  <c r="L300" i="29"/>
  <c r="I300" i="29"/>
  <c r="F300" i="29"/>
  <c r="AJ299" i="29"/>
  <c r="AG299" i="29"/>
  <c r="AD299" i="29"/>
  <c r="AA299" i="29"/>
  <c r="X299" i="29"/>
  <c r="U299" i="29"/>
  <c r="O299" i="29"/>
  <c r="L299" i="29"/>
  <c r="I299" i="29"/>
  <c r="F299" i="29"/>
  <c r="AJ298" i="29"/>
  <c r="AG298" i="29"/>
  <c r="AD298" i="29"/>
  <c r="AA298" i="29"/>
  <c r="X298" i="29"/>
  <c r="R298" i="29"/>
  <c r="O298" i="29"/>
  <c r="L298" i="29"/>
  <c r="I298" i="29"/>
  <c r="F298" i="29"/>
  <c r="AJ297" i="29"/>
  <c r="AG297" i="29"/>
  <c r="AD297" i="29"/>
  <c r="AA297" i="29"/>
  <c r="X297" i="29"/>
  <c r="L297" i="29"/>
  <c r="I297" i="29"/>
  <c r="F297" i="29"/>
  <c r="AJ296" i="29"/>
  <c r="AG296" i="29"/>
  <c r="U296" i="29"/>
  <c r="R296" i="29"/>
  <c r="O296" i="29"/>
  <c r="L296" i="29"/>
  <c r="I296" i="29"/>
  <c r="AJ295" i="29"/>
  <c r="AG295" i="29"/>
  <c r="AA295" i="29"/>
  <c r="X295" i="29"/>
  <c r="U295" i="29"/>
  <c r="O295" i="29"/>
  <c r="L295" i="29"/>
  <c r="I295" i="29"/>
  <c r="AJ294" i="29"/>
  <c r="AG294" i="29"/>
  <c r="AD294" i="29"/>
  <c r="AA294" i="29"/>
  <c r="X294" i="29"/>
  <c r="U294" i="29"/>
  <c r="R294" i="29"/>
  <c r="O294" i="29"/>
  <c r="L294" i="29"/>
  <c r="I294" i="29"/>
  <c r="F294" i="29"/>
  <c r="AG293" i="29"/>
  <c r="AD293" i="29"/>
  <c r="AA293" i="29"/>
  <c r="X293" i="29"/>
  <c r="U293" i="29"/>
  <c r="R293" i="29"/>
  <c r="O293" i="29"/>
  <c r="L293" i="29"/>
  <c r="I293" i="29"/>
  <c r="F293" i="29"/>
  <c r="AJ292" i="29"/>
  <c r="AG292" i="29"/>
  <c r="AD292" i="29"/>
  <c r="AA292" i="29"/>
  <c r="X292" i="29"/>
  <c r="U292" i="29"/>
  <c r="R292" i="29"/>
  <c r="O292" i="29"/>
  <c r="L292" i="29"/>
  <c r="I292" i="29"/>
  <c r="F292" i="29"/>
  <c r="AJ291" i="29"/>
  <c r="AG291" i="29"/>
  <c r="AD291" i="29"/>
  <c r="AA291" i="29"/>
  <c r="X291" i="29"/>
  <c r="U291" i="29"/>
  <c r="R291" i="29"/>
  <c r="O291" i="29"/>
  <c r="L291" i="29"/>
  <c r="I291" i="29"/>
  <c r="F291" i="29"/>
  <c r="AJ290" i="29"/>
  <c r="AG290" i="29"/>
  <c r="AD290" i="29"/>
  <c r="AA290" i="29"/>
  <c r="X290" i="29"/>
  <c r="U290" i="29"/>
  <c r="R290" i="29"/>
  <c r="O290" i="29"/>
  <c r="L290" i="29"/>
  <c r="F290" i="29"/>
  <c r="AI289" i="29"/>
  <c r="AH289" i="29"/>
  <c r="AF289" i="29"/>
  <c r="AE289" i="29"/>
  <c r="AC289" i="29"/>
  <c r="AB289" i="29"/>
  <c r="Z289" i="29"/>
  <c r="AA289" i="29" s="1"/>
  <c r="Y289" i="29"/>
  <c r="W289" i="29"/>
  <c r="V289" i="29"/>
  <c r="T289" i="29"/>
  <c r="U289" i="29" s="1"/>
  <c r="S289" i="29"/>
  <c r="R289" i="29"/>
  <c r="Q289" i="29"/>
  <c r="P289" i="29"/>
  <c r="N289" i="29"/>
  <c r="M289" i="29"/>
  <c r="K289" i="29"/>
  <c r="L289" i="29" s="1"/>
  <c r="J289" i="29"/>
  <c r="H289" i="29"/>
  <c r="G289" i="29"/>
  <c r="E289" i="29"/>
  <c r="D289" i="29"/>
  <c r="AJ288" i="29"/>
  <c r="AG288" i="29"/>
  <c r="AD288" i="29"/>
  <c r="AA288" i="29"/>
  <c r="X288" i="29"/>
  <c r="U288" i="29"/>
  <c r="R288" i="29"/>
  <c r="O288" i="29"/>
  <c r="L288" i="29"/>
  <c r="I288" i="29"/>
  <c r="F288" i="29"/>
  <c r="AJ287" i="29"/>
  <c r="AG287" i="29"/>
  <c r="AA287" i="29"/>
  <c r="X287" i="29"/>
  <c r="U287" i="29"/>
  <c r="R287" i="29"/>
  <c r="O287" i="29"/>
  <c r="L287" i="29"/>
  <c r="I287" i="29"/>
  <c r="F287" i="29"/>
  <c r="AJ286" i="29"/>
  <c r="AG286" i="29"/>
  <c r="AD286" i="29"/>
  <c r="AA286" i="29"/>
  <c r="X286" i="29"/>
  <c r="U286" i="29"/>
  <c r="R286" i="29"/>
  <c r="O286" i="29"/>
  <c r="L286" i="29"/>
  <c r="I286" i="29"/>
  <c r="F286" i="29"/>
  <c r="AJ285" i="29"/>
  <c r="AG285" i="29"/>
  <c r="AD285" i="29"/>
  <c r="AA285" i="29"/>
  <c r="X285" i="29"/>
  <c r="U285" i="29"/>
  <c r="R285" i="29"/>
  <c r="O285" i="29"/>
  <c r="L285" i="29"/>
  <c r="I285" i="29"/>
  <c r="F285" i="29"/>
  <c r="AJ284" i="29"/>
  <c r="AG284" i="29"/>
  <c r="AD284" i="29"/>
  <c r="AA284" i="29"/>
  <c r="X284" i="29"/>
  <c r="U284" i="29"/>
  <c r="R284" i="29"/>
  <c r="O284" i="29"/>
  <c r="L284" i="29"/>
  <c r="I284" i="29"/>
  <c r="F284" i="29"/>
  <c r="AJ283" i="29"/>
  <c r="AG283" i="29"/>
  <c r="AD283" i="29"/>
  <c r="AA283" i="29"/>
  <c r="X283" i="29"/>
  <c r="U283" i="29"/>
  <c r="R283" i="29"/>
  <c r="O283" i="29"/>
  <c r="L283" i="29"/>
  <c r="I283" i="29"/>
  <c r="F283" i="29"/>
  <c r="AJ282" i="29"/>
  <c r="AG282" i="29"/>
  <c r="AD282" i="29"/>
  <c r="AA282" i="29"/>
  <c r="X282" i="29"/>
  <c r="U282" i="29"/>
  <c r="R282" i="29"/>
  <c r="O282" i="29"/>
  <c r="L282" i="29"/>
  <c r="I282" i="29"/>
  <c r="F282" i="29"/>
  <c r="AJ281" i="29"/>
  <c r="AG281" i="29"/>
  <c r="AD281" i="29"/>
  <c r="AA281" i="29"/>
  <c r="R281" i="29"/>
  <c r="O281" i="29"/>
  <c r="L281" i="29"/>
  <c r="F281" i="29"/>
  <c r="AJ280" i="29"/>
  <c r="AG280" i="29"/>
  <c r="AD280" i="29"/>
  <c r="AA280" i="29"/>
  <c r="X280" i="29"/>
  <c r="U280" i="29"/>
  <c r="R280" i="29"/>
  <c r="O280" i="29"/>
  <c r="L280" i="29"/>
  <c r="I280" i="29"/>
  <c r="F280" i="29"/>
  <c r="AJ279" i="29"/>
  <c r="AG279" i="29"/>
  <c r="AD279" i="29"/>
  <c r="AA279" i="29"/>
  <c r="X279" i="29"/>
  <c r="U279" i="29"/>
  <c r="R279" i="29"/>
  <c r="O279" i="29"/>
  <c r="L279" i="29"/>
  <c r="I279" i="29"/>
  <c r="F279" i="29"/>
  <c r="AJ278" i="29"/>
  <c r="AG278" i="29"/>
  <c r="AD278" i="29"/>
  <c r="X278" i="29"/>
  <c r="U278" i="29"/>
  <c r="R278" i="29"/>
  <c r="O278" i="29"/>
  <c r="L278" i="29"/>
  <c r="I278" i="29"/>
  <c r="F278" i="29"/>
  <c r="AD277" i="29"/>
  <c r="AA277" i="29"/>
  <c r="X277" i="29"/>
  <c r="R277" i="29"/>
  <c r="O277" i="29"/>
  <c r="I277" i="29"/>
  <c r="F277" i="29"/>
  <c r="AJ276" i="29"/>
  <c r="AG276" i="29"/>
  <c r="AD276" i="29"/>
  <c r="AA276" i="29"/>
  <c r="X276" i="29"/>
  <c r="U276" i="29"/>
  <c r="R276" i="29"/>
  <c r="O276" i="29"/>
  <c r="L276" i="29"/>
  <c r="I276" i="29"/>
  <c r="F276" i="29"/>
  <c r="AJ275" i="29"/>
  <c r="AG275" i="29"/>
  <c r="AD275" i="29"/>
  <c r="AA275" i="29"/>
  <c r="X275" i="29"/>
  <c r="U275" i="29"/>
  <c r="R275" i="29"/>
  <c r="O275" i="29"/>
  <c r="L275" i="29"/>
  <c r="I275" i="29"/>
  <c r="F275" i="29"/>
  <c r="AJ274" i="29"/>
  <c r="AG274" i="29"/>
  <c r="AD274" i="29"/>
  <c r="AA274" i="29"/>
  <c r="X274" i="29"/>
  <c r="U274" i="29"/>
  <c r="R274" i="29"/>
  <c r="O274" i="29"/>
  <c r="L274" i="29"/>
  <c r="I274" i="29"/>
  <c r="F274" i="29"/>
  <c r="AJ273" i="29"/>
  <c r="AG273" i="29"/>
  <c r="AD273" i="29"/>
  <c r="AA273" i="29"/>
  <c r="X273" i="29"/>
  <c r="U273" i="29"/>
  <c r="R273" i="29"/>
  <c r="O273" i="29"/>
  <c r="L273" i="29"/>
  <c r="I273" i="29"/>
  <c r="F273" i="29"/>
  <c r="AJ272" i="29"/>
  <c r="AG272" i="29"/>
  <c r="AD272" i="29"/>
  <c r="AA272" i="29"/>
  <c r="X272" i="29"/>
  <c r="U272" i="29"/>
  <c r="R272" i="29"/>
  <c r="O272" i="29"/>
  <c r="L272" i="29"/>
  <c r="I272" i="29"/>
  <c r="F272" i="29"/>
  <c r="AG271" i="29"/>
  <c r="AD271" i="29"/>
  <c r="AA271" i="29"/>
  <c r="X271" i="29"/>
  <c r="U271" i="29"/>
  <c r="R271" i="29"/>
  <c r="O271" i="29"/>
  <c r="L271" i="29"/>
  <c r="I271" i="29"/>
  <c r="F271" i="29"/>
  <c r="AJ270" i="29"/>
  <c r="AG270" i="29"/>
  <c r="AD270" i="29"/>
  <c r="AA270" i="29"/>
  <c r="X270" i="29"/>
  <c r="U270" i="29"/>
  <c r="R270" i="29"/>
  <c r="O270" i="29"/>
  <c r="L270" i="29"/>
  <c r="I270" i="29"/>
  <c r="F270" i="29"/>
  <c r="AJ269" i="29"/>
  <c r="AG269" i="29"/>
  <c r="AD269" i="29"/>
  <c r="AA269" i="29"/>
  <c r="X269" i="29"/>
  <c r="U269" i="29"/>
  <c r="R269" i="29"/>
  <c r="O269" i="29"/>
  <c r="L269" i="29"/>
  <c r="I269" i="29"/>
  <c r="F269" i="29"/>
  <c r="AG268" i="29"/>
  <c r="AD268" i="29"/>
  <c r="AA268" i="29"/>
  <c r="X268" i="29"/>
  <c r="U268" i="29"/>
  <c r="R268" i="29"/>
  <c r="O268" i="29"/>
  <c r="L268" i="29"/>
  <c r="I268" i="29"/>
  <c r="F268" i="29"/>
  <c r="AJ267" i="29"/>
  <c r="AG267" i="29"/>
  <c r="AD267" i="29"/>
  <c r="AA267" i="29"/>
  <c r="X267" i="29"/>
  <c r="U267" i="29"/>
  <c r="R267" i="29"/>
  <c r="O267" i="29"/>
  <c r="L267" i="29"/>
  <c r="I267" i="29"/>
  <c r="F267" i="29"/>
  <c r="AG266" i="29"/>
  <c r="AD266" i="29"/>
  <c r="AA266" i="29"/>
  <c r="X266" i="29"/>
  <c r="U266" i="29"/>
  <c r="R266" i="29"/>
  <c r="O266" i="29"/>
  <c r="I266" i="29"/>
  <c r="F266" i="29"/>
  <c r="AJ265" i="29"/>
  <c r="AG265" i="29"/>
  <c r="AD265" i="29"/>
  <c r="AA265" i="29"/>
  <c r="X265" i="29"/>
  <c r="R265" i="29"/>
  <c r="O265" i="29"/>
  <c r="L265" i="29"/>
  <c r="I265" i="29"/>
  <c r="AJ264" i="29"/>
  <c r="AG264" i="29"/>
  <c r="AD264" i="29"/>
  <c r="AA264" i="29"/>
  <c r="X264" i="29"/>
  <c r="U264" i="29"/>
  <c r="R264" i="29"/>
  <c r="O264" i="29"/>
  <c r="L264" i="29"/>
  <c r="I264" i="29"/>
  <c r="F264" i="29"/>
  <c r="AJ263" i="29"/>
  <c r="AG263" i="29"/>
  <c r="AD263" i="29"/>
  <c r="AA263" i="29"/>
  <c r="X263" i="29"/>
  <c r="U263" i="29"/>
  <c r="R263" i="29"/>
  <c r="O263" i="29"/>
  <c r="L263" i="29"/>
  <c r="I263" i="29"/>
  <c r="F263" i="29"/>
  <c r="AJ262" i="29"/>
  <c r="AG262" i="29"/>
  <c r="AD262" i="29"/>
  <c r="AA262" i="29"/>
  <c r="X262" i="29"/>
  <c r="U262" i="29"/>
  <c r="R262" i="29"/>
  <c r="O262" i="29"/>
  <c r="L262" i="29"/>
  <c r="I262" i="29"/>
  <c r="F262" i="29"/>
  <c r="AJ261" i="29"/>
  <c r="AG261" i="29"/>
  <c r="AD261" i="29"/>
  <c r="AA261" i="29"/>
  <c r="X261" i="29"/>
  <c r="U261" i="29"/>
  <c r="I261" i="29"/>
  <c r="F261" i="29"/>
  <c r="AJ260" i="29"/>
  <c r="AG260" i="29"/>
  <c r="AD260" i="29"/>
  <c r="AA260" i="29"/>
  <c r="X260" i="29"/>
  <c r="U260" i="29"/>
  <c r="R260" i="29"/>
  <c r="O260" i="29"/>
  <c r="L260" i="29"/>
  <c r="I260" i="29"/>
  <c r="F260" i="29"/>
  <c r="AJ259" i="29"/>
  <c r="AG259" i="29"/>
  <c r="AD259" i="29"/>
  <c r="AA259" i="29"/>
  <c r="X259" i="29"/>
  <c r="U259" i="29"/>
  <c r="R259" i="29"/>
  <c r="O259" i="29"/>
  <c r="L259" i="29"/>
  <c r="I259" i="29"/>
  <c r="F259" i="29"/>
  <c r="AJ258" i="29"/>
  <c r="AG258" i="29"/>
  <c r="AD258" i="29"/>
  <c r="AA258" i="29"/>
  <c r="X258" i="29"/>
  <c r="U258" i="29"/>
  <c r="R258" i="29"/>
  <c r="O258" i="29"/>
  <c r="L258" i="29"/>
  <c r="I258" i="29"/>
  <c r="F258" i="29"/>
  <c r="AJ257" i="29"/>
  <c r="AG257" i="29"/>
  <c r="AD257" i="29"/>
  <c r="AA257" i="29"/>
  <c r="X257" i="29"/>
  <c r="U257" i="29"/>
  <c r="R257" i="29"/>
  <c r="O257" i="29"/>
  <c r="L257" i="29"/>
  <c r="I257" i="29"/>
  <c r="F257" i="29"/>
  <c r="AJ256" i="29"/>
  <c r="X256" i="29"/>
  <c r="U256" i="29"/>
  <c r="R256" i="29"/>
  <c r="O256" i="29"/>
  <c r="L256" i="29"/>
  <c r="I256" i="29"/>
  <c r="AJ255" i="29"/>
  <c r="AG255" i="29"/>
  <c r="AD255" i="29"/>
  <c r="AA255" i="29"/>
  <c r="U255" i="29"/>
  <c r="R255" i="29"/>
  <c r="O255" i="29"/>
  <c r="L255" i="29"/>
  <c r="I255" i="29"/>
  <c r="F255" i="29"/>
  <c r="AJ254" i="29"/>
  <c r="AG254" i="29"/>
  <c r="AD254" i="29"/>
  <c r="AA254" i="29"/>
  <c r="X254" i="29"/>
  <c r="U254" i="29"/>
  <c r="R254" i="29"/>
  <c r="O254" i="29"/>
  <c r="L254" i="29"/>
  <c r="I254" i="29"/>
  <c r="F254" i="29"/>
  <c r="AJ253" i="29"/>
  <c r="AG253" i="29"/>
  <c r="AD253" i="29"/>
  <c r="AA253" i="29"/>
  <c r="X253" i="29"/>
  <c r="U253" i="29"/>
  <c r="R253" i="29"/>
  <c r="O253" i="29"/>
  <c r="L253" i="29"/>
  <c r="I253" i="29"/>
  <c r="F253" i="29"/>
  <c r="AJ252" i="29"/>
  <c r="AG252" i="29"/>
  <c r="AD252" i="29"/>
  <c r="AA252" i="29"/>
  <c r="X252" i="29"/>
  <c r="U252" i="29"/>
  <c r="R252" i="29"/>
  <c r="O252" i="29"/>
  <c r="L252" i="29"/>
  <c r="I252" i="29"/>
  <c r="F252" i="29"/>
  <c r="AI251" i="29"/>
  <c r="AH251" i="29"/>
  <c r="AF251" i="29"/>
  <c r="AE251" i="29"/>
  <c r="AC251" i="29"/>
  <c r="AB251" i="29"/>
  <c r="Z251" i="29"/>
  <c r="Y251" i="29"/>
  <c r="W251" i="29"/>
  <c r="V251" i="29"/>
  <c r="T251" i="29"/>
  <c r="S251" i="29"/>
  <c r="Q251" i="29"/>
  <c r="P251" i="29"/>
  <c r="N251" i="29"/>
  <c r="M251" i="29"/>
  <c r="K251" i="29"/>
  <c r="J251" i="29"/>
  <c r="H251" i="29"/>
  <c r="G251" i="29"/>
  <c r="E251" i="29"/>
  <c r="D251" i="29"/>
  <c r="AJ250" i="29"/>
  <c r="AG250" i="29"/>
  <c r="AD250" i="29"/>
  <c r="AA250" i="29"/>
  <c r="X250" i="29"/>
  <c r="U250" i="29"/>
  <c r="R250" i="29"/>
  <c r="O250" i="29"/>
  <c r="L250" i="29"/>
  <c r="I250" i="29"/>
  <c r="F250" i="29"/>
  <c r="AJ249" i="29"/>
  <c r="AG249" i="29"/>
  <c r="AD249" i="29"/>
  <c r="AA249" i="29"/>
  <c r="X249" i="29"/>
  <c r="U249" i="29"/>
  <c r="R249" i="29"/>
  <c r="O249" i="29"/>
  <c r="L249" i="29"/>
  <c r="I249" i="29"/>
  <c r="F249" i="29"/>
  <c r="AJ248" i="29"/>
  <c r="AG248" i="29"/>
  <c r="AD248" i="29"/>
  <c r="AA248" i="29"/>
  <c r="X248" i="29"/>
  <c r="U248" i="29"/>
  <c r="R248" i="29"/>
  <c r="O248" i="29"/>
  <c r="L248" i="29"/>
  <c r="I248" i="29"/>
  <c r="F248" i="29"/>
  <c r="AJ247" i="29"/>
  <c r="AG247" i="29"/>
  <c r="AD247" i="29"/>
  <c r="AA247" i="29"/>
  <c r="X247" i="29"/>
  <c r="U247" i="29"/>
  <c r="R247" i="29"/>
  <c r="O247" i="29"/>
  <c r="L247" i="29"/>
  <c r="I247" i="29"/>
  <c r="F247" i="29"/>
  <c r="AJ246" i="29"/>
  <c r="AG246" i="29"/>
  <c r="AD246" i="29"/>
  <c r="AA246" i="29"/>
  <c r="X246" i="29"/>
  <c r="U246" i="29"/>
  <c r="R246" i="29"/>
  <c r="O246" i="29"/>
  <c r="L246" i="29"/>
  <c r="I246" i="29"/>
  <c r="F246" i="29"/>
  <c r="AJ245" i="29"/>
  <c r="AG245" i="29"/>
  <c r="AD245" i="29"/>
  <c r="AA245" i="29"/>
  <c r="X245" i="29"/>
  <c r="U245" i="29"/>
  <c r="R245" i="29"/>
  <c r="O245" i="29"/>
  <c r="L245" i="29"/>
  <c r="I245" i="29"/>
  <c r="F245" i="29"/>
  <c r="AJ244" i="29"/>
  <c r="AG244" i="29"/>
  <c r="AD244" i="29"/>
  <c r="AA244" i="29"/>
  <c r="X244" i="29"/>
  <c r="U244" i="29"/>
  <c r="R244" i="29"/>
  <c r="O244" i="29"/>
  <c r="L244" i="29"/>
  <c r="I244" i="29"/>
  <c r="F244" i="29"/>
  <c r="AJ243" i="29"/>
  <c r="AD243" i="29"/>
  <c r="AA243" i="29"/>
  <c r="X243" i="29"/>
  <c r="U243" i="29"/>
  <c r="R243" i="29"/>
  <c r="O243" i="29"/>
  <c r="L243" i="29"/>
  <c r="I243" i="29"/>
  <c r="F243" i="29"/>
  <c r="AJ242" i="29"/>
  <c r="AG242" i="29"/>
  <c r="AD242" i="29"/>
  <c r="AA242" i="29"/>
  <c r="X242" i="29"/>
  <c r="U242" i="29"/>
  <c r="R242" i="29"/>
  <c r="O242" i="29"/>
  <c r="L242" i="29"/>
  <c r="I242" i="29"/>
  <c r="F242" i="29"/>
  <c r="AJ241" i="29"/>
  <c r="AG241" i="29"/>
  <c r="AD241" i="29"/>
  <c r="AA241" i="29"/>
  <c r="X241" i="29"/>
  <c r="U241" i="29"/>
  <c r="R241" i="29"/>
  <c r="O241" i="29"/>
  <c r="L241" i="29"/>
  <c r="I241" i="29"/>
  <c r="F241" i="29"/>
  <c r="AJ240" i="29"/>
  <c r="AD240" i="29"/>
  <c r="AA240" i="29"/>
  <c r="X240" i="29"/>
  <c r="U240" i="29"/>
  <c r="R240" i="29"/>
  <c r="O240" i="29"/>
  <c r="I240" i="29"/>
  <c r="F240" i="29"/>
  <c r="AJ239" i="29"/>
  <c r="AG239" i="29"/>
  <c r="AD239" i="29"/>
  <c r="AA239" i="29"/>
  <c r="X239" i="29"/>
  <c r="U239" i="29"/>
  <c r="R239" i="29"/>
  <c r="O239" i="29"/>
  <c r="L239" i="29"/>
  <c r="I239" i="29"/>
  <c r="F239" i="29"/>
  <c r="AJ238" i="29"/>
  <c r="AG238" i="29"/>
  <c r="AD238" i="29"/>
  <c r="AA238" i="29"/>
  <c r="X238" i="29"/>
  <c r="U238" i="29"/>
  <c r="R238" i="29"/>
  <c r="O238" i="29"/>
  <c r="L238" i="29"/>
  <c r="I238" i="29"/>
  <c r="F238" i="29"/>
  <c r="AJ237" i="29"/>
  <c r="AG237" i="29"/>
  <c r="AD237" i="29"/>
  <c r="X237" i="29"/>
  <c r="U237" i="29"/>
  <c r="R237" i="29"/>
  <c r="O237" i="29"/>
  <c r="L237" i="29"/>
  <c r="F237" i="29"/>
  <c r="AJ236" i="29"/>
  <c r="AG236" i="29"/>
  <c r="AD236" i="29"/>
  <c r="AA236" i="29"/>
  <c r="X236" i="29"/>
  <c r="U236" i="29"/>
  <c r="R236" i="29"/>
  <c r="O236" i="29"/>
  <c r="L236" i="29"/>
  <c r="I236" i="29"/>
  <c r="F236" i="29"/>
  <c r="AJ235" i="29"/>
  <c r="AG235" i="29"/>
  <c r="AD235" i="29"/>
  <c r="AA235" i="29"/>
  <c r="X235" i="29"/>
  <c r="U235" i="29"/>
  <c r="R235" i="29"/>
  <c r="O235" i="29"/>
  <c r="L235" i="29"/>
  <c r="I235" i="29"/>
  <c r="F235" i="29"/>
  <c r="AJ234" i="29"/>
  <c r="AG234" i="29"/>
  <c r="AD234" i="29"/>
  <c r="AA234" i="29"/>
  <c r="X234" i="29"/>
  <c r="U234" i="29"/>
  <c r="R234" i="29"/>
  <c r="O234" i="29"/>
  <c r="L234" i="29"/>
  <c r="I234" i="29"/>
  <c r="F234" i="29"/>
  <c r="AJ233" i="29"/>
  <c r="AG233" i="29"/>
  <c r="AD233" i="29"/>
  <c r="AA233" i="29"/>
  <c r="X233" i="29"/>
  <c r="U233" i="29"/>
  <c r="R233" i="29"/>
  <c r="O233" i="29"/>
  <c r="L233" i="29"/>
  <c r="I233" i="29"/>
  <c r="F233" i="29"/>
  <c r="AJ232" i="29"/>
  <c r="AG232" i="29"/>
  <c r="AD232" i="29"/>
  <c r="AA232" i="29"/>
  <c r="X232" i="29"/>
  <c r="U232" i="29"/>
  <c r="R232" i="29"/>
  <c r="O232" i="29"/>
  <c r="L232" i="29"/>
  <c r="I232" i="29"/>
  <c r="F232" i="29"/>
  <c r="AJ231" i="29"/>
  <c r="AG231" i="29"/>
  <c r="AD231" i="29"/>
  <c r="AA231" i="29"/>
  <c r="X231" i="29"/>
  <c r="U231" i="29"/>
  <c r="R231" i="29"/>
  <c r="O231" i="29"/>
  <c r="L231" i="29"/>
  <c r="I231" i="29"/>
  <c r="F231" i="29"/>
  <c r="AJ230" i="29"/>
  <c r="AG230" i="29"/>
  <c r="AD230" i="29"/>
  <c r="AA230" i="29"/>
  <c r="X230" i="29"/>
  <c r="U230" i="29"/>
  <c r="R230" i="29"/>
  <c r="O230" i="29"/>
  <c r="L230" i="29"/>
  <c r="I230" i="29"/>
  <c r="F230" i="29"/>
  <c r="AJ229" i="29"/>
  <c r="AG229" i="29"/>
  <c r="AD229" i="29"/>
  <c r="AA229" i="29"/>
  <c r="X229" i="29"/>
  <c r="U229" i="29"/>
  <c r="R229" i="29"/>
  <c r="O229" i="29"/>
  <c r="L229" i="29"/>
  <c r="I229" i="29"/>
  <c r="F229" i="29"/>
  <c r="AJ228" i="29"/>
  <c r="AG228" i="29"/>
  <c r="AD228" i="29"/>
  <c r="AA228" i="29"/>
  <c r="X228" i="29"/>
  <c r="U228" i="29"/>
  <c r="R228" i="29"/>
  <c r="O228" i="29"/>
  <c r="L228" i="29"/>
  <c r="I228" i="29"/>
  <c r="F228" i="29"/>
  <c r="AJ227" i="29"/>
  <c r="AG227" i="29"/>
  <c r="AD227" i="29"/>
  <c r="AA227" i="29"/>
  <c r="X227" i="29"/>
  <c r="U227" i="29"/>
  <c r="R227" i="29"/>
  <c r="O227" i="29"/>
  <c r="L227" i="29"/>
  <c r="I227" i="29"/>
  <c r="F227" i="29"/>
  <c r="AJ226" i="29"/>
  <c r="AG226" i="29"/>
  <c r="AD226" i="29"/>
  <c r="AA226" i="29"/>
  <c r="X226" i="29"/>
  <c r="U226" i="29"/>
  <c r="R226" i="29"/>
  <c r="O226" i="29"/>
  <c r="L226" i="29"/>
  <c r="I226" i="29"/>
  <c r="F226" i="29"/>
  <c r="AJ225" i="29"/>
  <c r="AG225" i="29"/>
  <c r="AD225" i="29"/>
  <c r="AA225" i="29"/>
  <c r="X225" i="29"/>
  <c r="U225" i="29"/>
  <c r="R225" i="29"/>
  <c r="O225" i="29"/>
  <c r="L225" i="29"/>
  <c r="I225" i="29"/>
  <c r="F225" i="29"/>
  <c r="AJ224" i="29"/>
  <c r="AG224" i="29"/>
  <c r="AD224" i="29"/>
  <c r="AA224" i="29"/>
  <c r="X224" i="29"/>
  <c r="U224" i="29"/>
  <c r="R224" i="29"/>
  <c r="O224" i="29"/>
  <c r="L224" i="29"/>
  <c r="I224" i="29"/>
  <c r="F224" i="29"/>
  <c r="AJ223" i="29"/>
  <c r="AG223" i="29"/>
  <c r="AD223" i="29"/>
  <c r="AA223" i="29"/>
  <c r="X223" i="29"/>
  <c r="U223" i="29"/>
  <c r="R223" i="29"/>
  <c r="O223" i="29"/>
  <c r="L223" i="29"/>
  <c r="I223" i="29"/>
  <c r="F223" i="29"/>
  <c r="AI222" i="29"/>
  <c r="AH222" i="29"/>
  <c r="AF222" i="29"/>
  <c r="AE222" i="29"/>
  <c r="AC222" i="29"/>
  <c r="AB222" i="29"/>
  <c r="Z222" i="29"/>
  <c r="Y222" i="29"/>
  <c r="W222" i="29"/>
  <c r="V222" i="29"/>
  <c r="T222" i="29"/>
  <c r="S222" i="29"/>
  <c r="Q222" i="29"/>
  <c r="P222" i="29"/>
  <c r="N222" i="29"/>
  <c r="O222" i="29" s="1"/>
  <c r="M222" i="29"/>
  <c r="K222" i="29"/>
  <c r="J222" i="29"/>
  <c r="H222" i="29"/>
  <c r="I222" i="29" s="1"/>
  <c r="G222" i="29"/>
  <c r="E222" i="29"/>
  <c r="D222" i="29"/>
  <c r="AJ221" i="29"/>
  <c r="AG221" i="29"/>
  <c r="AD221" i="29"/>
  <c r="AA221" i="29"/>
  <c r="X221" i="29"/>
  <c r="U221" i="29"/>
  <c r="R221" i="29"/>
  <c r="O221" i="29"/>
  <c r="L221" i="29"/>
  <c r="I221" i="29"/>
  <c r="AJ220" i="29"/>
  <c r="AG220" i="29"/>
  <c r="AD220" i="29"/>
  <c r="AA220" i="29"/>
  <c r="X220" i="29"/>
  <c r="U220" i="29"/>
  <c r="R220" i="29"/>
  <c r="O220" i="29"/>
  <c r="L220" i="29"/>
  <c r="I220" i="29"/>
  <c r="F220" i="29"/>
  <c r="AJ219" i="29"/>
  <c r="AG219" i="29"/>
  <c r="AD219" i="29"/>
  <c r="AA219" i="29"/>
  <c r="X219" i="29"/>
  <c r="U219" i="29"/>
  <c r="R219" i="29"/>
  <c r="O219" i="29"/>
  <c r="L219" i="29"/>
  <c r="I219" i="29"/>
  <c r="F219" i="29"/>
  <c r="AJ218" i="29"/>
  <c r="AG218" i="29"/>
  <c r="AD218" i="29"/>
  <c r="AA218" i="29"/>
  <c r="X218" i="29"/>
  <c r="U218" i="29"/>
  <c r="R218" i="29"/>
  <c r="O218" i="29"/>
  <c r="L218" i="29"/>
  <c r="I218" i="29"/>
  <c r="F218" i="29"/>
  <c r="AJ217" i="29"/>
  <c r="AG217" i="29"/>
  <c r="AD217" i="29"/>
  <c r="AA217" i="29"/>
  <c r="X217" i="29"/>
  <c r="U217" i="29"/>
  <c r="R217" i="29"/>
  <c r="O217" i="29"/>
  <c r="L217" i="29"/>
  <c r="I217" i="29"/>
  <c r="F217" i="29"/>
  <c r="AJ216" i="29"/>
  <c r="AG216" i="29"/>
  <c r="AD216" i="29"/>
  <c r="AA216" i="29"/>
  <c r="X216" i="29"/>
  <c r="U216" i="29"/>
  <c r="R216" i="29"/>
  <c r="O216" i="29"/>
  <c r="L216" i="29"/>
  <c r="I216" i="29"/>
  <c r="F216" i="29"/>
  <c r="AJ215" i="29"/>
  <c r="AG215" i="29"/>
  <c r="AD215" i="29"/>
  <c r="AA215" i="29"/>
  <c r="X215" i="29"/>
  <c r="U215" i="29"/>
  <c r="R215" i="29"/>
  <c r="O215" i="29"/>
  <c r="L215" i="29"/>
  <c r="I215" i="29"/>
  <c r="F215" i="29"/>
  <c r="AJ214" i="29"/>
  <c r="AG214" i="29"/>
  <c r="AA214" i="29"/>
  <c r="X214" i="29"/>
  <c r="U214" i="29"/>
  <c r="R214" i="29"/>
  <c r="O214" i="29"/>
  <c r="L214" i="29"/>
  <c r="I214" i="29"/>
  <c r="F214" i="29"/>
  <c r="AJ213" i="29"/>
  <c r="AG213" i="29"/>
  <c r="AD213" i="29"/>
  <c r="AA213" i="29"/>
  <c r="X213" i="29"/>
  <c r="U213" i="29"/>
  <c r="R213" i="29"/>
  <c r="O213" i="29"/>
  <c r="L213" i="29"/>
  <c r="I213" i="29"/>
  <c r="F213" i="29"/>
  <c r="AJ212" i="29"/>
  <c r="AG212" i="29"/>
  <c r="AA212" i="29"/>
  <c r="X212" i="29"/>
  <c r="U212" i="29"/>
  <c r="R212" i="29"/>
  <c r="O212" i="29"/>
  <c r="L212" i="29"/>
  <c r="I212" i="29"/>
  <c r="F212" i="29"/>
  <c r="AJ211" i="29"/>
  <c r="AG211" i="29"/>
  <c r="AD211" i="29"/>
  <c r="AA211" i="29"/>
  <c r="X211" i="29"/>
  <c r="U211" i="29"/>
  <c r="R211" i="29"/>
  <c r="O211" i="29"/>
  <c r="L211" i="29"/>
  <c r="I211" i="29"/>
  <c r="F211" i="29"/>
  <c r="AJ210" i="29"/>
  <c r="AG210" i="29"/>
  <c r="AD210" i="29"/>
  <c r="AA210" i="29"/>
  <c r="X210" i="29"/>
  <c r="U210" i="29"/>
  <c r="R210" i="29"/>
  <c r="O210" i="29"/>
  <c r="L210" i="29"/>
  <c r="I210" i="29"/>
  <c r="F210" i="29"/>
  <c r="AJ209" i="29"/>
  <c r="AG209" i="29"/>
  <c r="AD209" i="29"/>
  <c r="AA209" i="29"/>
  <c r="X209" i="29"/>
  <c r="U209" i="29"/>
  <c r="R209" i="29"/>
  <c r="O209" i="29"/>
  <c r="L209" i="29"/>
  <c r="I209" i="29"/>
  <c r="F209" i="29"/>
  <c r="AJ208" i="29"/>
  <c r="AG208" i="29"/>
  <c r="AD208" i="29"/>
  <c r="AA208" i="29"/>
  <c r="X208" i="29"/>
  <c r="U208" i="29"/>
  <c r="R208" i="29"/>
  <c r="O208" i="29"/>
  <c r="L208" i="29"/>
  <c r="I208" i="29"/>
  <c r="F208" i="29"/>
  <c r="AJ207" i="29"/>
  <c r="AG207" i="29"/>
  <c r="AD207" i="29"/>
  <c r="AA207" i="29"/>
  <c r="X207" i="29"/>
  <c r="U207" i="29"/>
  <c r="R207" i="29"/>
  <c r="O207" i="29"/>
  <c r="I207" i="29"/>
  <c r="F207" i="29"/>
  <c r="AJ206" i="29"/>
  <c r="AG206" i="29"/>
  <c r="AD206" i="29"/>
  <c r="AA206" i="29"/>
  <c r="X206" i="29"/>
  <c r="U206" i="29"/>
  <c r="R206" i="29"/>
  <c r="O206" i="29"/>
  <c r="L206" i="29"/>
  <c r="I206" i="29"/>
  <c r="F206" i="29"/>
  <c r="AJ205" i="29"/>
  <c r="AG205" i="29"/>
  <c r="AD205" i="29"/>
  <c r="AA205" i="29"/>
  <c r="X205" i="29"/>
  <c r="U205" i="29"/>
  <c r="R205" i="29"/>
  <c r="O205" i="29"/>
  <c r="L205" i="29"/>
  <c r="I205" i="29"/>
  <c r="F205" i="29"/>
  <c r="AJ204" i="29"/>
  <c r="AG204" i="29"/>
  <c r="AD204" i="29"/>
  <c r="AA204" i="29"/>
  <c r="X204" i="29"/>
  <c r="U204" i="29"/>
  <c r="R204" i="29"/>
  <c r="O204" i="29"/>
  <c r="I204" i="29"/>
  <c r="F204" i="29"/>
  <c r="AJ203" i="29"/>
  <c r="AG203" i="29"/>
  <c r="AD203" i="29"/>
  <c r="AA203" i="29"/>
  <c r="X203" i="29"/>
  <c r="U203" i="29"/>
  <c r="R203" i="29"/>
  <c r="L203" i="29"/>
  <c r="F203" i="29"/>
  <c r="AJ202" i="29"/>
  <c r="AG202" i="29"/>
  <c r="AD202" i="29"/>
  <c r="AA202" i="29"/>
  <c r="X202" i="29"/>
  <c r="U202" i="29"/>
  <c r="R202" i="29"/>
  <c r="L202" i="29"/>
  <c r="I202" i="29"/>
  <c r="F202" i="29"/>
  <c r="AJ201" i="29"/>
  <c r="AG201" i="29"/>
  <c r="AD201" i="29"/>
  <c r="AA201" i="29"/>
  <c r="X201" i="29"/>
  <c r="U201" i="29"/>
  <c r="R201" i="29"/>
  <c r="O201" i="29"/>
  <c r="L201" i="29"/>
  <c r="I201" i="29"/>
  <c r="F201" i="29"/>
  <c r="AD200" i="29"/>
  <c r="AA200" i="29"/>
  <c r="X200" i="29"/>
  <c r="U200" i="29"/>
  <c r="R200" i="29"/>
  <c r="O200" i="29"/>
  <c r="L200" i="29"/>
  <c r="I200" i="29"/>
  <c r="AJ199" i="29"/>
  <c r="AG199" i="29"/>
  <c r="AD199" i="29"/>
  <c r="AA199" i="29"/>
  <c r="X199" i="29"/>
  <c r="U199" i="29"/>
  <c r="R199" i="29"/>
  <c r="O199" i="29"/>
  <c r="L199" i="29"/>
  <c r="I199" i="29"/>
  <c r="F199" i="29"/>
  <c r="AJ198" i="29"/>
  <c r="AG198" i="29"/>
  <c r="AD198" i="29"/>
  <c r="AA198" i="29"/>
  <c r="X198" i="29"/>
  <c r="U198" i="29"/>
  <c r="R198" i="29"/>
  <c r="O198" i="29"/>
  <c r="L198" i="29"/>
  <c r="I198" i="29"/>
  <c r="F198" i="29"/>
  <c r="AJ197" i="29"/>
  <c r="AG197" i="29"/>
  <c r="AD197" i="29"/>
  <c r="AA197" i="29"/>
  <c r="X197" i="29"/>
  <c r="U197" i="29"/>
  <c r="R197" i="29"/>
  <c r="O197" i="29"/>
  <c r="L197" i="29"/>
  <c r="I197" i="29"/>
  <c r="F197" i="29"/>
  <c r="AJ196" i="29"/>
  <c r="AG196" i="29"/>
  <c r="AD196" i="29"/>
  <c r="AA196" i="29"/>
  <c r="X196" i="29"/>
  <c r="U196" i="29"/>
  <c r="R196" i="29"/>
  <c r="O196" i="29"/>
  <c r="L196" i="29"/>
  <c r="I196" i="29"/>
  <c r="F196" i="29"/>
  <c r="AJ195" i="29"/>
  <c r="AG195" i="29"/>
  <c r="AD195" i="29"/>
  <c r="AA195" i="29"/>
  <c r="X195" i="29"/>
  <c r="U195" i="29"/>
  <c r="R195" i="29"/>
  <c r="O195" i="29"/>
  <c r="L195" i="29"/>
  <c r="I195" i="29"/>
  <c r="F195" i="29"/>
  <c r="AG194" i="29"/>
  <c r="AD194" i="29"/>
  <c r="AA194" i="29"/>
  <c r="X194" i="29"/>
  <c r="U194" i="29"/>
  <c r="R194" i="29"/>
  <c r="O194" i="29"/>
  <c r="L194" i="29"/>
  <c r="I194" i="29"/>
  <c r="F194" i="29"/>
  <c r="AJ193" i="29"/>
  <c r="AG193" i="29"/>
  <c r="AD193" i="29"/>
  <c r="AA193" i="29"/>
  <c r="X193" i="29"/>
  <c r="U193" i="29"/>
  <c r="R193" i="29"/>
  <c r="O193" i="29"/>
  <c r="L193" i="29"/>
  <c r="I193" i="29"/>
  <c r="F193" i="29"/>
  <c r="AJ192" i="29"/>
  <c r="AG192" i="29"/>
  <c r="AD192" i="29"/>
  <c r="AA192" i="29"/>
  <c r="X192" i="29"/>
  <c r="U192" i="29"/>
  <c r="R192" i="29"/>
  <c r="O192" i="29"/>
  <c r="L192" i="29"/>
  <c r="I192" i="29"/>
  <c r="F192" i="29"/>
  <c r="AJ191" i="29"/>
  <c r="AG191" i="29"/>
  <c r="AD191" i="29"/>
  <c r="AA191" i="29"/>
  <c r="X191" i="29"/>
  <c r="U191" i="29"/>
  <c r="R191" i="29"/>
  <c r="O191" i="29"/>
  <c r="L191" i="29"/>
  <c r="I191" i="29"/>
  <c r="F191" i="29"/>
  <c r="AJ190" i="29"/>
  <c r="AG190" i="29"/>
  <c r="AD190" i="29"/>
  <c r="AA190" i="29"/>
  <c r="X190" i="29"/>
  <c r="U190" i="29"/>
  <c r="R190" i="29"/>
  <c r="O190" i="29"/>
  <c r="L190" i="29"/>
  <c r="I190" i="29"/>
  <c r="F190" i="29"/>
  <c r="AJ189" i="29"/>
  <c r="AG189" i="29"/>
  <c r="AD189" i="29"/>
  <c r="AA189" i="29"/>
  <c r="X189" i="29"/>
  <c r="U189" i="29"/>
  <c r="R189" i="29"/>
  <c r="O189" i="29"/>
  <c r="L189" i="29"/>
  <c r="I189" i="29"/>
  <c r="F189" i="29"/>
  <c r="AI188" i="29"/>
  <c r="AH188" i="29"/>
  <c r="AF188" i="29"/>
  <c r="AE188" i="29"/>
  <c r="AC188" i="29"/>
  <c r="AB188" i="29"/>
  <c r="Z188" i="29"/>
  <c r="Y188" i="29"/>
  <c r="W188" i="29"/>
  <c r="X188" i="29" s="1"/>
  <c r="V188" i="29"/>
  <c r="T188" i="29"/>
  <c r="S188" i="29"/>
  <c r="Q188" i="29"/>
  <c r="R188" i="29" s="1"/>
  <c r="P188" i="29"/>
  <c r="N188" i="29"/>
  <c r="M188" i="29"/>
  <c r="K188" i="29"/>
  <c r="L188" i="29" s="1"/>
  <c r="J188" i="29"/>
  <c r="H188" i="29"/>
  <c r="G188" i="29"/>
  <c r="E188" i="29"/>
  <c r="F188" i="29" s="1"/>
  <c r="D188" i="29"/>
  <c r="AJ187" i="29"/>
  <c r="AG187" i="29"/>
  <c r="AD187" i="29"/>
  <c r="AA187" i="29"/>
  <c r="X187" i="29"/>
  <c r="U187" i="29"/>
  <c r="R187" i="29"/>
  <c r="O187" i="29"/>
  <c r="L187" i="29"/>
  <c r="I187" i="29"/>
  <c r="F187" i="29"/>
  <c r="AJ186" i="29"/>
  <c r="AG186" i="29"/>
  <c r="AD186" i="29"/>
  <c r="AA186" i="29"/>
  <c r="X186" i="29"/>
  <c r="U186" i="29"/>
  <c r="R186" i="29"/>
  <c r="O186" i="29"/>
  <c r="L186" i="29"/>
  <c r="I186" i="29"/>
  <c r="F186" i="29"/>
  <c r="AJ185" i="29"/>
  <c r="AG185" i="29"/>
  <c r="AD185" i="29"/>
  <c r="AA185" i="29"/>
  <c r="X185" i="29"/>
  <c r="U185" i="29"/>
  <c r="R185" i="29"/>
  <c r="O185" i="29"/>
  <c r="L185" i="29"/>
  <c r="I185" i="29"/>
  <c r="F185" i="29"/>
  <c r="AJ184" i="29"/>
  <c r="AG184" i="29"/>
  <c r="AD184" i="29"/>
  <c r="AA184" i="29"/>
  <c r="X184" i="29"/>
  <c r="U184" i="29"/>
  <c r="R184" i="29"/>
  <c r="O184" i="29"/>
  <c r="L184" i="29"/>
  <c r="I184" i="29"/>
  <c r="F184" i="29"/>
  <c r="AJ183" i="29"/>
  <c r="AG183" i="29"/>
  <c r="AD183" i="29"/>
  <c r="AA183" i="29"/>
  <c r="X183" i="29"/>
  <c r="U183" i="29"/>
  <c r="R183" i="29"/>
  <c r="O183" i="29"/>
  <c r="L183" i="29"/>
  <c r="I183" i="29"/>
  <c r="F183" i="29"/>
  <c r="AJ182" i="29"/>
  <c r="AG182" i="29"/>
  <c r="AD182" i="29"/>
  <c r="AA182" i="29"/>
  <c r="X182" i="29"/>
  <c r="R182" i="29"/>
  <c r="O182" i="29"/>
  <c r="L182" i="29"/>
  <c r="I182" i="29"/>
  <c r="F182" i="29"/>
  <c r="AJ181" i="29"/>
  <c r="AG181" i="29"/>
  <c r="AD181" i="29"/>
  <c r="AA181" i="29"/>
  <c r="X181" i="29"/>
  <c r="U181" i="29"/>
  <c r="R181" i="29"/>
  <c r="O181" i="29"/>
  <c r="L181" i="29"/>
  <c r="I181" i="29"/>
  <c r="F181" i="29"/>
  <c r="AJ180" i="29"/>
  <c r="AG180" i="29"/>
  <c r="AD180" i="29"/>
  <c r="AA180" i="29"/>
  <c r="X180" i="29"/>
  <c r="U180" i="29"/>
  <c r="R180" i="29"/>
  <c r="O180" i="29"/>
  <c r="L180" i="29"/>
  <c r="I180" i="29"/>
  <c r="F180" i="29"/>
  <c r="AJ179" i="29"/>
  <c r="AG179" i="29"/>
  <c r="AD179" i="29"/>
  <c r="AA179" i="29"/>
  <c r="U179" i="29"/>
  <c r="R179" i="29"/>
  <c r="O179" i="29"/>
  <c r="L179" i="29"/>
  <c r="I179" i="29"/>
  <c r="F179" i="29"/>
  <c r="AJ178" i="29"/>
  <c r="AG178" i="29"/>
  <c r="AD178" i="29"/>
  <c r="AA178" i="29"/>
  <c r="X178" i="29"/>
  <c r="U178" i="29"/>
  <c r="R178" i="29"/>
  <c r="O178" i="29"/>
  <c r="L178" i="29"/>
  <c r="I178" i="29"/>
  <c r="F178" i="29"/>
  <c r="AJ177" i="29"/>
  <c r="AG177" i="29"/>
  <c r="AD177" i="29"/>
  <c r="AA177" i="29"/>
  <c r="X177" i="29"/>
  <c r="U177" i="29"/>
  <c r="R177" i="29"/>
  <c r="O177" i="29"/>
  <c r="L177" i="29"/>
  <c r="I177" i="29"/>
  <c r="F177" i="29"/>
  <c r="AJ176" i="29"/>
  <c r="AG176" i="29"/>
  <c r="AD176" i="29"/>
  <c r="AA176" i="29"/>
  <c r="U176" i="29"/>
  <c r="R176" i="29"/>
  <c r="L176" i="29"/>
  <c r="F176" i="29"/>
  <c r="AJ175" i="29"/>
  <c r="AG175" i="29"/>
  <c r="AD175" i="29"/>
  <c r="AA175" i="29"/>
  <c r="X175" i="29"/>
  <c r="U175" i="29"/>
  <c r="R175" i="29"/>
  <c r="O175" i="29"/>
  <c r="L175" i="29"/>
  <c r="I175" i="29"/>
  <c r="F175" i="29"/>
  <c r="AJ174" i="29"/>
  <c r="AG174" i="29"/>
  <c r="AD174" i="29"/>
  <c r="AA174" i="29"/>
  <c r="X174" i="29"/>
  <c r="U174" i="29"/>
  <c r="R174" i="29"/>
  <c r="O174" i="29"/>
  <c r="L174" i="29"/>
  <c r="I174" i="29"/>
  <c r="F174" i="29"/>
  <c r="AJ173" i="29"/>
  <c r="AG173" i="29"/>
  <c r="AD173" i="29"/>
  <c r="AA173" i="29"/>
  <c r="X173" i="29"/>
  <c r="U173" i="29"/>
  <c r="R173" i="29"/>
  <c r="O173" i="29"/>
  <c r="L173" i="29"/>
  <c r="I173" i="29"/>
  <c r="F173" i="29"/>
  <c r="AJ172" i="29"/>
  <c r="AG172" i="29"/>
  <c r="AD172" i="29"/>
  <c r="AA172" i="29"/>
  <c r="X172" i="29"/>
  <c r="U172" i="29"/>
  <c r="R172" i="29"/>
  <c r="O172" i="29"/>
  <c r="L172" i="29"/>
  <c r="I172" i="29"/>
  <c r="AJ171" i="29"/>
  <c r="AG171" i="29"/>
  <c r="AD171" i="29"/>
  <c r="AA171" i="29"/>
  <c r="X171" i="29"/>
  <c r="U171" i="29"/>
  <c r="R171" i="29"/>
  <c r="O171" i="29"/>
  <c r="L171" i="29"/>
  <c r="I171" i="29"/>
  <c r="F171" i="29"/>
  <c r="AG170" i="29"/>
  <c r="AD170" i="29"/>
  <c r="AA170" i="29"/>
  <c r="X170" i="29"/>
  <c r="U170" i="29"/>
  <c r="R170" i="29"/>
  <c r="O170" i="29"/>
  <c r="I170" i="29"/>
  <c r="AJ169" i="29"/>
  <c r="X169" i="29"/>
  <c r="U169" i="29"/>
  <c r="R169" i="29"/>
  <c r="O169" i="29"/>
  <c r="I169" i="29"/>
  <c r="F169" i="29"/>
  <c r="AJ168" i="29"/>
  <c r="AG168" i="29"/>
  <c r="AD168" i="29"/>
  <c r="AA168" i="29"/>
  <c r="X168" i="29"/>
  <c r="U168" i="29"/>
  <c r="R168" i="29"/>
  <c r="O168" i="29"/>
  <c r="L168" i="29"/>
  <c r="I168" i="29"/>
  <c r="F168" i="29"/>
  <c r="AJ167" i="29"/>
  <c r="AG167" i="29"/>
  <c r="AD167" i="29"/>
  <c r="AA167" i="29"/>
  <c r="X167" i="29"/>
  <c r="U167" i="29"/>
  <c r="R167" i="29"/>
  <c r="O167" i="29"/>
  <c r="L167" i="29"/>
  <c r="I167" i="29"/>
  <c r="F167" i="29"/>
  <c r="AJ166" i="29"/>
  <c r="AG166" i="29"/>
  <c r="AD166" i="29"/>
  <c r="AA166" i="29"/>
  <c r="X166" i="29"/>
  <c r="U166" i="29"/>
  <c r="O166" i="29"/>
  <c r="L166" i="29"/>
  <c r="I166" i="29"/>
  <c r="F166" i="29"/>
  <c r="AJ165" i="29"/>
  <c r="AG165" i="29"/>
  <c r="AD165" i="29"/>
  <c r="AA165" i="29"/>
  <c r="X165" i="29"/>
  <c r="U165" i="29"/>
  <c r="R165" i="29"/>
  <c r="O165" i="29"/>
  <c r="L165" i="29"/>
  <c r="I165" i="29"/>
  <c r="F165" i="29"/>
  <c r="AJ164" i="29"/>
  <c r="AG164" i="29"/>
  <c r="AD164" i="29"/>
  <c r="AA164" i="29"/>
  <c r="X164" i="29"/>
  <c r="U164" i="29"/>
  <c r="R164" i="29"/>
  <c r="O164" i="29"/>
  <c r="L164" i="29"/>
  <c r="I164" i="29"/>
  <c r="F164" i="29"/>
  <c r="AJ163" i="29"/>
  <c r="AG163" i="29"/>
  <c r="AD163" i="29"/>
  <c r="AA163" i="29"/>
  <c r="X163" i="29"/>
  <c r="U163" i="29"/>
  <c r="R163" i="29"/>
  <c r="O163" i="29"/>
  <c r="L163" i="29"/>
  <c r="I163" i="29"/>
  <c r="F163" i="29"/>
  <c r="AJ162" i="29"/>
  <c r="AG162" i="29"/>
  <c r="AD162" i="29"/>
  <c r="AA162" i="29"/>
  <c r="X162" i="29"/>
  <c r="U162" i="29"/>
  <c r="R162" i="29"/>
  <c r="O162" i="29"/>
  <c r="L162" i="29"/>
  <c r="I162" i="29"/>
  <c r="F162" i="29"/>
  <c r="AJ161" i="29"/>
  <c r="AG161" i="29"/>
  <c r="AD161" i="29"/>
  <c r="AA161" i="29"/>
  <c r="X161" i="29"/>
  <c r="U161" i="29"/>
  <c r="R161" i="29"/>
  <c r="O161" i="29"/>
  <c r="L161" i="29"/>
  <c r="I161" i="29"/>
  <c r="F161" i="29"/>
  <c r="AJ160" i="29"/>
  <c r="AG160" i="29"/>
  <c r="AD160" i="29"/>
  <c r="AA160" i="29"/>
  <c r="X160" i="29"/>
  <c r="U160" i="29"/>
  <c r="R160" i="29"/>
  <c r="O160" i="29"/>
  <c r="L160" i="29"/>
  <c r="I160" i="29"/>
  <c r="F160" i="29"/>
  <c r="AJ159" i="29"/>
  <c r="AG159" i="29"/>
  <c r="AD159" i="29"/>
  <c r="AA159" i="29"/>
  <c r="X159" i="29"/>
  <c r="U159" i="29"/>
  <c r="R159" i="29"/>
  <c r="O159" i="29"/>
  <c r="L159" i="29"/>
  <c r="I159" i="29"/>
  <c r="F159" i="29"/>
  <c r="AJ158" i="29"/>
  <c r="AG158" i="29"/>
  <c r="AD158" i="29"/>
  <c r="AA158" i="29"/>
  <c r="X158" i="29"/>
  <c r="U158" i="29"/>
  <c r="R158" i="29"/>
  <c r="O158" i="29"/>
  <c r="L158" i="29"/>
  <c r="I158" i="29"/>
  <c r="F158" i="29"/>
  <c r="AJ157" i="29"/>
  <c r="AG157" i="29"/>
  <c r="AD157" i="29"/>
  <c r="AA157" i="29"/>
  <c r="X157" i="29"/>
  <c r="U157" i="29"/>
  <c r="R157" i="29"/>
  <c r="O157" i="29"/>
  <c r="L157" i="29"/>
  <c r="I157" i="29"/>
  <c r="F157" i="29"/>
  <c r="AJ156" i="29"/>
  <c r="AG156" i="29"/>
  <c r="AD156" i="29"/>
  <c r="AA156" i="29"/>
  <c r="X156" i="29"/>
  <c r="U156" i="29"/>
  <c r="R156" i="29"/>
  <c r="O156" i="29"/>
  <c r="L156" i="29"/>
  <c r="I156" i="29"/>
  <c r="F156" i="29"/>
  <c r="AJ155" i="29"/>
  <c r="AG155" i="29"/>
  <c r="AD155" i="29"/>
  <c r="AA155" i="29"/>
  <c r="X155" i="29"/>
  <c r="U155" i="29"/>
  <c r="R155" i="29"/>
  <c r="O155" i="29"/>
  <c r="L155" i="29"/>
  <c r="I155" i="29"/>
  <c r="F155" i="29"/>
  <c r="AJ154" i="29"/>
  <c r="AG154" i="29"/>
  <c r="AD154" i="29"/>
  <c r="AA154" i="29"/>
  <c r="X154" i="29"/>
  <c r="U154" i="29"/>
  <c r="R154" i="29"/>
  <c r="O154" i="29"/>
  <c r="L154" i="29"/>
  <c r="I154" i="29"/>
  <c r="F154" i="29"/>
  <c r="AJ153" i="29"/>
  <c r="AG153" i="29"/>
  <c r="AD153" i="29"/>
  <c r="AA153" i="29"/>
  <c r="X153" i="29"/>
  <c r="U153" i="29"/>
  <c r="R153" i="29"/>
  <c r="O153" i="29"/>
  <c r="L153" i="29"/>
  <c r="I153" i="29"/>
  <c r="F153" i="29"/>
  <c r="AJ152" i="29"/>
  <c r="AG152" i="29"/>
  <c r="AD152" i="29"/>
  <c r="AA152" i="29"/>
  <c r="X152" i="29"/>
  <c r="U152" i="29"/>
  <c r="R152" i="29"/>
  <c r="O152" i="29"/>
  <c r="L152" i="29"/>
  <c r="I152" i="29"/>
  <c r="F152" i="29"/>
  <c r="AJ151" i="29"/>
  <c r="AG151" i="29"/>
  <c r="AD151" i="29"/>
  <c r="AA151" i="29"/>
  <c r="X151" i="29"/>
  <c r="U151" i="29"/>
  <c r="R151" i="29"/>
  <c r="O151" i="29"/>
  <c r="L151" i="29"/>
  <c r="I151" i="29"/>
  <c r="F151" i="29"/>
  <c r="AJ150" i="29"/>
  <c r="AG150" i="29"/>
  <c r="AD150" i="29"/>
  <c r="AA150" i="29"/>
  <c r="X150" i="29"/>
  <c r="U150" i="29"/>
  <c r="R150" i="29"/>
  <c r="O150" i="29"/>
  <c r="L150" i="29"/>
  <c r="I150" i="29"/>
  <c r="F150" i="29"/>
  <c r="AJ149" i="29"/>
  <c r="AG149" i="29"/>
  <c r="AD149" i="29"/>
  <c r="AA149" i="29"/>
  <c r="X149" i="29"/>
  <c r="U149" i="29"/>
  <c r="R149" i="29"/>
  <c r="O149" i="29"/>
  <c r="L149" i="29"/>
  <c r="I149" i="29"/>
  <c r="F149" i="29"/>
  <c r="AJ148" i="29"/>
  <c r="AG148" i="29"/>
  <c r="AD148" i="29"/>
  <c r="AA148" i="29"/>
  <c r="X148" i="29"/>
  <c r="U148" i="29"/>
  <c r="R148" i="29"/>
  <c r="O148" i="29"/>
  <c r="L148" i="29"/>
  <c r="I148" i="29"/>
  <c r="F148" i="29"/>
  <c r="AJ147" i="29"/>
  <c r="AG147" i="29"/>
  <c r="AD147" i="29"/>
  <c r="AA147" i="29"/>
  <c r="X147" i="29"/>
  <c r="U147" i="29"/>
  <c r="R147" i="29"/>
  <c r="O147" i="29"/>
  <c r="L147" i="29"/>
  <c r="I147" i="29"/>
  <c r="F147" i="29"/>
  <c r="AJ146" i="29"/>
  <c r="AG146" i="29"/>
  <c r="AD146" i="29"/>
  <c r="AA146" i="29"/>
  <c r="X146" i="29"/>
  <c r="U146" i="29"/>
  <c r="R146" i="29"/>
  <c r="O146" i="29"/>
  <c r="L146" i="29"/>
  <c r="I146" i="29"/>
  <c r="F146" i="29"/>
  <c r="AJ145" i="29"/>
  <c r="AG145" i="29"/>
  <c r="AD145" i="29"/>
  <c r="AA145" i="29"/>
  <c r="X145" i="29"/>
  <c r="U145" i="29"/>
  <c r="R145" i="29"/>
  <c r="O145" i="29"/>
  <c r="L145" i="29"/>
  <c r="I145" i="29"/>
  <c r="F145" i="29"/>
  <c r="AJ144" i="29"/>
  <c r="AG144" i="29"/>
  <c r="AD144" i="29"/>
  <c r="AA144" i="29"/>
  <c r="X144" i="29"/>
  <c r="U144" i="29"/>
  <c r="R144" i="29"/>
  <c r="O144" i="29"/>
  <c r="L144" i="29"/>
  <c r="I144" i="29"/>
  <c r="F144" i="29"/>
  <c r="AJ143" i="29"/>
  <c r="AG143" i="29"/>
  <c r="AD143" i="29"/>
  <c r="AA143" i="29"/>
  <c r="X143" i="29"/>
  <c r="U143" i="29"/>
  <c r="R143" i="29"/>
  <c r="O143" i="29"/>
  <c r="L143" i="29"/>
  <c r="I143" i="29"/>
  <c r="F143" i="29"/>
  <c r="AJ142" i="29"/>
  <c r="AG142" i="29"/>
  <c r="AD142" i="29"/>
  <c r="AA142" i="29"/>
  <c r="X142" i="29"/>
  <c r="U142" i="29"/>
  <c r="R142" i="29"/>
  <c r="O142" i="29"/>
  <c r="L142" i="29"/>
  <c r="I142" i="29"/>
  <c r="F142" i="29"/>
  <c r="AJ141" i="29"/>
  <c r="AG141" i="29"/>
  <c r="AD141" i="29"/>
  <c r="AA141" i="29"/>
  <c r="X141" i="29"/>
  <c r="U141" i="29"/>
  <c r="R141" i="29"/>
  <c r="O141" i="29"/>
  <c r="L141" i="29"/>
  <c r="I141" i="29"/>
  <c r="F141" i="29"/>
  <c r="AJ140" i="29"/>
  <c r="AG140" i="29"/>
  <c r="AD140" i="29"/>
  <c r="AA140" i="29"/>
  <c r="X140" i="29"/>
  <c r="U140" i="29"/>
  <c r="R140" i="29"/>
  <c r="O140" i="29"/>
  <c r="L140" i="29"/>
  <c r="I140" i="29"/>
  <c r="F140" i="29"/>
  <c r="AI139" i="29"/>
  <c r="AH139" i="29"/>
  <c r="AF139" i="29"/>
  <c r="AE139" i="29"/>
  <c r="AC139" i="29"/>
  <c r="AD139" i="29" s="1"/>
  <c r="AB139" i="29"/>
  <c r="Z139" i="29"/>
  <c r="Y139" i="29"/>
  <c r="W139" i="29"/>
  <c r="X139" i="29" s="1"/>
  <c r="V139" i="29"/>
  <c r="T139" i="29"/>
  <c r="S139" i="29"/>
  <c r="Q139" i="29"/>
  <c r="R139" i="29" s="1"/>
  <c r="P139" i="29"/>
  <c r="N139" i="29"/>
  <c r="M139" i="29"/>
  <c r="K139" i="29"/>
  <c r="J139" i="29"/>
  <c r="H139" i="29"/>
  <c r="G139" i="29"/>
  <c r="E139" i="29"/>
  <c r="F139" i="29" s="1"/>
  <c r="D139" i="29"/>
  <c r="AJ138" i="29"/>
  <c r="AG138" i="29"/>
  <c r="AA138" i="29"/>
  <c r="X138" i="29"/>
  <c r="U138" i="29"/>
  <c r="R138" i="29"/>
  <c r="O138" i="29"/>
  <c r="L138" i="29"/>
  <c r="I138" i="29"/>
  <c r="F138" i="29"/>
  <c r="AJ137" i="29"/>
  <c r="AG137" i="29"/>
  <c r="AD137" i="29"/>
  <c r="AA137" i="29"/>
  <c r="X137" i="29"/>
  <c r="U137" i="29"/>
  <c r="R137" i="29"/>
  <c r="O137" i="29"/>
  <c r="L137" i="29"/>
  <c r="I137" i="29"/>
  <c r="F137" i="29"/>
  <c r="AJ136" i="29"/>
  <c r="AG136" i="29"/>
  <c r="AD136" i="29"/>
  <c r="AA136" i="29"/>
  <c r="X136" i="29"/>
  <c r="U136" i="29"/>
  <c r="R136" i="29"/>
  <c r="O136" i="29"/>
  <c r="L136" i="29"/>
  <c r="I136" i="29"/>
  <c r="F136" i="29"/>
  <c r="AJ135" i="29"/>
  <c r="AG135" i="29"/>
  <c r="AD135" i="29"/>
  <c r="AA135" i="29"/>
  <c r="X135" i="29"/>
  <c r="U135" i="29"/>
  <c r="R135" i="29"/>
  <c r="O135" i="29"/>
  <c r="L135" i="29"/>
  <c r="I135" i="29"/>
  <c r="F135" i="29"/>
  <c r="AJ134" i="29"/>
  <c r="AG134" i="29"/>
  <c r="AD134" i="29"/>
  <c r="AA134" i="29"/>
  <c r="X134" i="29"/>
  <c r="U134" i="29"/>
  <c r="R134" i="29"/>
  <c r="O134" i="29"/>
  <c r="L134" i="29"/>
  <c r="I134" i="29"/>
  <c r="F134" i="29"/>
  <c r="AJ133" i="29"/>
  <c r="AG133" i="29"/>
  <c r="AD133" i="29"/>
  <c r="AA133" i="29"/>
  <c r="X133" i="29"/>
  <c r="U133" i="29"/>
  <c r="R133" i="29"/>
  <c r="O133" i="29"/>
  <c r="L133" i="29"/>
  <c r="I133" i="29"/>
  <c r="F133" i="29"/>
  <c r="AJ132" i="29"/>
  <c r="AG132" i="29"/>
  <c r="AA132" i="29"/>
  <c r="X132" i="29"/>
  <c r="U132" i="29"/>
  <c r="R132" i="29"/>
  <c r="O132" i="29"/>
  <c r="L132" i="29"/>
  <c r="I132" i="29"/>
  <c r="F132" i="29"/>
  <c r="AJ131" i="29"/>
  <c r="AG131" i="29"/>
  <c r="AD131" i="29"/>
  <c r="AA131" i="29"/>
  <c r="X131" i="29"/>
  <c r="U131" i="29"/>
  <c r="R131" i="29"/>
  <c r="O131" i="29"/>
  <c r="L131" i="29"/>
  <c r="I131" i="29"/>
  <c r="F131" i="29"/>
  <c r="AJ130" i="29"/>
  <c r="AG130" i="29"/>
  <c r="AD130" i="29"/>
  <c r="AA130" i="29"/>
  <c r="X130" i="29"/>
  <c r="U130" i="29"/>
  <c r="R130" i="29"/>
  <c r="O130" i="29"/>
  <c r="L130" i="29"/>
  <c r="I130" i="29"/>
  <c r="F130" i="29"/>
  <c r="AJ129" i="29"/>
  <c r="AG129" i="29"/>
  <c r="AD129" i="29"/>
  <c r="AA129" i="29"/>
  <c r="X129" i="29"/>
  <c r="U129" i="29"/>
  <c r="R129" i="29"/>
  <c r="O129" i="29"/>
  <c r="L129" i="29"/>
  <c r="I129" i="29"/>
  <c r="F129" i="29"/>
  <c r="AJ128" i="29"/>
  <c r="AG128" i="29"/>
  <c r="AD128" i="29"/>
  <c r="X128" i="29"/>
  <c r="U128" i="29"/>
  <c r="R128" i="29"/>
  <c r="O128" i="29"/>
  <c r="L128" i="29"/>
  <c r="I128" i="29"/>
  <c r="F128" i="29"/>
  <c r="AJ127" i="29"/>
  <c r="AG127" i="29"/>
  <c r="AD127" i="29"/>
  <c r="AA127" i="29"/>
  <c r="X127" i="29"/>
  <c r="U127" i="29"/>
  <c r="R127" i="29"/>
  <c r="O127" i="29"/>
  <c r="L127" i="29"/>
  <c r="I127" i="29"/>
  <c r="F127" i="29"/>
  <c r="AJ126" i="29"/>
  <c r="AG126" i="29"/>
  <c r="AD126" i="29"/>
  <c r="AA126" i="29"/>
  <c r="X126" i="29"/>
  <c r="U126" i="29"/>
  <c r="R126" i="29"/>
  <c r="O126" i="29"/>
  <c r="L126" i="29"/>
  <c r="I126" i="29"/>
  <c r="F126" i="29"/>
  <c r="AJ125" i="29"/>
  <c r="AG125" i="29"/>
  <c r="AD125" i="29"/>
  <c r="AA125" i="29"/>
  <c r="X125" i="29"/>
  <c r="U125" i="29"/>
  <c r="R125" i="29"/>
  <c r="O125" i="29"/>
  <c r="L125" i="29"/>
  <c r="I125" i="29"/>
  <c r="F125" i="29"/>
  <c r="AJ124" i="29"/>
  <c r="AG124" i="29"/>
  <c r="AD124" i="29"/>
  <c r="AA124" i="29"/>
  <c r="X124" i="29"/>
  <c r="U124" i="29"/>
  <c r="R124" i="29"/>
  <c r="O124" i="29"/>
  <c r="L124" i="29"/>
  <c r="I124" i="29"/>
  <c r="F124" i="29"/>
  <c r="AJ123" i="29"/>
  <c r="AG123" i="29"/>
  <c r="AD123" i="29"/>
  <c r="AA123" i="29"/>
  <c r="X123" i="29"/>
  <c r="U123" i="29"/>
  <c r="R123" i="29"/>
  <c r="O123" i="29"/>
  <c r="L123" i="29"/>
  <c r="I123" i="29"/>
  <c r="F123" i="29"/>
  <c r="AJ122" i="29"/>
  <c r="AG122" i="29"/>
  <c r="AD122" i="29"/>
  <c r="AA122" i="29"/>
  <c r="X122" i="29"/>
  <c r="U122" i="29"/>
  <c r="R122" i="29"/>
  <c r="O122" i="29"/>
  <c r="L122" i="29"/>
  <c r="I122" i="29"/>
  <c r="F122" i="29"/>
  <c r="AJ121" i="29"/>
  <c r="AG121" i="29"/>
  <c r="AD121" i="29"/>
  <c r="AA121" i="29"/>
  <c r="X121" i="29"/>
  <c r="U121" i="29"/>
  <c r="R121" i="29"/>
  <c r="O121" i="29"/>
  <c r="L121" i="29"/>
  <c r="I121" i="29"/>
  <c r="F121" i="29"/>
  <c r="AJ120" i="29"/>
  <c r="AG120" i="29"/>
  <c r="AD120" i="29"/>
  <c r="AA120" i="29"/>
  <c r="X120" i="29"/>
  <c r="U120" i="29"/>
  <c r="R120" i="29"/>
  <c r="O120" i="29"/>
  <c r="L120" i="29"/>
  <c r="I120" i="29"/>
  <c r="F120" i="29"/>
  <c r="AJ119" i="29"/>
  <c r="AG119" i="29"/>
  <c r="AD119" i="29"/>
  <c r="AA119" i="29"/>
  <c r="X119" i="29"/>
  <c r="U119" i="29"/>
  <c r="R119" i="29"/>
  <c r="O119" i="29"/>
  <c r="L119" i="29"/>
  <c r="I119" i="29"/>
  <c r="F119" i="29"/>
  <c r="AJ118" i="29"/>
  <c r="AG118" i="29"/>
  <c r="AD118" i="29"/>
  <c r="AA118" i="29"/>
  <c r="X118" i="29"/>
  <c r="U118" i="29"/>
  <c r="R118" i="29"/>
  <c r="O118" i="29"/>
  <c r="L118" i="29"/>
  <c r="I118" i="29"/>
  <c r="F118" i="29"/>
  <c r="AI117" i="29"/>
  <c r="AH117" i="29"/>
  <c r="AF117" i="29"/>
  <c r="AG117" i="29" s="1"/>
  <c r="AE117" i="29"/>
  <c r="AC117" i="29"/>
  <c r="AB117" i="29"/>
  <c r="Z117" i="29"/>
  <c r="AA117" i="29" s="1"/>
  <c r="Y117" i="29"/>
  <c r="W117" i="29"/>
  <c r="V117" i="29"/>
  <c r="T117" i="29"/>
  <c r="S117" i="29"/>
  <c r="Q117" i="29"/>
  <c r="P117" i="29"/>
  <c r="N117" i="29"/>
  <c r="M117" i="29"/>
  <c r="K117" i="29"/>
  <c r="J117" i="29"/>
  <c r="H117" i="29"/>
  <c r="G117" i="29"/>
  <c r="E117" i="29"/>
  <c r="D117" i="29"/>
  <c r="AJ116" i="29"/>
  <c r="AG116" i="29"/>
  <c r="AD116" i="29"/>
  <c r="AA116" i="29"/>
  <c r="X116" i="29"/>
  <c r="U116" i="29"/>
  <c r="R116" i="29"/>
  <c r="O116" i="29"/>
  <c r="L116" i="29"/>
  <c r="I116" i="29"/>
  <c r="F116" i="29"/>
  <c r="AG115" i="29"/>
  <c r="AA115" i="29"/>
  <c r="X115" i="29"/>
  <c r="R115" i="29"/>
  <c r="O115" i="29"/>
  <c r="L115" i="29"/>
  <c r="I115" i="29"/>
  <c r="F115" i="29"/>
  <c r="AJ114" i="29"/>
  <c r="AG114" i="29"/>
  <c r="AD114" i="29"/>
  <c r="AA114" i="29"/>
  <c r="X114" i="29"/>
  <c r="U114" i="29"/>
  <c r="R114" i="29"/>
  <c r="O114" i="29"/>
  <c r="L114" i="29"/>
  <c r="I114" i="29"/>
  <c r="F114" i="29"/>
  <c r="AJ113" i="29"/>
  <c r="AG113" i="29"/>
  <c r="AD113" i="29"/>
  <c r="AA113" i="29"/>
  <c r="U113" i="29"/>
  <c r="R113" i="29"/>
  <c r="O113" i="29"/>
  <c r="L113" i="29"/>
  <c r="I113" i="29"/>
  <c r="AJ112" i="29"/>
  <c r="AG112" i="29"/>
  <c r="AD112" i="29"/>
  <c r="AA112" i="29"/>
  <c r="X112" i="29"/>
  <c r="U112" i="29"/>
  <c r="R112" i="29"/>
  <c r="O112" i="29"/>
  <c r="L112" i="29"/>
  <c r="I112" i="29"/>
  <c r="F112" i="29"/>
  <c r="AJ111" i="29"/>
  <c r="AG111" i="29"/>
  <c r="AD111" i="29"/>
  <c r="AA111" i="29"/>
  <c r="X111" i="29"/>
  <c r="U111" i="29"/>
  <c r="R111" i="29"/>
  <c r="O111" i="29"/>
  <c r="L111" i="29"/>
  <c r="I111" i="29"/>
  <c r="F111" i="29"/>
  <c r="AJ110" i="29"/>
  <c r="AG110" i="29"/>
  <c r="AD110" i="29"/>
  <c r="AA110" i="29"/>
  <c r="X110" i="29"/>
  <c r="U110" i="29"/>
  <c r="R110" i="29"/>
  <c r="O110" i="29"/>
  <c r="L110" i="29"/>
  <c r="I110" i="29"/>
  <c r="F110" i="29"/>
  <c r="AJ109" i="29"/>
  <c r="AG109" i="29"/>
  <c r="AD109" i="29"/>
  <c r="AA109" i="29"/>
  <c r="X109" i="29"/>
  <c r="U109" i="29"/>
  <c r="R109" i="29"/>
  <c r="O109" i="29"/>
  <c r="L109" i="29"/>
  <c r="F109" i="29"/>
  <c r="AJ108" i="29"/>
  <c r="AG108" i="29"/>
  <c r="AD108" i="29"/>
  <c r="AA108" i="29"/>
  <c r="X108" i="29"/>
  <c r="U108" i="29"/>
  <c r="R108" i="29"/>
  <c r="O108" i="29"/>
  <c r="L108" i="29"/>
  <c r="I108" i="29"/>
  <c r="F108" i="29"/>
  <c r="AJ107" i="29"/>
  <c r="AG107" i="29"/>
  <c r="AD107" i="29"/>
  <c r="AA107" i="29"/>
  <c r="X107" i="29"/>
  <c r="U107" i="29"/>
  <c r="R107" i="29"/>
  <c r="O107" i="29"/>
  <c r="L107" i="29"/>
  <c r="I107" i="29"/>
  <c r="F107" i="29"/>
  <c r="AJ106" i="29"/>
  <c r="AG106" i="29"/>
  <c r="AD106" i="29"/>
  <c r="AA106" i="29"/>
  <c r="X106" i="29"/>
  <c r="U106" i="29"/>
  <c r="R106" i="29"/>
  <c r="O106" i="29"/>
  <c r="L106" i="29"/>
  <c r="I106" i="29"/>
  <c r="F106" i="29"/>
  <c r="AJ105" i="29"/>
  <c r="AG105" i="29"/>
  <c r="AD105" i="29"/>
  <c r="AA105" i="29"/>
  <c r="X105" i="29"/>
  <c r="U105" i="29"/>
  <c r="R105" i="29"/>
  <c r="O105" i="29"/>
  <c r="L105" i="29"/>
  <c r="I105" i="29"/>
  <c r="F105" i="29"/>
  <c r="AJ104" i="29"/>
  <c r="AG104" i="29"/>
  <c r="AD104" i="29"/>
  <c r="AA104" i="29"/>
  <c r="X104" i="29"/>
  <c r="U104" i="29"/>
  <c r="R104" i="29"/>
  <c r="O104" i="29"/>
  <c r="L104" i="29"/>
  <c r="I104" i="29"/>
  <c r="F104" i="29"/>
  <c r="AJ103" i="29"/>
  <c r="AG103" i="29"/>
  <c r="AD103" i="29"/>
  <c r="AA103" i="29"/>
  <c r="X103" i="29"/>
  <c r="U103" i="29"/>
  <c r="R103" i="29"/>
  <c r="O103" i="29"/>
  <c r="L103" i="29"/>
  <c r="I103" i="29"/>
  <c r="F103" i="29"/>
  <c r="AJ102" i="29"/>
  <c r="AG102" i="29"/>
  <c r="AD102" i="29"/>
  <c r="AA102" i="29"/>
  <c r="X102" i="29"/>
  <c r="U102" i="29"/>
  <c r="R102" i="29"/>
  <c r="O102" i="29"/>
  <c r="L102" i="29"/>
  <c r="I102" i="29"/>
  <c r="F102" i="29"/>
  <c r="AJ101" i="29"/>
  <c r="AG101" i="29"/>
  <c r="AD101" i="29"/>
  <c r="AA101" i="29"/>
  <c r="X101" i="29"/>
  <c r="U101" i="29"/>
  <c r="R101" i="29"/>
  <c r="O101" i="29"/>
  <c r="L101" i="29"/>
  <c r="I101" i="29"/>
  <c r="F101" i="29"/>
  <c r="AJ100" i="29"/>
  <c r="AG100" i="29"/>
  <c r="AD100" i="29"/>
  <c r="AA100" i="29"/>
  <c r="X100" i="29"/>
  <c r="U100" i="29"/>
  <c r="R100" i="29"/>
  <c r="O100" i="29"/>
  <c r="L100" i="29"/>
  <c r="I100" i="29"/>
  <c r="F100" i="29"/>
  <c r="AJ99" i="29"/>
  <c r="AG99" i="29"/>
  <c r="AD99" i="29"/>
  <c r="AA99" i="29"/>
  <c r="X99" i="29"/>
  <c r="U99" i="29"/>
  <c r="R99" i="29"/>
  <c r="O99" i="29"/>
  <c r="L99" i="29"/>
  <c r="I99" i="29"/>
  <c r="F99" i="29"/>
  <c r="AJ98" i="29"/>
  <c r="AG98" i="29"/>
  <c r="AD98" i="29"/>
  <c r="AA98" i="29"/>
  <c r="U98" i="29"/>
  <c r="O98" i="29"/>
  <c r="L98" i="29"/>
  <c r="I98" i="29"/>
  <c r="F98" i="29"/>
  <c r="AJ97" i="29"/>
  <c r="AG97" i="29"/>
  <c r="AD97" i="29"/>
  <c r="AA97" i="29"/>
  <c r="X97" i="29"/>
  <c r="U97" i="29"/>
  <c r="R97" i="29"/>
  <c r="O97" i="29"/>
  <c r="L97" i="29"/>
  <c r="I97" i="29"/>
  <c r="F97" i="29"/>
  <c r="AJ96" i="29"/>
  <c r="AG96" i="29"/>
  <c r="AD96" i="29"/>
  <c r="AA96" i="29"/>
  <c r="X96" i="29"/>
  <c r="U96" i="29"/>
  <c r="R96" i="29"/>
  <c r="O96" i="29"/>
  <c r="L96" i="29"/>
  <c r="I96" i="29"/>
  <c r="F96" i="29"/>
  <c r="AJ95" i="29"/>
  <c r="AG95" i="29"/>
  <c r="AD95" i="29"/>
  <c r="AA95" i="29"/>
  <c r="X95" i="29"/>
  <c r="U95" i="29"/>
  <c r="R95" i="29"/>
  <c r="O95" i="29"/>
  <c r="L95" i="29"/>
  <c r="I95" i="29"/>
  <c r="F95" i="29"/>
  <c r="AJ94" i="29"/>
  <c r="AG94" i="29"/>
  <c r="AD94" i="29"/>
  <c r="AA94" i="29"/>
  <c r="X94" i="29"/>
  <c r="U94" i="29"/>
  <c r="R94" i="29"/>
  <c r="O94" i="29"/>
  <c r="L94" i="29"/>
  <c r="I94" i="29"/>
  <c r="F94" i="29"/>
  <c r="AJ93" i="29"/>
  <c r="AG93" i="29"/>
  <c r="AD93" i="29"/>
  <c r="AA93" i="29"/>
  <c r="X93" i="29"/>
  <c r="U93" i="29"/>
  <c r="R93" i="29"/>
  <c r="O93" i="29"/>
  <c r="L93" i="29"/>
  <c r="I93" i="29"/>
  <c r="AJ92" i="29"/>
  <c r="AG92" i="29"/>
  <c r="AD92" i="29"/>
  <c r="AA92" i="29"/>
  <c r="X92" i="29"/>
  <c r="U92" i="29"/>
  <c r="R92" i="29"/>
  <c r="O92" i="29"/>
  <c r="L92" i="29"/>
  <c r="I92" i="29"/>
  <c r="F92" i="29"/>
  <c r="AJ91" i="29"/>
  <c r="AG91" i="29"/>
  <c r="AD91" i="29"/>
  <c r="AA91" i="29"/>
  <c r="X91" i="29"/>
  <c r="U91" i="29"/>
  <c r="R91" i="29"/>
  <c r="O91" i="29"/>
  <c r="L91" i="29"/>
  <c r="I91" i="29"/>
  <c r="F91" i="29"/>
  <c r="AJ90" i="29"/>
  <c r="AG90" i="29"/>
  <c r="AD90" i="29"/>
  <c r="AA90" i="29"/>
  <c r="X90" i="29"/>
  <c r="U90" i="29"/>
  <c r="R90" i="29"/>
  <c r="O90" i="29"/>
  <c r="L90" i="29"/>
  <c r="I90" i="29"/>
  <c r="F90" i="29"/>
  <c r="AJ89" i="29"/>
  <c r="AG89" i="29"/>
  <c r="AD89" i="29"/>
  <c r="AA89" i="29"/>
  <c r="X89" i="29"/>
  <c r="U89" i="29"/>
  <c r="R89" i="29"/>
  <c r="O89" i="29"/>
  <c r="L89" i="29"/>
  <c r="I89" i="29"/>
  <c r="F89" i="29"/>
  <c r="AJ88" i="29"/>
  <c r="AG88" i="29"/>
  <c r="AD88" i="29"/>
  <c r="AA88" i="29"/>
  <c r="X88" i="29"/>
  <c r="U88" i="29"/>
  <c r="R88" i="29"/>
  <c r="O88" i="29"/>
  <c r="L88" i="29"/>
  <c r="I88" i="29"/>
  <c r="F88" i="29"/>
  <c r="AJ87" i="29"/>
  <c r="AG87" i="29"/>
  <c r="AD87" i="29"/>
  <c r="AA87" i="29"/>
  <c r="X87" i="29"/>
  <c r="U87" i="29"/>
  <c r="R87" i="29"/>
  <c r="O87" i="29"/>
  <c r="L87" i="29"/>
  <c r="I87" i="29"/>
  <c r="F87" i="29"/>
  <c r="AJ86" i="29"/>
  <c r="AG86" i="29"/>
  <c r="AD86" i="29"/>
  <c r="AA86" i="29"/>
  <c r="X86" i="29"/>
  <c r="U86" i="29"/>
  <c r="R86" i="29"/>
  <c r="O86" i="29"/>
  <c r="L86" i="29"/>
  <c r="I86" i="29"/>
  <c r="F86" i="29"/>
  <c r="AG85" i="29"/>
  <c r="AD85" i="29"/>
  <c r="X85" i="29"/>
  <c r="U85" i="29"/>
  <c r="R85" i="29"/>
  <c r="O85" i="29"/>
  <c r="L85" i="29"/>
  <c r="I85" i="29"/>
  <c r="F85" i="29"/>
  <c r="AJ84" i="29"/>
  <c r="AG84" i="29"/>
  <c r="AD84" i="29"/>
  <c r="AA84" i="29"/>
  <c r="X84" i="29"/>
  <c r="U84" i="29"/>
  <c r="R84" i="29"/>
  <c r="O84" i="29"/>
  <c r="L84" i="29"/>
  <c r="I84" i="29"/>
  <c r="F84" i="29"/>
  <c r="AJ83" i="29"/>
  <c r="AG83" i="29"/>
  <c r="AD83" i="29"/>
  <c r="AA83" i="29"/>
  <c r="X83" i="29"/>
  <c r="U83" i="29"/>
  <c r="R83" i="29"/>
  <c r="O83" i="29"/>
  <c r="L83" i="29"/>
  <c r="I83" i="29"/>
  <c r="F83" i="29"/>
  <c r="AJ82" i="29"/>
  <c r="AG82" i="29"/>
  <c r="AD82" i="29"/>
  <c r="AA82" i="29"/>
  <c r="X82" i="29"/>
  <c r="U82" i="29"/>
  <c r="R82" i="29"/>
  <c r="O82" i="29"/>
  <c r="L82" i="29"/>
  <c r="I82" i="29"/>
  <c r="F82" i="29"/>
  <c r="AJ81" i="29"/>
  <c r="AG81" i="29"/>
  <c r="AD81" i="29"/>
  <c r="AA81" i="29"/>
  <c r="X81" i="29"/>
  <c r="U81" i="29"/>
  <c r="R81" i="29"/>
  <c r="O81" i="29"/>
  <c r="L81" i="29"/>
  <c r="I81" i="29"/>
  <c r="F81" i="29"/>
  <c r="AJ80" i="29"/>
  <c r="AG80" i="29"/>
  <c r="AD80" i="29"/>
  <c r="AA80" i="29"/>
  <c r="X80" i="29"/>
  <c r="U80" i="29"/>
  <c r="R80" i="29"/>
  <c r="O80" i="29"/>
  <c r="L80" i="29"/>
  <c r="I80" i="29"/>
  <c r="F80" i="29"/>
  <c r="AJ79" i="29"/>
  <c r="AG79" i="29"/>
  <c r="AD79" i="29"/>
  <c r="AA79" i="29"/>
  <c r="X79" i="29"/>
  <c r="U79" i="29"/>
  <c r="R79" i="29"/>
  <c r="O79" i="29"/>
  <c r="L79" i="29"/>
  <c r="I79" i="29"/>
  <c r="F79" i="29"/>
  <c r="AI78" i="29"/>
  <c r="AH78" i="29"/>
  <c r="AF78" i="29"/>
  <c r="AE78" i="29"/>
  <c r="AC78" i="29"/>
  <c r="AB78" i="29"/>
  <c r="Z78" i="29"/>
  <c r="Y78" i="29"/>
  <c r="W78" i="29"/>
  <c r="X78" i="29" s="1"/>
  <c r="V78" i="29"/>
  <c r="T78" i="29"/>
  <c r="S78" i="29"/>
  <c r="Q78" i="29"/>
  <c r="R78" i="29" s="1"/>
  <c r="P78" i="29"/>
  <c r="N78" i="29"/>
  <c r="M78" i="29"/>
  <c r="O78" i="29" s="1"/>
  <c r="K78" i="29"/>
  <c r="J78" i="29"/>
  <c r="H78" i="29"/>
  <c r="G78" i="29"/>
  <c r="E78" i="29"/>
  <c r="D78" i="29"/>
  <c r="AJ77" i="29"/>
  <c r="AG77" i="29"/>
  <c r="AD77" i="29"/>
  <c r="AA77" i="29"/>
  <c r="X77" i="29"/>
  <c r="U77" i="29"/>
  <c r="R77" i="29"/>
  <c r="O77" i="29"/>
  <c r="L77" i="29"/>
  <c r="I77" i="29"/>
  <c r="F77" i="29"/>
  <c r="AJ76" i="29"/>
  <c r="AG76" i="29"/>
  <c r="AD76" i="29"/>
  <c r="AA76" i="29"/>
  <c r="X76" i="29"/>
  <c r="U76" i="29"/>
  <c r="R76" i="29"/>
  <c r="O76" i="29"/>
  <c r="L76" i="29"/>
  <c r="I76" i="29"/>
  <c r="F76" i="29"/>
  <c r="AJ75" i="29"/>
  <c r="AG75" i="29"/>
  <c r="AD75" i="29"/>
  <c r="AA75" i="29"/>
  <c r="X75" i="29"/>
  <c r="U75" i="29"/>
  <c r="R75" i="29"/>
  <c r="O75" i="29"/>
  <c r="L75" i="29"/>
  <c r="I75" i="29"/>
  <c r="F75" i="29"/>
  <c r="AJ74" i="29"/>
  <c r="AG74" i="29"/>
  <c r="AD74" i="29"/>
  <c r="AA74" i="29"/>
  <c r="X74" i="29"/>
  <c r="U74" i="29"/>
  <c r="R74" i="29"/>
  <c r="O74" i="29"/>
  <c r="L74" i="29"/>
  <c r="I74" i="29"/>
  <c r="F74" i="29"/>
  <c r="AJ73" i="29"/>
  <c r="AG73" i="29"/>
  <c r="AD73" i="29"/>
  <c r="AA73" i="29"/>
  <c r="X73" i="29"/>
  <c r="U73" i="29"/>
  <c r="R73" i="29"/>
  <c r="O73" i="29"/>
  <c r="L73" i="29"/>
  <c r="I73" i="29"/>
  <c r="F73" i="29"/>
  <c r="AJ72" i="29"/>
  <c r="AG72" i="29"/>
  <c r="AD72" i="29"/>
  <c r="AA72" i="29"/>
  <c r="X72" i="29"/>
  <c r="U72" i="29"/>
  <c r="R72" i="29"/>
  <c r="O72" i="29"/>
  <c r="L72" i="29"/>
  <c r="I72" i="29"/>
  <c r="F72" i="29"/>
  <c r="AJ71" i="29"/>
  <c r="AG71" i="29"/>
  <c r="AA71" i="29"/>
  <c r="X71" i="29"/>
  <c r="U71" i="29"/>
  <c r="R71" i="29"/>
  <c r="O71" i="29"/>
  <c r="L71" i="29"/>
  <c r="I71" i="29"/>
  <c r="F71" i="29"/>
  <c r="AJ70" i="29"/>
  <c r="AG70" i="29"/>
  <c r="AD70" i="29"/>
  <c r="AA70" i="29"/>
  <c r="X70" i="29"/>
  <c r="U70" i="29"/>
  <c r="R70" i="29"/>
  <c r="O70" i="29"/>
  <c r="L70" i="29"/>
  <c r="I70" i="29"/>
  <c r="F70" i="29"/>
  <c r="AJ69" i="29"/>
  <c r="AG69" i="29"/>
  <c r="AD69" i="29"/>
  <c r="AA69" i="29"/>
  <c r="X69" i="29"/>
  <c r="U69" i="29"/>
  <c r="R69" i="29"/>
  <c r="O69" i="29"/>
  <c r="L69" i="29"/>
  <c r="I69" i="29"/>
  <c r="F69" i="29"/>
  <c r="AJ68" i="29"/>
  <c r="AG68" i="29"/>
  <c r="AD68" i="29"/>
  <c r="AA68" i="29"/>
  <c r="X68" i="29"/>
  <c r="U68" i="29"/>
  <c r="R68" i="29"/>
  <c r="O68" i="29"/>
  <c r="L68" i="29"/>
  <c r="I68" i="29"/>
  <c r="F68" i="29"/>
  <c r="AJ67" i="29"/>
  <c r="AG67" i="29"/>
  <c r="AD67" i="29"/>
  <c r="AA67" i="29"/>
  <c r="X67" i="29"/>
  <c r="U67" i="29"/>
  <c r="R67" i="29"/>
  <c r="O67" i="29"/>
  <c r="L67" i="29"/>
  <c r="I67" i="29"/>
  <c r="F67" i="29"/>
  <c r="AJ66" i="29"/>
  <c r="AD66" i="29"/>
  <c r="AA66" i="29"/>
  <c r="X66" i="29"/>
  <c r="U66" i="29"/>
  <c r="L66" i="29"/>
  <c r="I66" i="29"/>
  <c r="F66" i="29"/>
  <c r="AJ65" i="29"/>
  <c r="AG65" i="29"/>
  <c r="AD65" i="29"/>
  <c r="AA65" i="29"/>
  <c r="X65" i="29"/>
  <c r="U65" i="29"/>
  <c r="R65" i="29"/>
  <c r="O65" i="29"/>
  <c r="L65" i="29"/>
  <c r="I65" i="29"/>
  <c r="F65" i="29"/>
  <c r="AJ64" i="29"/>
  <c r="AG64" i="29"/>
  <c r="AD64" i="29"/>
  <c r="AA64" i="29"/>
  <c r="X64" i="29"/>
  <c r="U64" i="29"/>
  <c r="R64" i="29"/>
  <c r="O64" i="29"/>
  <c r="L64" i="29"/>
  <c r="I64" i="29"/>
  <c r="F64" i="29"/>
  <c r="AJ63" i="29"/>
  <c r="AG63" i="29"/>
  <c r="AD63" i="29"/>
  <c r="AA63" i="29"/>
  <c r="X63" i="29"/>
  <c r="U63" i="29"/>
  <c r="R63" i="29"/>
  <c r="O63" i="29"/>
  <c r="L63" i="29"/>
  <c r="I63" i="29"/>
  <c r="F63" i="29"/>
  <c r="AJ62" i="29"/>
  <c r="AG62" i="29"/>
  <c r="AD62" i="29"/>
  <c r="AA62" i="29"/>
  <c r="X62" i="29"/>
  <c r="U62" i="29"/>
  <c r="R62" i="29"/>
  <c r="O62" i="29"/>
  <c r="L62" i="29"/>
  <c r="I62" i="29"/>
  <c r="F62" i="29"/>
  <c r="AJ61" i="29"/>
  <c r="AG61" i="29"/>
  <c r="AD61" i="29"/>
  <c r="AA61" i="29"/>
  <c r="X61" i="29"/>
  <c r="U61" i="29"/>
  <c r="R61" i="29"/>
  <c r="O61" i="29"/>
  <c r="L61" i="29"/>
  <c r="I61" i="29"/>
  <c r="F61" i="29"/>
  <c r="AJ60" i="29"/>
  <c r="AG60" i="29"/>
  <c r="AD60" i="29"/>
  <c r="AA60" i="29"/>
  <c r="X60" i="29"/>
  <c r="U60" i="29"/>
  <c r="R60" i="29"/>
  <c r="O60" i="29"/>
  <c r="L60" i="29"/>
  <c r="I60" i="29"/>
  <c r="F60" i="29"/>
  <c r="AJ59" i="29"/>
  <c r="AG59" i="29"/>
  <c r="AD59" i="29"/>
  <c r="AA59" i="29"/>
  <c r="X59" i="29"/>
  <c r="U59" i="29"/>
  <c r="R59" i="29"/>
  <c r="O59" i="29"/>
  <c r="L59" i="29"/>
  <c r="I59" i="29"/>
  <c r="F59" i="29"/>
  <c r="AJ58" i="29"/>
  <c r="AG58" i="29"/>
  <c r="AD58" i="29"/>
  <c r="AA58" i="29"/>
  <c r="X58" i="29"/>
  <c r="U58" i="29"/>
  <c r="R58" i="29"/>
  <c r="O58" i="29"/>
  <c r="L58" i="29"/>
  <c r="I58" i="29"/>
  <c r="F58" i="29"/>
  <c r="AJ57" i="29"/>
  <c r="AG57" i="29"/>
  <c r="AD57" i="29"/>
  <c r="AA57" i="29"/>
  <c r="X57" i="29"/>
  <c r="U57" i="29"/>
  <c r="R57" i="29"/>
  <c r="O57" i="29"/>
  <c r="L57" i="29"/>
  <c r="I57" i="29"/>
  <c r="F57" i="29"/>
  <c r="AJ56" i="29"/>
  <c r="AG56" i="29"/>
  <c r="AD56" i="29"/>
  <c r="AA56" i="29"/>
  <c r="X56" i="29"/>
  <c r="U56" i="29"/>
  <c r="R56" i="29"/>
  <c r="O56" i="29"/>
  <c r="L56" i="29"/>
  <c r="I56" i="29"/>
  <c r="F56" i="29"/>
  <c r="AJ55" i="29"/>
  <c r="AG55" i="29"/>
  <c r="AD55" i="29"/>
  <c r="AA55" i="29"/>
  <c r="X55" i="29"/>
  <c r="R55" i="29"/>
  <c r="O55" i="29"/>
  <c r="L55" i="29"/>
  <c r="AJ54" i="29"/>
  <c r="AG54" i="29"/>
  <c r="AD54" i="29"/>
  <c r="AA54" i="29"/>
  <c r="X54" i="29"/>
  <c r="U54" i="29"/>
  <c r="R54" i="29"/>
  <c r="O54" i="29"/>
  <c r="L54" i="29"/>
  <c r="I54" i="29"/>
  <c r="F54" i="29"/>
  <c r="AJ53" i="29"/>
  <c r="AG53" i="29"/>
  <c r="AD53" i="29"/>
  <c r="AA53" i="29"/>
  <c r="X53" i="29"/>
  <c r="U53" i="29"/>
  <c r="R53" i="29"/>
  <c r="O53" i="29"/>
  <c r="L53" i="29"/>
  <c r="I53" i="29"/>
  <c r="F53" i="29"/>
  <c r="AJ52" i="29"/>
  <c r="AG52" i="29"/>
  <c r="AD52" i="29"/>
  <c r="AA52" i="29"/>
  <c r="X52" i="29"/>
  <c r="U52" i="29"/>
  <c r="R52" i="29"/>
  <c r="O52" i="29"/>
  <c r="L52" i="29"/>
  <c r="I52" i="29"/>
  <c r="F52" i="29"/>
  <c r="AJ51" i="29"/>
  <c r="AG51" i="29"/>
  <c r="AD51" i="29"/>
  <c r="AA51" i="29"/>
  <c r="X51" i="29"/>
  <c r="U51" i="29"/>
  <c r="R51" i="29"/>
  <c r="O51" i="29"/>
  <c r="L51" i="29"/>
  <c r="I51" i="29"/>
  <c r="F51" i="29"/>
  <c r="AJ50" i="29"/>
  <c r="AG50" i="29"/>
  <c r="AD50" i="29"/>
  <c r="AA50" i="29"/>
  <c r="X50" i="29"/>
  <c r="U50" i="29"/>
  <c r="R50" i="29"/>
  <c r="O50" i="29"/>
  <c r="L50" i="29"/>
  <c r="I50" i="29"/>
  <c r="F50" i="29"/>
  <c r="AJ49" i="29"/>
  <c r="AG49" i="29"/>
  <c r="AD49" i="29"/>
  <c r="AA49" i="29"/>
  <c r="X49" i="29"/>
  <c r="U49" i="29"/>
  <c r="R49" i="29"/>
  <c r="O49" i="29"/>
  <c r="L49" i="29"/>
  <c r="I49" i="29"/>
  <c r="F49" i="29"/>
  <c r="AJ48" i="29"/>
  <c r="AD48" i="29"/>
  <c r="AA48" i="29"/>
  <c r="X48" i="29"/>
  <c r="U48" i="29"/>
  <c r="R48" i="29"/>
  <c r="L48" i="29"/>
  <c r="F48" i="29"/>
  <c r="AJ47" i="29"/>
  <c r="AG47" i="29"/>
  <c r="AD47" i="29"/>
  <c r="AA47" i="29"/>
  <c r="X47" i="29"/>
  <c r="U47" i="29"/>
  <c r="O47" i="29"/>
  <c r="L47" i="29"/>
  <c r="I47" i="29"/>
  <c r="F47" i="29"/>
  <c r="AJ46" i="29"/>
  <c r="AG46" i="29"/>
  <c r="AD46" i="29"/>
  <c r="AA46" i="29"/>
  <c r="X46" i="29"/>
  <c r="U46" i="29"/>
  <c r="R46" i="29"/>
  <c r="O46" i="29"/>
  <c r="L46" i="29"/>
  <c r="I46" i="29"/>
  <c r="F46" i="29"/>
  <c r="AJ45" i="29"/>
  <c r="AG45" i="29"/>
  <c r="AD45" i="29"/>
  <c r="AA45" i="29"/>
  <c r="X45" i="29"/>
  <c r="U45" i="29"/>
  <c r="R45" i="29"/>
  <c r="O45" i="29"/>
  <c r="L45" i="29"/>
  <c r="I45" i="29"/>
  <c r="F45" i="29"/>
  <c r="AJ44" i="29"/>
  <c r="AG44" i="29"/>
  <c r="AD44" i="29"/>
  <c r="AA44" i="29"/>
  <c r="X44" i="29"/>
  <c r="U44" i="29"/>
  <c r="R44" i="29"/>
  <c r="O44" i="29"/>
  <c r="L44" i="29"/>
  <c r="I44" i="29"/>
  <c r="F44" i="29"/>
  <c r="AJ43" i="29"/>
  <c r="AG43" i="29"/>
  <c r="AD43" i="29"/>
  <c r="AA43" i="29"/>
  <c r="X43" i="29"/>
  <c r="U43" i="29"/>
  <c r="R43" i="29"/>
  <c r="O43" i="29"/>
  <c r="L43" i="29"/>
  <c r="I43" i="29"/>
  <c r="F43" i="29"/>
  <c r="AJ42" i="29"/>
  <c r="AG42" i="29"/>
  <c r="AD42" i="29"/>
  <c r="AA42" i="29"/>
  <c r="X42" i="29"/>
  <c r="U42" i="29"/>
  <c r="R42" i="29"/>
  <c r="O42" i="29"/>
  <c r="L42" i="29"/>
  <c r="I42" i="29"/>
  <c r="F42" i="29"/>
  <c r="AJ41" i="29"/>
  <c r="AG41" i="29"/>
  <c r="AD41" i="29"/>
  <c r="X41" i="29"/>
  <c r="R41" i="29"/>
  <c r="I41" i="29"/>
  <c r="F41" i="29"/>
  <c r="AJ40" i="29"/>
  <c r="AG40" i="29"/>
  <c r="AD40" i="29"/>
  <c r="AA40" i="29"/>
  <c r="X40" i="29"/>
  <c r="U40" i="29"/>
  <c r="R40" i="29"/>
  <c r="O40" i="29"/>
  <c r="L40" i="29"/>
  <c r="I40" i="29"/>
  <c r="F40" i="29"/>
  <c r="AJ39" i="29"/>
  <c r="AG39" i="29"/>
  <c r="AD39" i="29"/>
  <c r="AA39" i="29"/>
  <c r="X39" i="29"/>
  <c r="U39" i="29"/>
  <c r="R39" i="29"/>
  <c r="O39" i="29"/>
  <c r="L39" i="29"/>
  <c r="I39" i="29"/>
  <c r="F39" i="29"/>
  <c r="AJ38" i="29"/>
  <c r="X38" i="29"/>
  <c r="R38" i="29"/>
  <c r="O38" i="29"/>
  <c r="L38" i="29"/>
  <c r="I38" i="29"/>
  <c r="F38" i="29"/>
  <c r="AJ37" i="29"/>
  <c r="AG37" i="29"/>
  <c r="AD37" i="29"/>
  <c r="AA37" i="29"/>
  <c r="X37" i="29"/>
  <c r="U37" i="29"/>
  <c r="R37" i="29"/>
  <c r="O37" i="29"/>
  <c r="L37" i="29"/>
  <c r="I37" i="29"/>
  <c r="F37" i="29"/>
  <c r="AJ36" i="29"/>
  <c r="AG36" i="29"/>
  <c r="AD36" i="29"/>
  <c r="AA36" i="29"/>
  <c r="X36" i="29"/>
  <c r="U36" i="29"/>
  <c r="R36" i="29"/>
  <c r="O36" i="29"/>
  <c r="L36" i="29"/>
  <c r="F36" i="29"/>
  <c r="AJ35" i="29"/>
  <c r="AG35" i="29"/>
  <c r="AD35" i="29"/>
  <c r="AA35" i="29"/>
  <c r="X35" i="29"/>
  <c r="U35" i="29"/>
  <c r="R35" i="29"/>
  <c r="O35" i="29"/>
  <c r="L35" i="29"/>
  <c r="I35" i="29"/>
  <c r="F35" i="29"/>
  <c r="AJ34" i="29"/>
  <c r="AG34" i="29"/>
  <c r="AD34" i="29"/>
  <c r="AA34" i="29"/>
  <c r="X34" i="29"/>
  <c r="U34" i="29"/>
  <c r="R34" i="29"/>
  <c r="O34" i="29"/>
  <c r="L34" i="29"/>
  <c r="I34" i="29"/>
  <c r="F34" i="29"/>
  <c r="AJ33" i="29"/>
  <c r="AG33" i="29"/>
  <c r="AD33" i="29"/>
  <c r="AA33" i="29"/>
  <c r="X33" i="29"/>
  <c r="U33" i="29"/>
  <c r="R33" i="29"/>
  <c r="O33" i="29"/>
  <c r="L33" i="29"/>
  <c r="I33" i="29"/>
  <c r="F33" i="29"/>
  <c r="AJ32" i="29"/>
  <c r="AG32" i="29"/>
  <c r="AA32" i="29"/>
  <c r="X32" i="29"/>
  <c r="R32" i="29"/>
  <c r="O32" i="29"/>
  <c r="L32" i="29"/>
  <c r="I32" i="29"/>
  <c r="F32" i="29"/>
  <c r="AJ31" i="29"/>
  <c r="AG31" i="29"/>
  <c r="AD31" i="29"/>
  <c r="AA31" i="29"/>
  <c r="X31" i="29"/>
  <c r="U31" i="29"/>
  <c r="R31" i="29"/>
  <c r="O31" i="29"/>
  <c r="L31" i="29"/>
  <c r="F31" i="29"/>
  <c r="AJ30" i="29"/>
  <c r="AG30" i="29"/>
  <c r="AD30" i="29"/>
  <c r="AA30" i="29"/>
  <c r="X30" i="29"/>
  <c r="U30" i="29"/>
  <c r="R30" i="29"/>
  <c r="O30" i="29"/>
  <c r="L30" i="29"/>
  <c r="I30" i="29"/>
  <c r="F30" i="29"/>
  <c r="AJ29" i="29"/>
  <c r="AG29" i="29"/>
  <c r="AD29" i="29"/>
  <c r="AA29" i="29"/>
  <c r="X29" i="29"/>
  <c r="U29" i="29"/>
  <c r="R29" i="29"/>
  <c r="O29" i="29"/>
  <c r="L29" i="29"/>
  <c r="I29" i="29"/>
  <c r="F29" i="29"/>
  <c r="AJ28" i="29"/>
  <c r="AG28" i="29"/>
  <c r="AD28" i="29"/>
  <c r="AA28" i="29"/>
  <c r="X28" i="29"/>
  <c r="U28" i="29"/>
  <c r="R28" i="29"/>
  <c r="O28" i="29"/>
  <c r="L28" i="29"/>
  <c r="I28" i="29"/>
  <c r="F28" i="29"/>
  <c r="AG27" i="29"/>
  <c r="AD27" i="29"/>
  <c r="AA27" i="29"/>
  <c r="X27" i="29"/>
  <c r="U27" i="29"/>
  <c r="R27" i="29"/>
  <c r="O27" i="29"/>
  <c r="L27" i="29"/>
  <c r="I27" i="29"/>
  <c r="F27" i="29"/>
  <c r="AJ26" i="29"/>
  <c r="AG26" i="29"/>
  <c r="AD26" i="29"/>
  <c r="AA26" i="29"/>
  <c r="X26" i="29"/>
  <c r="U26" i="29"/>
  <c r="R26" i="29"/>
  <c r="O26" i="29"/>
  <c r="L26" i="29"/>
  <c r="I26" i="29"/>
  <c r="F26" i="29"/>
  <c r="AJ25" i="29"/>
  <c r="AG25" i="29"/>
  <c r="AD25" i="29"/>
  <c r="AA25" i="29"/>
  <c r="X25" i="29"/>
  <c r="U25" i="29"/>
  <c r="R25" i="29"/>
  <c r="O25" i="29"/>
  <c r="L25" i="29"/>
  <c r="I25" i="29"/>
  <c r="F25" i="29"/>
  <c r="AJ24" i="29"/>
  <c r="AG24" i="29"/>
  <c r="AD24" i="29"/>
  <c r="AA24" i="29"/>
  <c r="X24" i="29"/>
  <c r="U24" i="29"/>
  <c r="R24" i="29"/>
  <c r="O24" i="29"/>
  <c r="L24" i="29"/>
  <c r="I24" i="29"/>
  <c r="F24" i="29"/>
  <c r="AJ23" i="29"/>
  <c r="AG23" i="29"/>
  <c r="AD23" i="29"/>
  <c r="AA23" i="29"/>
  <c r="X23" i="29"/>
  <c r="U23" i="29"/>
  <c r="R23" i="29"/>
  <c r="O23" i="29"/>
  <c r="L23" i="29"/>
  <c r="I23" i="29"/>
  <c r="F23" i="29"/>
  <c r="AJ22" i="29"/>
  <c r="AG22" i="29"/>
  <c r="AD22" i="29"/>
  <c r="AA22" i="29"/>
  <c r="X22" i="29"/>
  <c r="U22" i="29"/>
  <c r="R22" i="29"/>
  <c r="O22" i="29"/>
  <c r="L22" i="29"/>
  <c r="I22" i="29"/>
  <c r="F22" i="29"/>
  <c r="AJ21" i="29"/>
  <c r="AG21" i="29"/>
  <c r="AD21" i="29"/>
  <c r="AA21" i="29"/>
  <c r="X21" i="29"/>
  <c r="U21" i="29"/>
  <c r="R21" i="29"/>
  <c r="O21" i="29"/>
  <c r="L21" i="29"/>
  <c r="I21" i="29"/>
  <c r="F21" i="29"/>
  <c r="AJ20" i="29"/>
  <c r="AD20" i="29"/>
  <c r="AA20" i="29"/>
  <c r="X20" i="29"/>
  <c r="U20" i="29"/>
  <c r="R20" i="29"/>
  <c r="O20" i="29"/>
  <c r="L20" i="29"/>
  <c r="I20" i="29"/>
  <c r="F20" i="29"/>
  <c r="AJ19" i="29"/>
  <c r="AG19" i="29"/>
  <c r="AD19" i="29"/>
  <c r="AA19" i="29"/>
  <c r="X19" i="29"/>
  <c r="U19" i="29"/>
  <c r="R19" i="29"/>
  <c r="O19" i="29"/>
  <c r="L19" i="29"/>
  <c r="I19" i="29"/>
  <c r="F19" i="29"/>
  <c r="AJ18" i="29"/>
  <c r="AG18" i="29"/>
  <c r="AD18" i="29"/>
  <c r="AA18" i="29"/>
  <c r="X18" i="29"/>
  <c r="U18" i="29"/>
  <c r="R18" i="29"/>
  <c r="O18" i="29"/>
  <c r="L18" i="29"/>
  <c r="I18" i="29"/>
  <c r="F18" i="29"/>
  <c r="AJ17" i="29"/>
  <c r="AG17" i="29"/>
  <c r="AD17" i="29"/>
  <c r="AA17" i="29"/>
  <c r="X17" i="29"/>
  <c r="U17" i="29"/>
  <c r="R17" i="29"/>
  <c r="O17" i="29"/>
  <c r="L17" i="29"/>
  <c r="I17" i="29"/>
  <c r="F17" i="29"/>
  <c r="AJ16" i="29"/>
  <c r="AA16" i="29"/>
  <c r="X16" i="29"/>
  <c r="U16" i="29"/>
  <c r="R16" i="29"/>
  <c r="O16" i="29"/>
  <c r="L16" i="29"/>
  <c r="F16" i="29"/>
  <c r="AG15" i="29"/>
  <c r="X15" i="29"/>
  <c r="U15" i="29"/>
  <c r="R15" i="29"/>
  <c r="O15" i="29"/>
  <c r="L15" i="29"/>
  <c r="I15" i="29"/>
  <c r="F15" i="29"/>
  <c r="AJ14" i="29"/>
  <c r="AG14" i="29"/>
  <c r="AD14" i="29"/>
  <c r="AA14" i="29"/>
  <c r="X14" i="29"/>
  <c r="U14" i="29"/>
  <c r="R14" i="29"/>
  <c r="O14" i="29"/>
  <c r="L14" i="29"/>
  <c r="I14" i="29"/>
  <c r="F14" i="29"/>
  <c r="AJ13" i="29"/>
  <c r="AG13" i="29"/>
  <c r="AD13" i="29"/>
  <c r="AA13" i="29"/>
  <c r="X13" i="29"/>
  <c r="U13" i="29"/>
  <c r="R13" i="29"/>
  <c r="O13" i="29"/>
  <c r="L13" i="29"/>
  <c r="I13" i="29"/>
  <c r="F13" i="29"/>
  <c r="AJ12" i="29"/>
  <c r="AG12" i="29"/>
  <c r="AD12" i="29"/>
  <c r="AA12" i="29"/>
  <c r="X12" i="29"/>
  <c r="U12" i="29"/>
  <c r="R12" i="29"/>
  <c r="O12" i="29"/>
  <c r="L12" i="29"/>
  <c r="I12" i="29"/>
  <c r="F12" i="29"/>
  <c r="AJ11" i="29"/>
  <c r="AG11" i="29"/>
  <c r="AD11" i="29"/>
  <c r="AA11" i="29"/>
  <c r="X11" i="29"/>
  <c r="U11" i="29"/>
  <c r="R11" i="29"/>
  <c r="O11" i="29"/>
  <c r="L11" i="29"/>
  <c r="I11" i="29"/>
  <c r="F11" i="29"/>
  <c r="AJ10" i="29"/>
  <c r="AG10" i="29"/>
  <c r="AD10" i="29"/>
  <c r="AA10" i="29"/>
  <c r="X10" i="29"/>
  <c r="R10" i="29"/>
  <c r="O10" i="29"/>
  <c r="L10" i="29"/>
  <c r="I10" i="29"/>
  <c r="F10" i="29"/>
  <c r="AJ9" i="29"/>
  <c r="AG9" i="29"/>
  <c r="AD9" i="29"/>
  <c r="AA9" i="29"/>
  <c r="X9" i="29"/>
  <c r="U9" i="29"/>
  <c r="R9" i="29"/>
  <c r="O9" i="29"/>
  <c r="L9" i="29"/>
  <c r="I9" i="29"/>
  <c r="F9" i="29"/>
  <c r="AJ8" i="29"/>
  <c r="AG8" i="29"/>
  <c r="AD8" i="29"/>
  <c r="AA8" i="29"/>
  <c r="X8" i="29"/>
  <c r="U8" i="29"/>
  <c r="R8" i="29"/>
  <c r="O8" i="29"/>
  <c r="L8" i="29"/>
  <c r="I8" i="29"/>
  <c r="F8" i="29"/>
  <c r="AJ7" i="29"/>
  <c r="AG7" i="29"/>
  <c r="AD7" i="29"/>
  <c r="AA7" i="29"/>
  <c r="X7" i="29"/>
  <c r="U7" i="29"/>
  <c r="R7" i="29"/>
  <c r="O7" i="29"/>
  <c r="I7" i="29"/>
  <c r="F7" i="29"/>
  <c r="AJ6" i="29"/>
  <c r="AG6" i="29"/>
  <c r="AD6" i="29"/>
  <c r="AA6" i="29"/>
  <c r="X6" i="29"/>
  <c r="U6" i="29"/>
  <c r="R6" i="29"/>
  <c r="O6" i="29"/>
  <c r="L6" i="29"/>
  <c r="I6" i="29"/>
  <c r="F6" i="29"/>
  <c r="AJ5" i="29"/>
  <c r="AG5" i="29"/>
  <c r="AD5" i="29"/>
  <c r="AA5" i="29"/>
  <c r="X5" i="29"/>
  <c r="U5" i="29"/>
  <c r="R5" i="29"/>
  <c r="O5" i="29"/>
  <c r="L5" i="29"/>
  <c r="I5" i="29"/>
  <c r="F5" i="29"/>
  <c r="I445" i="1"/>
  <c r="I419" i="1"/>
  <c r="I396" i="1"/>
  <c r="I387" i="1"/>
  <c r="I366" i="1"/>
  <c r="I353" i="1"/>
  <c r="I331" i="1"/>
  <c r="I309" i="1"/>
  <c r="I294" i="1"/>
  <c r="I284" i="1"/>
  <c r="I268" i="1"/>
  <c r="I257" i="1"/>
  <c r="I247" i="1"/>
  <c r="I236" i="1"/>
  <c r="I219" i="1"/>
  <c r="I200" i="1"/>
  <c r="I175" i="1"/>
  <c r="I164" i="1"/>
  <c r="I154" i="1"/>
  <c r="I147" i="1"/>
  <c r="I132" i="1"/>
  <c r="I123" i="1"/>
  <c r="I102" i="1"/>
  <c r="I82" i="1"/>
  <c r="I61" i="1"/>
  <c r="I49" i="1"/>
  <c r="I34" i="1"/>
  <c r="I5" i="1"/>
  <c r="U78" i="29" l="1"/>
  <c r="AA78" i="29"/>
  <c r="U139" i="29"/>
  <c r="AA139" i="29"/>
  <c r="O188" i="29"/>
  <c r="U188" i="29"/>
  <c r="AA188" i="29"/>
  <c r="AG188" i="29"/>
  <c r="F251" i="29"/>
  <c r="L251" i="29"/>
  <c r="R251" i="29"/>
  <c r="AD251" i="29"/>
  <c r="L431" i="29"/>
  <c r="X431" i="29"/>
  <c r="AA222" i="29"/>
  <c r="AG222" i="29"/>
  <c r="O251" i="29"/>
  <c r="AA251" i="29"/>
  <c r="AD363" i="29"/>
  <c r="R117" i="29"/>
  <c r="AD289" i="29"/>
  <c r="L117" i="29"/>
  <c r="F222" i="29"/>
  <c r="X222" i="29"/>
  <c r="AD222" i="29"/>
  <c r="U251" i="29"/>
  <c r="AJ251" i="29"/>
  <c r="I289" i="29"/>
  <c r="AJ289" i="29"/>
  <c r="AG363" i="29"/>
  <c r="O431" i="29"/>
  <c r="U431" i="29"/>
  <c r="F289" i="29"/>
  <c r="O363" i="29"/>
  <c r="AD78" i="29"/>
  <c r="I117" i="29"/>
  <c r="O117" i="29"/>
  <c r="AD188" i="29"/>
  <c r="AG289" i="29"/>
  <c r="AD431" i="29"/>
  <c r="F78" i="29"/>
  <c r="L78" i="29"/>
  <c r="AG78" i="29"/>
  <c r="X117" i="29"/>
  <c r="L139" i="29"/>
  <c r="AG139" i="29"/>
  <c r="I188" i="29"/>
  <c r="AJ188" i="29"/>
  <c r="U222" i="29"/>
  <c r="AJ222" i="29"/>
  <c r="I251" i="29"/>
  <c r="X251" i="29"/>
  <c r="AG251" i="29"/>
  <c r="O289" i="29"/>
  <c r="X289" i="29"/>
  <c r="F363" i="29"/>
  <c r="L363" i="29"/>
  <c r="AA363" i="29"/>
  <c r="I431" i="29"/>
  <c r="AJ431" i="29"/>
  <c r="AD117" i="29"/>
  <c r="AJ117" i="29"/>
  <c r="L222" i="29"/>
  <c r="R222" i="29"/>
  <c r="X363" i="29"/>
  <c r="F431" i="29"/>
  <c r="I78" i="29"/>
  <c r="AJ78" i="29"/>
  <c r="F117" i="29"/>
  <c r="U117" i="29"/>
  <c r="I139" i="29"/>
  <c r="O139" i="29"/>
  <c r="AJ139" i="29"/>
  <c r="AJ363" i="29"/>
  <c r="R431" i="29"/>
  <c r="I81" i="1"/>
  <c r="I199" i="1"/>
  <c r="I308" i="1"/>
  <c r="I386" i="1"/>
  <c r="I267" i="1"/>
  <c r="I146" i="1"/>
  <c r="I122" i="1"/>
  <c r="I4" i="1"/>
  <c r="I235" i="1"/>
  <c r="L457" i="3" l="1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M423" i="28" l="1"/>
  <c r="M422" i="28"/>
  <c r="L422" i="28"/>
  <c r="K422" i="28"/>
  <c r="J422" i="28"/>
  <c r="I422" i="28"/>
  <c r="H422" i="28"/>
  <c r="G422" i="28"/>
  <c r="F422" i="28"/>
  <c r="E422" i="28"/>
  <c r="M421" i="28"/>
  <c r="L421" i="28"/>
  <c r="K421" i="28"/>
  <c r="J421" i="28"/>
  <c r="I421" i="28"/>
  <c r="H421" i="28"/>
  <c r="G421" i="28"/>
  <c r="F421" i="28"/>
  <c r="E421" i="28"/>
  <c r="M420" i="28"/>
  <c r="L420" i="28"/>
  <c r="K420" i="28"/>
  <c r="J420" i="28"/>
  <c r="I420" i="28"/>
  <c r="H420" i="28"/>
  <c r="G420" i="28"/>
  <c r="F420" i="28"/>
  <c r="E420" i="28"/>
  <c r="M419" i="28"/>
  <c r="L419" i="28"/>
  <c r="K419" i="28"/>
  <c r="J419" i="28"/>
  <c r="I419" i="28"/>
  <c r="H419" i="28"/>
  <c r="G419" i="28"/>
  <c r="F419" i="28"/>
  <c r="E419" i="28"/>
  <c r="M418" i="28"/>
  <c r="L418" i="28"/>
  <c r="K418" i="28"/>
  <c r="J418" i="28"/>
  <c r="I418" i="28"/>
  <c r="H418" i="28"/>
  <c r="G418" i="28"/>
  <c r="F418" i="28"/>
  <c r="E418" i="28"/>
  <c r="M417" i="28"/>
  <c r="L417" i="28"/>
  <c r="K417" i="28"/>
  <c r="J417" i="28"/>
  <c r="I417" i="28"/>
  <c r="H417" i="28"/>
  <c r="G417" i="28"/>
  <c r="F417" i="28"/>
  <c r="E417" i="28"/>
  <c r="M416" i="28"/>
  <c r="L416" i="28"/>
  <c r="K416" i="28"/>
  <c r="J416" i="28"/>
  <c r="I416" i="28"/>
  <c r="H416" i="28"/>
  <c r="G416" i="28"/>
  <c r="F416" i="28"/>
  <c r="E416" i="28"/>
  <c r="M415" i="28"/>
  <c r="L415" i="28"/>
  <c r="K415" i="28"/>
  <c r="J415" i="28"/>
  <c r="I415" i="28"/>
  <c r="H415" i="28"/>
  <c r="G415" i="28"/>
  <c r="F415" i="28"/>
  <c r="E415" i="28"/>
  <c r="M414" i="28"/>
  <c r="L414" i="28"/>
  <c r="K414" i="28"/>
  <c r="J414" i="28"/>
  <c r="I414" i="28"/>
  <c r="H414" i="28"/>
  <c r="G414" i="28"/>
  <c r="F414" i="28"/>
  <c r="E414" i="28"/>
  <c r="M413" i="28"/>
  <c r="L413" i="28"/>
  <c r="K413" i="28"/>
  <c r="J413" i="28"/>
  <c r="I413" i="28"/>
  <c r="H413" i="28"/>
  <c r="G413" i="28"/>
  <c r="F413" i="28"/>
  <c r="E413" i="28"/>
  <c r="M412" i="28"/>
  <c r="L412" i="28"/>
  <c r="K412" i="28"/>
  <c r="J412" i="28"/>
  <c r="I412" i="28"/>
  <c r="H412" i="28"/>
  <c r="G412" i="28"/>
  <c r="F412" i="28"/>
  <c r="E412" i="28"/>
  <c r="M411" i="28"/>
  <c r="L411" i="28"/>
  <c r="K411" i="28"/>
  <c r="J411" i="28"/>
  <c r="I411" i="28"/>
  <c r="H411" i="28"/>
  <c r="G411" i="28"/>
  <c r="F411" i="28"/>
  <c r="E411" i="28"/>
  <c r="M410" i="28"/>
  <c r="L410" i="28"/>
  <c r="K410" i="28"/>
  <c r="J410" i="28"/>
  <c r="I410" i="28"/>
  <c r="H410" i="28"/>
  <c r="G410" i="28"/>
  <c r="F410" i="28"/>
  <c r="E410" i="28"/>
  <c r="M409" i="28"/>
  <c r="L409" i="28"/>
  <c r="K409" i="28"/>
  <c r="J409" i="28"/>
  <c r="I409" i="28"/>
  <c r="H409" i="28"/>
  <c r="G409" i="28"/>
  <c r="F409" i="28"/>
  <c r="E409" i="28"/>
  <c r="M408" i="28"/>
  <c r="L408" i="28"/>
  <c r="K408" i="28"/>
  <c r="J408" i="28"/>
  <c r="I408" i="28"/>
  <c r="H408" i="28"/>
  <c r="G408" i="28"/>
  <c r="F408" i="28"/>
  <c r="E408" i="28"/>
  <c r="M407" i="28"/>
  <c r="L407" i="28"/>
  <c r="K407" i="28"/>
  <c r="J407" i="28"/>
  <c r="I407" i="28"/>
  <c r="H407" i="28"/>
  <c r="G407" i="28"/>
  <c r="F407" i="28"/>
  <c r="E407" i="28"/>
  <c r="M406" i="28"/>
  <c r="L406" i="28"/>
  <c r="K406" i="28"/>
  <c r="J406" i="28"/>
  <c r="I406" i="28"/>
  <c r="H406" i="28"/>
  <c r="G406" i="28"/>
  <c r="F406" i="28"/>
  <c r="E406" i="28"/>
  <c r="M405" i="28"/>
  <c r="L405" i="28"/>
  <c r="K405" i="28"/>
  <c r="J405" i="28"/>
  <c r="I405" i="28"/>
  <c r="H405" i="28"/>
  <c r="G405" i="28"/>
  <c r="F405" i="28"/>
  <c r="E405" i="28"/>
  <c r="M404" i="28"/>
  <c r="L404" i="28"/>
  <c r="K404" i="28"/>
  <c r="J404" i="28"/>
  <c r="I404" i="28"/>
  <c r="H404" i="28"/>
  <c r="G404" i="28"/>
  <c r="F404" i="28"/>
  <c r="E404" i="28"/>
  <c r="M403" i="28"/>
  <c r="L403" i="28"/>
  <c r="K403" i="28"/>
  <c r="J403" i="28"/>
  <c r="I403" i="28"/>
  <c r="H403" i="28"/>
  <c r="G403" i="28"/>
  <c r="F403" i="28"/>
  <c r="E403" i="28"/>
  <c r="M402" i="28"/>
  <c r="L402" i="28"/>
  <c r="K402" i="28"/>
  <c r="J402" i="28"/>
  <c r="I402" i="28"/>
  <c r="H402" i="28"/>
  <c r="G402" i="28"/>
  <c r="F402" i="28"/>
  <c r="E402" i="28"/>
  <c r="M401" i="28"/>
  <c r="L401" i="28"/>
  <c r="K401" i="28"/>
  <c r="J401" i="28"/>
  <c r="I401" i="28"/>
  <c r="H401" i="28"/>
  <c r="G401" i="28"/>
  <c r="F401" i="28"/>
  <c r="E401" i="28"/>
  <c r="M400" i="28"/>
  <c r="L400" i="28"/>
  <c r="K400" i="28"/>
  <c r="J400" i="28"/>
  <c r="I400" i="28"/>
  <c r="H400" i="28"/>
  <c r="G400" i="28"/>
  <c r="F400" i="28"/>
  <c r="E400" i="28"/>
  <c r="M399" i="28"/>
  <c r="L399" i="28"/>
  <c r="K399" i="28"/>
  <c r="J399" i="28"/>
  <c r="I399" i="28"/>
  <c r="H399" i="28"/>
  <c r="G399" i="28"/>
  <c r="F399" i="28"/>
  <c r="E399" i="28"/>
  <c r="M398" i="28"/>
  <c r="L398" i="28"/>
  <c r="K398" i="28"/>
  <c r="J398" i="28"/>
  <c r="I398" i="28"/>
  <c r="H398" i="28"/>
  <c r="G398" i="28"/>
  <c r="F398" i="28"/>
  <c r="E398" i="28"/>
  <c r="S397" i="28"/>
  <c r="M397" i="28"/>
  <c r="L397" i="28"/>
  <c r="K397" i="28"/>
  <c r="J397" i="28"/>
  <c r="I397" i="28"/>
  <c r="H397" i="28"/>
  <c r="G397" i="28"/>
  <c r="F397" i="28"/>
  <c r="E397" i="28"/>
  <c r="M396" i="28"/>
  <c r="L396" i="28"/>
  <c r="K396" i="28"/>
  <c r="J396" i="28"/>
  <c r="I396" i="28"/>
  <c r="H396" i="28"/>
  <c r="G396" i="28"/>
  <c r="F396" i="28"/>
  <c r="E396" i="28"/>
  <c r="M395" i="28"/>
  <c r="L395" i="28"/>
  <c r="K395" i="28"/>
  <c r="J395" i="28"/>
  <c r="I395" i="28"/>
  <c r="H395" i="28"/>
  <c r="G395" i="28"/>
  <c r="F395" i="28"/>
  <c r="E395" i="28"/>
  <c r="M394" i="28"/>
  <c r="L394" i="28"/>
  <c r="K394" i="28"/>
  <c r="J394" i="28"/>
  <c r="I394" i="28"/>
  <c r="H394" i="28"/>
  <c r="G394" i="28"/>
  <c r="F394" i="28"/>
  <c r="E394" i="28"/>
  <c r="M393" i="28"/>
  <c r="L393" i="28"/>
  <c r="K393" i="28"/>
  <c r="J393" i="28"/>
  <c r="I393" i="28"/>
  <c r="H393" i="28"/>
  <c r="G393" i="28"/>
  <c r="F393" i="28"/>
  <c r="E393" i="28"/>
  <c r="M392" i="28"/>
  <c r="L392" i="28"/>
  <c r="K392" i="28"/>
  <c r="J392" i="28"/>
  <c r="I392" i="28"/>
  <c r="H392" i="28"/>
  <c r="G392" i="28"/>
  <c r="F392" i="28"/>
  <c r="E392" i="28"/>
  <c r="M391" i="28"/>
  <c r="L391" i="28"/>
  <c r="K391" i="28"/>
  <c r="J391" i="28"/>
  <c r="I391" i="28"/>
  <c r="H391" i="28"/>
  <c r="G391" i="28"/>
  <c r="F391" i="28"/>
  <c r="E391" i="28"/>
  <c r="M390" i="28"/>
  <c r="L390" i="28"/>
  <c r="K390" i="28"/>
  <c r="J390" i="28"/>
  <c r="I390" i="28"/>
  <c r="H390" i="28"/>
  <c r="G390" i="28"/>
  <c r="F390" i="28"/>
  <c r="E390" i="28"/>
  <c r="M389" i="28"/>
  <c r="L389" i="28"/>
  <c r="K389" i="28"/>
  <c r="J389" i="28"/>
  <c r="I389" i="28"/>
  <c r="H389" i="28"/>
  <c r="G389" i="28"/>
  <c r="F389" i="28"/>
  <c r="E389" i="28"/>
  <c r="M388" i="28"/>
  <c r="L388" i="28"/>
  <c r="K388" i="28"/>
  <c r="J388" i="28"/>
  <c r="I388" i="28"/>
  <c r="H388" i="28"/>
  <c r="G388" i="28"/>
  <c r="F388" i="28"/>
  <c r="E388" i="28"/>
  <c r="M387" i="28"/>
  <c r="L387" i="28"/>
  <c r="K387" i="28"/>
  <c r="J387" i="28"/>
  <c r="I387" i="28"/>
  <c r="H387" i="28"/>
  <c r="G387" i="28"/>
  <c r="F387" i="28"/>
  <c r="E387" i="28"/>
  <c r="M386" i="28"/>
  <c r="L386" i="28"/>
  <c r="K386" i="28"/>
  <c r="J386" i="28"/>
  <c r="I386" i="28"/>
  <c r="H386" i="28"/>
  <c r="G386" i="28"/>
  <c r="F386" i="28"/>
  <c r="E386" i="28"/>
  <c r="M385" i="28"/>
  <c r="L385" i="28"/>
  <c r="K385" i="28"/>
  <c r="J385" i="28"/>
  <c r="I385" i="28"/>
  <c r="H385" i="28"/>
  <c r="G385" i="28"/>
  <c r="F385" i="28"/>
  <c r="E385" i="28"/>
  <c r="M384" i="28"/>
  <c r="L384" i="28"/>
  <c r="K384" i="28"/>
  <c r="J384" i="28"/>
  <c r="I384" i="28"/>
  <c r="H384" i="28"/>
  <c r="G384" i="28"/>
  <c r="F384" i="28"/>
  <c r="E384" i="28"/>
  <c r="M383" i="28"/>
  <c r="L383" i="28"/>
  <c r="K383" i="28"/>
  <c r="J383" i="28"/>
  <c r="I383" i="28"/>
  <c r="H383" i="28"/>
  <c r="G383" i="28"/>
  <c r="F383" i="28"/>
  <c r="E383" i="28"/>
  <c r="M382" i="28"/>
  <c r="L382" i="28"/>
  <c r="K382" i="28"/>
  <c r="J382" i="28"/>
  <c r="I382" i="28"/>
  <c r="H382" i="28"/>
  <c r="G382" i="28"/>
  <c r="F382" i="28"/>
  <c r="E382" i="28"/>
  <c r="M381" i="28"/>
  <c r="L381" i="28"/>
  <c r="K381" i="28"/>
  <c r="J381" i="28"/>
  <c r="I381" i="28"/>
  <c r="H381" i="28"/>
  <c r="G381" i="28"/>
  <c r="F381" i="28"/>
  <c r="E381" i="28"/>
  <c r="M380" i="28"/>
  <c r="L380" i="28"/>
  <c r="K380" i="28"/>
  <c r="J380" i="28"/>
  <c r="I380" i="28"/>
  <c r="H380" i="28"/>
  <c r="G380" i="28"/>
  <c r="F380" i="28"/>
  <c r="E380" i="28"/>
  <c r="M379" i="28"/>
  <c r="L379" i="28"/>
  <c r="K379" i="28"/>
  <c r="J379" i="28"/>
  <c r="I379" i="28"/>
  <c r="H379" i="28"/>
  <c r="G379" i="28"/>
  <c r="F379" i="28"/>
  <c r="E379" i="28"/>
  <c r="M378" i="28"/>
  <c r="L378" i="28"/>
  <c r="K378" i="28"/>
  <c r="J378" i="28"/>
  <c r="I378" i="28"/>
  <c r="H378" i="28"/>
  <c r="G378" i="28"/>
  <c r="F378" i="28"/>
  <c r="E378" i="28"/>
  <c r="M377" i="28"/>
  <c r="L377" i="28"/>
  <c r="K377" i="28"/>
  <c r="J377" i="28"/>
  <c r="I377" i="28"/>
  <c r="H377" i="28"/>
  <c r="G377" i="28"/>
  <c r="F377" i="28"/>
  <c r="E377" i="28"/>
  <c r="S376" i="28"/>
  <c r="M376" i="28"/>
  <c r="L376" i="28"/>
  <c r="K376" i="28"/>
  <c r="J376" i="28"/>
  <c r="I376" i="28"/>
  <c r="H376" i="28"/>
  <c r="G376" i="28"/>
  <c r="F376" i="28"/>
  <c r="E376" i="28"/>
  <c r="M375" i="28"/>
  <c r="L375" i="28"/>
  <c r="K375" i="28"/>
  <c r="J375" i="28"/>
  <c r="I375" i="28"/>
  <c r="H375" i="28"/>
  <c r="G375" i="28"/>
  <c r="F375" i="28"/>
  <c r="E375" i="28"/>
  <c r="S374" i="28"/>
  <c r="M374" i="28"/>
  <c r="L374" i="28"/>
  <c r="K374" i="28"/>
  <c r="J374" i="28"/>
  <c r="I374" i="28"/>
  <c r="H374" i="28"/>
  <c r="G374" i="28"/>
  <c r="F374" i="28"/>
  <c r="E374" i="28"/>
  <c r="M373" i="28"/>
  <c r="L373" i="28"/>
  <c r="K373" i="28"/>
  <c r="J373" i="28"/>
  <c r="I373" i="28"/>
  <c r="H373" i="28"/>
  <c r="G373" i="28"/>
  <c r="F373" i="28"/>
  <c r="E373" i="28"/>
  <c r="S372" i="28"/>
  <c r="M372" i="28"/>
  <c r="L372" i="28"/>
  <c r="K372" i="28"/>
  <c r="J372" i="28"/>
  <c r="I372" i="28"/>
  <c r="H372" i="28"/>
  <c r="G372" i="28"/>
  <c r="F372" i="28"/>
  <c r="E372" i="28"/>
  <c r="M371" i="28"/>
  <c r="L371" i="28"/>
  <c r="K371" i="28"/>
  <c r="J371" i="28"/>
  <c r="I371" i="28"/>
  <c r="H371" i="28"/>
  <c r="G371" i="28"/>
  <c r="F371" i="28"/>
  <c r="E371" i="28"/>
  <c r="M370" i="28"/>
  <c r="L370" i="28"/>
  <c r="K370" i="28"/>
  <c r="J370" i="28"/>
  <c r="I370" i="28"/>
  <c r="H370" i="28"/>
  <c r="G370" i="28"/>
  <c r="F370" i="28"/>
  <c r="E370" i="28"/>
  <c r="M369" i="28"/>
  <c r="L369" i="28"/>
  <c r="K369" i="28"/>
  <c r="J369" i="28"/>
  <c r="I369" i="28"/>
  <c r="H369" i="28"/>
  <c r="G369" i="28"/>
  <c r="F369" i="28"/>
  <c r="E369" i="28"/>
  <c r="S368" i="28"/>
  <c r="M368" i="28"/>
  <c r="L368" i="28"/>
  <c r="K368" i="28"/>
  <c r="J368" i="28"/>
  <c r="I368" i="28"/>
  <c r="H368" i="28"/>
  <c r="G368" i="28"/>
  <c r="F368" i="28"/>
  <c r="E368" i="28"/>
  <c r="M367" i="28"/>
  <c r="L367" i="28"/>
  <c r="K367" i="28"/>
  <c r="J367" i="28"/>
  <c r="I367" i="28"/>
  <c r="H367" i="28"/>
  <c r="G367" i="28"/>
  <c r="F367" i="28"/>
  <c r="E367" i="28"/>
  <c r="S366" i="28"/>
  <c r="M366" i="28"/>
  <c r="L366" i="28"/>
  <c r="K366" i="28"/>
  <c r="J366" i="28"/>
  <c r="I366" i="28"/>
  <c r="H366" i="28"/>
  <c r="G366" i="28"/>
  <c r="F366" i="28"/>
  <c r="E366" i="28"/>
  <c r="M365" i="28"/>
  <c r="L365" i="28"/>
  <c r="K365" i="28"/>
  <c r="J365" i="28"/>
  <c r="I365" i="28"/>
  <c r="H365" i="28"/>
  <c r="G365" i="28"/>
  <c r="F365" i="28"/>
  <c r="E365" i="28"/>
  <c r="M364" i="28"/>
  <c r="L364" i="28"/>
  <c r="K364" i="28"/>
  <c r="J364" i="28"/>
  <c r="I364" i="28"/>
  <c r="H364" i="28"/>
  <c r="G364" i="28"/>
  <c r="F364" i="28"/>
  <c r="E364" i="28"/>
  <c r="U363" i="28"/>
  <c r="M363" i="28"/>
  <c r="L363" i="28"/>
  <c r="K363" i="28"/>
  <c r="J363" i="28"/>
  <c r="I363" i="28"/>
  <c r="H363" i="28"/>
  <c r="G363" i="28"/>
  <c r="F363" i="28"/>
  <c r="E363" i="28"/>
  <c r="M362" i="28"/>
  <c r="L362" i="28"/>
  <c r="K362" i="28"/>
  <c r="J362" i="28"/>
  <c r="I362" i="28"/>
  <c r="H362" i="28"/>
  <c r="G362" i="28"/>
  <c r="F362" i="28"/>
  <c r="E362" i="28"/>
  <c r="M361" i="28"/>
  <c r="L361" i="28"/>
  <c r="K361" i="28"/>
  <c r="J361" i="28"/>
  <c r="I361" i="28"/>
  <c r="H361" i="28"/>
  <c r="G361" i="28"/>
  <c r="F361" i="28"/>
  <c r="E361" i="28"/>
  <c r="M360" i="28"/>
  <c r="L360" i="28"/>
  <c r="K360" i="28"/>
  <c r="J360" i="28"/>
  <c r="I360" i="28"/>
  <c r="H360" i="28"/>
  <c r="G360" i="28"/>
  <c r="F360" i="28"/>
  <c r="E360" i="28"/>
  <c r="M359" i="28"/>
  <c r="L359" i="28"/>
  <c r="K359" i="28"/>
  <c r="J359" i="28"/>
  <c r="I359" i="28"/>
  <c r="H359" i="28"/>
  <c r="G359" i="28"/>
  <c r="F359" i="28"/>
  <c r="E359" i="28"/>
  <c r="S358" i="28"/>
  <c r="M358" i="28"/>
  <c r="L358" i="28"/>
  <c r="K358" i="28"/>
  <c r="J358" i="28"/>
  <c r="I358" i="28"/>
  <c r="H358" i="28"/>
  <c r="G358" i="28"/>
  <c r="F358" i="28"/>
  <c r="E358" i="28"/>
  <c r="M357" i="28"/>
  <c r="L357" i="28"/>
  <c r="K357" i="28"/>
  <c r="J357" i="28"/>
  <c r="I357" i="28"/>
  <c r="H357" i="28"/>
  <c r="G357" i="28"/>
  <c r="F357" i="28"/>
  <c r="E357" i="28"/>
  <c r="S356" i="28"/>
  <c r="M356" i="28"/>
  <c r="L356" i="28"/>
  <c r="K356" i="28"/>
  <c r="J356" i="28"/>
  <c r="I356" i="28"/>
  <c r="H356" i="28"/>
  <c r="G356" i="28"/>
  <c r="F356" i="28"/>
  <c r="E356" i="28"/>
  <c r="M355" i="28"/>
  <c r="L355" i="28"/>
  <c r="K355" i="28"/>
  <c r="J355" i="28"/>
  <c r="I355" i="28"/>
  <c r="H355" i="28"/>
  <c r="G355" i="28"/>
  <c r="F355" i="28"/>
  <c r="E355" i="28"/>
  <c r="M354" i="28"/>
  <c r="L354" i="28"/>
  <c r="K354" i="28"/>
  <c r="J354" i="28"/>
  <c r="I354" i="28"/>
  <c r="H354" i="28"/>
  <c r="G354" i="28"/>
  <c r="F354" i="28"/>
  <c r="E354" i="28"/>
  <c r="M353" i="28"/>
  <c r="L353" i="28"/>
  <c r="K353" i="28"/>
  <c r="J353" i="28"/>
  <c r="I353" i="28"/>
  <c r="H353" i="28"/>
  <c r="G353" i="28"/>
  <c r="F353" i="28"/>
  <c r="E353" i="28"/>
  <c r="S352" i="28"/>
  <c r="M352" i="28"/>
  <c r="L352" i="28"/>
  <c r="K352" i="28"/>
  <c r="J352" i="28"/>
  <c r="I352" i="28"/>
  <c r="H352" i="28"/>
  <c r="G352" i="28"/>
  <c r="F352" i="28"/>
  <c r="E352" i="28"/>
  <c r="M351" i="28"/>
  <c r="L351" i="28"/>
  <c r="K351" i="28"/>
  <c r="J351" i="28"/>
  <c r="I351" i="28"/>
  <c r="H351" i="28"/>
  <c r="G351" i="28"/>
  <c r="F351" i="28"/>
  <c r="E351" i="28"/>
  <c r="M350" i="28"/>
  <c r="L350" i="28"/>
  <c r="K350" i="28"/>
  <c r="J350" i="28"/>
  <c r="I350" i="28"/>
  <c r="H350" i="28"/>
  <c r="G350" i="28"/>
  <c r="F350" i="28"/>
  <c r="E350" i="28"/>
  <c r="M349" i="28"/>
  <c r="L349" i="28"/>
  <c r="K349" i="28"/>
  <c r="J349" i="28"/>
  <c r="I349" i="28"/>
  <c r="H349" i="28"/>
  <c r="G349" i="28"/>
  <c r="F349" i="28"/>
  <c r="E349" i="28"/>
  <c r="M348" i="28"/>
  <c r="L348" i="28"/>
  <c r="K348" i="28"/>
  <c r="J348" i="28"/>
  <c r="I348" i="28"/>
  <c r="H348" i="28"/>
  <c r="G348" i="28"/>
  <c r="F348" i="28"/>
  <c r="E348" i="28"/>
  <c r="M347" i="28"/>
  <c r="L347" i="28"/>
  <c r="K347" i="28"/>
  <c r="J347" i="28"/>
  <c r="I347" i="28"/>
  <c r="H347" i="28"/>
  <c r="G347" i="28"/>
  <c r="F347" i="28"/>
  <c r="E347" i="28"/>
  <c r="M346" i="28"/>
  <c r="L346" i="28"/>
  <c r="K346" i="28"/>
  <c r="J346" i="28"/>
  <c r="I346" i="28"/>
  <c r="H346" i="28"/>
  <c r="G346" i="28"/>
  <c r="F346" i="28"/>
  <c r="E346" i="28"/>
  <c r="M345" i="28"/>
  <c r="L345" i="28"/>
  <c r="K345" i="28"/>
  <c r="J345" i="28"/>
  <c r="I345" i="28"/>
  <c r="H345" i="28"/>
  <c r="G345" i="28"/>
  <c r="F345" i="28"/>
  <c r="E345" i="28"/>
  <c r="M344" i="28"/>
  <c r="L344" i="28"/>
  <c r="K344" i="28"/>
  <c r="J344" i="28"/>
  <c r="I344" i="28"/>
  <c r="H344" i="28"/>
  <c r="G344" i="28"/>
  <c r="F344" i="28"/>
  <c r="E344" i="28"/>
  <c r="M343" i="28"/>
  <c r="L343" i="28"/>
  <c r="K343" i="28"/>
  <c r="J343" i="28"/>
  <c r="I343" i="28"/>
  <c r="H343" i="28"/>
  <c r="G343" i="28"/>
  <c r="F343" i="28"/>
  <c r="E343" i="28"/>
  <c r="M342" i="28"/>
  <c r="L342" i="28"/>
  <c r="K342" i="28"/>
  <c r="J342" i="28"/>
  <c r="I342" i="28"/>
  <c r="H342" i="28"/>
  <c r="G342" i="28"/>
  <c r="F342" i="28"/>
  <c r="E342" i="28"/>
  <c r="M341" i="28"/>
  <c r="L341" i="28"/>
  <c r="K341" i="28"/>
  <c r="J341" i="28"/>
  <c r="I341" i="28"/>
  <c r="H341" i="28"/>
  <c r="G341" i="28"/>
  <c r="F341" i="28"/>
  <c r="E341" i="28"/>
  <c r="M340" i="28"/>
  <c r="L340" i="28"/>
  <c r="K340" i="28"/>
  <c r="J340" i="28"/>
  <c r="I340" i="28"/>
  <c r="H340" i="28"/>
  <c r="G340" i="28"/>
  <c r="F340" i="28"/>
  <c r="E340" i="28"/>
  <c r="M339" i="28"/>
  <c r="L339" i="28"/>
  <c r="K339" i="28"/>
  <c r="J339" i="28"/>
  <c r="I339" i="28"/>
  <c r="H339" i="28"/>
  <c r="G339" i="28"/>
  <c r="F339" i="28"/>
  <c r="E339" i="28"/>
  <c r="S338" i="28"/>
  <c r="M338" i="28"/>
  <c r="L338" i="28"/>
  <c r="K338" i="28"/>
  <c r="J338" i="28"/>
  <c r="I338" i="28"/>
  <c r="H338" i="28"/>
  <c r="G338" i="28"/>
  <c r="F338" i="28"/>
  <c r="E338" i="28"/>
  <c r="M337" i="28"/>
  <c r="L337" i="28"/>
  <c r="K337" i="28"/>
  <c r="J337" i="28"/>
  <c r="I337" i="28"/>
  <c r="H337" i="28"/>
  <c r="G337" i="28"/>
  <c r="F337" i="28"/>
  <c r="E337" i="28"/>
  <c r="M336" i="28"/>
  <c r="L336" i="28"/>
  <c r="K336" i="28"/>
  <c r="J336" i="28"/>
  <c r="I336" i="28"/>
  <c r="H336" i="28"/>
  <c r="G336" i="28"/>
  <c r="F336" i="28"/>
  <c r="E336" i="28"/>
  <c r="M335" i="28"/>
  <c r="L335" i="28"/>
  <c r="K335" i="28"/>
  <c r="J335" i="28"/>
  <c r="I335" i="28"/>
  <c r="H335" i="28"/>
  <c r="G335" i="28"/>
  <c r="F335" i="28"/>
  <c r="E335" i="28"/>
  <c r="M334" i="28"/>
  <c r="L334" i="28"/>
  <c r="K334" i="28"/>
  <c r="J334" i="28"/>
  <c r="I334" i="28"/>
  <c r="H334" i="28"/>
  <c r="G334" i="28"/>
  <c r="F334" i="28"/>
  <c r="E334" i="28"/>
  <c r="M333" i="28"/>
  <c r="L333" i="28"/>
  <c r="K333" i="28"/>
  <c r="J333" i="28"/>
  <c r="I333" i="28"/>
  <c r="H333" i="28"/>
  <c r="G333" i="28"/>
  <c r="F333" i="28"/>
  <c r="E333" i="28"/>
  <c r="M332" i="28"/>
  <c r="L332" i="28"/>
  <c r="K332" i="28"/>
  <c r="J332" i="28"/>
  <c r="I332" i="28"/>
  <c r="H332" i="28"/>
  <c r="G332" i="28"/>
  <c r="F332" i="28"/>
  <c r="E332" i="28"/>
  <c r="M331" i="28"/>
  <c r="L331" i="28"/>
  <c r="K331" i="28"/>
  <c r="J331" i="28"/>
  <c r="I331" i="28"/>
  <c r="H331" i="28"/>
  <c r="G331" i="28"/>
  <c r="F331" i="28"/>
  <c r="E331" i="28"/>
  <c r="M330" i="28"/>
  <c r="L330" i="28"/>
  <c r="K330" i="28"/>
  <c r="J330" i="28"/>
  <c r="I330" i="28"/>
  <c r="H330" i="28"/>
  <c r="G330" i="28"/>
  <c r="F330" i="28"/>
  <c r="E330" i="28"/>
  <c r="M329" i="28"/>
  <c r="L329" i="28"/>
  <c r="K329" i="28"/>
  <c r="J329" i="28"/>
  <c r="I329" i="28"/>
  <c r="H329" i="28"/>
  <c r="G329" i="28"/>
  <c r="F329" i="28"/>
  <c r="E329" i="28"/>
  <c r="M328" i="28"/>
  <c r="L328" i="28"/>
  <c r="K328" i="28"/>
  <c r="J328" i="28"/>
  <c r="I328" i="28"/>
  <c r="H328" i="28"/>
  <c r="G328" i="28"/>
  <c r="F328" i="28"/>
  <c r="E328" i="28"/>
  <c r="M327" i="28"/>
  <c r="L327" i="28"/>
  <c r="K327" i="28"/>
  <c r="J327" i="28"/>
  <c r="I327" i="28"/>
  <c r="H327" i="28"/>
  <c r="G327" i="28"/>
  <c r="F327" i="28"/>
  <c r="E327" i="28"/>
  <c r="M326" i="28"/>
  <c r="L326" i="28"/>
  <c r="K326" i="28"/>
  <c r="J326" i="28"/>
  <c r="I326" i="28"/>
  <c r="H326" i="28"/>
  <c r="G326" i="28"/>
  <c r="F326" i="28"/>
  <c r="E326" i="28"/>
  <c r="M325" i="28"/>
  <c r="L325" i="28"/>
  <c r="K325" i="28"/>
  <c r="J325" i="28"/>
  <c r="I325" i="28"/>
  <c r="H325" i="28"/>
  <c r="G325" i="28"/>
  <c r="F325" i="28"/>
  <c r="E325" i="28"/>
  <c r="S324" i="28"/>
  <c r="M324" i="28"/>
  <c r="L324" i="28"/>
  <c r="K324" i="28"/>
  <c r="J324" i="28"/>
  <c r="I324" i="28"/>
  <c r="H324" i="28"/>
  <c r="G324" i="28"/>
  <c r="F324" i="28"/>
  <c r="E324" i="28"/>
  <c r="M323" i="28"/>
  <c r="L323" i="28"/>
  <c r="K323" i="28"/>
  <c r="J323" i="28"/>
  <c r="I323" i="28"/>
  <c r="H323" i="28"/>
  <c r="G323" i="28"/>
  <c r="F323" i="28"/>
  <c r="E323" i="28"/>
  <c r="M322" i="28"/>
  <c r="L322" i="28"/>
  <c r="K322" i="28"/>
  <c r="J322" i="28"/>
  <c r="I322" i="28"/>
  <c r="H322" i="28"/>
  <c r="G322" i="28"/>
  <c r="F322" i="28"/>
  <c r="E322" i="28"/>
  <c r="S321" i="28"/>
  <c r="M321" i="28"/>
  <c r="L321" i="28"/>
  <c r="K321" i="28"/>
  <c r="J321" i="28"/>
  <c r="I321" i="28"/>
  <c r="H321" i="28"/>
  <c r="G321" i="28"/>
  <c r="F321" i="28"/>
  <c r="E321" i="28"/>
  <c r="M320" i="28"/>
  <c r="L320" i="28"/>
  <c r="K320" i="28"/>
  <c r="J320" i="28"/>
  <c r="I320" i="28"/>
  <c r="H320" i="28"/>
  <c r="G320" i="28"/>
  <c r="F320" i="28"/>
  <c r="E320" i="28"/>
  <c r="M319" i="28"/>
  <c r="L319" i="28"/>
  <c r="K319" i="28"/>
  <c r="J319" i="28"/>
  <c r="I319" i="28"/>
  <c r="H319" i="28"/>
  <c r="G319" i="28"/>
  <c r="F319" i="28"/>
  <c r="E319" i="28"/>
  <c r="M318" i="28"/>
  <c r="L318" i="28"/>
  <c r="K318" i="28"/>
  <c r="J318" i="28"/>
  <c r="I318" i="28"/>
  <c r="H318" i="28"/>
  <c r="G318" i="28"/>
  <c r="F318" i="28"/>
  <c r="E318" i="28"/>
  <c r="S317" i="28"/>
  <c r="M317" i="28"/>
  <c r="L317" i="28"/>
  <c r="K317" i="28"/>
  <c r="J317" i="28"/>
  <c r="I317" i="28"/>
  <c r="H317" i="28"/>
  <c r="G317" i="28"/>
  <c r="F317" i="28"/>
  <c r="E317" i="28"/>
  <c r="M316" i="28"/>
  <c r="L316" i="28"/>
  <c r="K316" i="28"/>
  <c r="J316" i="28"/>
  <c r="I316" i="28"/>
  <c r="H316" i="28"/>
  <c r="G316" i="28"/>
  <c r="F316" i="28"/>
  <c r="E316" i="28"/>
  <c r="M315" i="28"/>
  <c r="L315" i="28"/>
  <c r="K315" i="28"/>
  <c r="J315" i="28"/>
  <c r="I315" i="28"/>
  <c r="H315" i="28"/>
  <c r="G315" i="28"/>
  <c r="F315" i="28"/>
  <c r="E315" i="28"/>
  <c r="M314" i="28"/>
  <c r="L314" i="28"/>
  <c r="K314" i="28"/>
  <c r="J314" i="28"/>
  <c r="I314" i="28"/>
  <c r="H314" i="28"/>
  <c r="G314" i="28"/>
  <c r="F314" i="28"/>
  <c r="E314" i="28"/>
  <c r="M313" i="28"/>
  <c r="L313" i="28"/>
  <c r="K313" i="28"/>
  <c r="J313" i="28"/>
  <c r="I313" i="28"/>
  <c r="H313" i="28"/>
  <c r="G313" i="28"/>
  <c r="F313" i="28"/>
  <c r="E313" i="28"/>
  <c r="M312" i="28"/>
  <c r="L312" i="28"/>
  <c r="K312" i="28"/>
  <c r="J312" i="28"/>
  <c r="I312" i="28"/>
  <c r="H312" i="28"/>
  <c r="G312" i="28"/>
  <c r="F312" i="28"/>
  <c r="E312" i="28"/>
  <c r="M311" i="28"/>
  <c r="L311" i="28"/>
  <c r="K311" i="28"/>
  <c r="J311" i="28"/>
  <c r="I311" i="28"/>
  <c r="H311" i="28"/>
  <c r="G311" i="28"/>
  <c r="F311" i="28"/>
  <c r="E311" i="28"/>
  <c r="M310" i="28"/>
  <c r="L310" i="28"/>
  <c r="K310" i="28"/>
  <c r="J310" i="28"/>
  <c r="I310" i="28"/>
  <c r="H310" i="28"/>
  <c r="G310" i="28"/>
  <c r="F310" i="28"/>
  <c r="E310" i="28"/>
  <c r="M309" i="28"/>
  <c r="L309" i="28"/>
  <c r="K309" i="28"/>
  <c r="J309" i="28"/>
  <c r="I309" i="28"/>
  <c r="H309" i="28"/>
  <c r="G309" i="28"/>
  <c r="F309" i="28"/>
  <c r="E309" i="28"/>
  <c r="M308" i="28"/>
  <c r="L308" i="28"/>
  <c r="K308" i="28"/>
  <c r="J308" i="28"/>
  <c r="I308" i="28"/>
  <c r="H308" i="28"/>
  <c r="G308" i="28"/>
  <c r="F308" i="28"/>
  <c r="E308" i="28"/>
  <c r="S307" i="28"/>
  <c r="M307" i="28"/>
  <c r="L307" i="28"/>
  <c r="K307" i="28"/>
  <c r="J307" i="28"/>
  <c r="I307" i="28"/>
  <c r="H307" i="28"/>
  <c r="G307" i="28"/>
  <c r="F307" i="28"/>
  <c r="E307" i="28"/>
  <c r="M306" i="28"/>
  <c r="L306" i="28"/>
  <c r="K306" i="28"/>
  <c r="J306" i="28"/>
  <c r="I306" i="28"/>
  <c r="H306" i="28"/>
  <c r="G306" i="28"/>
  <c r="F306" i="28"/>
  <c r="E306" i="28"/>
  <c r="M305" i="28"/>
  <c r="L305" i="28"/>
  <c r="K305" i="28"/>
  <c r="J305" i="28"/>
  <c r="I305" i="28"/>
  <c r="H305" i="28"/>
  <c r="G305" i="28"/>
  <c r="F305" i="28"/>
  <c r="E305" i="28"/>
  <c r="M304" i="28"/>
  <c r="L304" i="28"/>
  <c r="K304" i="28"/>
  <c r="J304" i="28"/>
  <c r="I304" i="28"/>
  <c r="H304" i="28"/>
  <c r="G304" i="28"/>
  <c r="F304" i="28"/>
  <c r="E304" i="28"/>
  <c r="M303" i="28"/>
  <c r="L303" i="28"/>
  <c r="K303" i="28"/>
  <c r="J303" i="28"/>
  <c r="I303" i="28"/>
  <c r="H303" i="28"/>
  <c r="G303" i="28"/>
  <c r="F303" i="28"/>
  <c r="E303" i="28"/>
  <c r="M302" i="28"/>
  <c r="L302" i="28"/>
  <c r="K302" i="28"/>
  <c r="J302" i="28"/>
  <c r="I302" i="28"/>
  <c r="H302" i="28"/>
  <c r="G302" i="28"/>
  <c r="F302" i="28"/>
  <c r="E302" i="28"/>
  <c r="M301" i="28"/>
  <c r="L301" i="28"/>
  <c r="K301" i="28"/>
  <c r="J301" i="28"/>
  <c r="I301" i="28"/>
  <c r="H301" i="28"/>
  <c r="G301" i="28"/>
  <c r="F301" i="28"/>
  <c r="E301" i="28"/>
  <c r="M300" i="28"/>
  <c r="L300" i="28"/>
  <c r="K300" i="28"/>
  <c r="J300" i="28"/>
  <c r="I300" i="28"/>
  <c r="H300" i="28"/>
  <c r="G300" i="28"/>
  <c r="F300" i="28"/>
  <c r="E300" i="28"/>
  <c r="M299" i="28"/>
  <c r="L299" i="28"/>
  <c r="K299" i="28"/>
  <c r="J299" i="28"/>
  <c r="I299" i="28"/>
  <c r="H299" i="28"/>
  <c r="G299" i="28"/>
  <c r="F299" i="28"/>
  <c r="E299" i="28"/>
  <c r="M298" i="28"/>
  <c r="L298" i="28"/>
  <c r="K298" i="28"/>
  <c r="J298" i="28"/>
  <c r="I298" i="28"/>
  <c r="H298" i="28"/>
  <c r="G298" i="28"/>
  <c r="F298" i="28"/>
  <c r="E298" i="28"/>
  <c r="M297" i="28"/>
  <c r="L297" i="28"/>
  <c r="K297" i="28"/>
  <c r="J297" i="28"/>
  <c r="I297" i="28"/>
  <c r="H297" i="28"/>
  <c r="G297" i="28"/>
  <c r="F297" i="28"/>
  <c r="E297" i="28"/>
  <c r="M296" i="28"/>
  <c r="L296" i="28"/>
  <c r="K296" i="28"/>
  <c r="J296" i="28"/>
  <c r="I296" i="28"/>
  <c r="H296" i="28"/>
  <c r="G296" i="28"/>
  <c r="F296" i="28"/>
  <c r="E296" i="28"/>
  <c r="M295" i="28"/>
  <c r="L295" i="28"/>
  <c r="K295" i="28"/>
  <c r="J295" i="28"/>
  <c r="I295" i="28"/>
  <c r="H295" i="28"/>
  <c r="G295" i="28"/>
  <c r="F295" i="28"/>
  <c r="E295" i="28"/>
  <c r="M294" i="28"/>
  <c r="L294" i="28"/>
  <c r="K294" i="28"/>
  <c r="J294" i="28"/>
  <c r="I294" i="28"/>
  <c r="H294" i="28"/>
  <c r="G294" i="28"/>
  <c r="F294" i="28"/>
  <c r="E294" i="28"/>
  <c r="M293" i="28"/>
  <c r="L293" i="28"/>
  <c r="K293" i="28"/>
  <c r="J293" i="28"/>
  <c r="I293" i="28"/>
  <c r="H293" i="28"/>
  <c r="G293" i="28"/>
  <c r="F293" i="28"/>
  <c r="E293" i="28"/>
  <c r="M292" i="28"/>
  <c r="L292" i="28"/>
  <c r="K292" i="28"/>
  <c r="J292" i="28"/>
  <c r="I292" i="28"/>
  <c r="H292" i="28"/>
  <c r="G292" i="28"/>
  <c r="F292" i="28"/>
  <c r="E292" i="28"/>
  <c r="M291" i="28"/>
  <c r="L291" i="28"/>
  <c r="K291" i="28"/>
  <c r="J291" i="28"/>
  <c r="I291" i="28"/>
  <c r="H291" i="28"/>
  <c r="G291" i="28"/>
  <c r="F291" i="28"/>
  <c r="E291" i="28"/>
  <c r="M290" i="28"/>
  <c r="L290" i="28"/>
  <c r="K290" i="28"/>
  <c r="J290" i="28"/>
  <c r="I290" i="28"/>
  <c r="H290" i="28"/>
  <c r="G290" i="28"/>
  <c r="F290" i="28"/>
  <c r="E290" i="28"/>
  <c r="M289" i="28"/>
  <c r="L289" i="28"/>
  <c r="K289" i="28"/>
  <c r="J289" i="28"/>
  <c r="I289" i="28"/>
  <c r="H289" i="28"/>
  <c r="G289" i="28"/>
  <c r="F289" i="28"/>
  <c r="E289" i="28"/>
  <c r="S288" i="28"/>
  <c r="M288" i="28"/>
  <c r="L288" i="28"/>
  <c r="K288" i="28"/>
  <c r="J288" i="28"/>
  <c r="I288" i="28"/>
  <c r="H288" i="28"/>
  <c r="G288" i="28"/>
  <c r="F288" i="28"/>
  <c r="E288" i="28"/>
  <c r="M287" i="28"/>
  <c r="L287" i="28"/>
  <c r="K287" i="28"/>
  <c r="J287" i="28"/>
  <c r="I287" i="28"/>
  <c r="H287" i="28"/>
  <c r="G287" i="28"/>
  <c r="F287" i="28"/>
  <c r="E287" i="28"/>
  <c r="M286" i="28"/>
  <c r="L286" i="28"/>
  <c r="K286" i="28"/>
  <c r="J286" i="28"/>
  <c r="I286" i="28"/>
  <c r="H286" i="28"/>
  <c r="G286" i="28"/>
  <c r="F286" i="28"/>
  <c r="E286" i="28"/>
  <c r="M285" i="28"/>
  <c r="L285" i="28"/>
  <c r="K285" i="28"/>
  <c r="J285" i="28"/>
  <c r="I285" i="28"/>
  <c r="H285" i="28"/>
  <c r="G285" i="28"/>
  <c r="F285" i="28"/>
  <c r="E285" i="28"/>
  <c r="M284" i="28"/>
  <c r="L284" i="28"/>
  <c r="K284" i="28"/>
  <c r="J284" i="28"/>
  <c r="I284" i="28"/>
  <c r="H284" i="28"/>
  <c r="G284" i="28"/>
  <c r="F284" i="28"/>
  <c r="E284" i="28"/>
  <c r="M283" i="28"/>
  <c r="L283" i="28"/>
  <c r="K283" i="28"/>
  <c r="J283" i="28"/>
  <c r="I283" i="28"/>
  <c r="H283" i="28"/>
  <c r="G283" i="28"/>
  <c r="F283" i="28"/>
  <c r="E283" i="28"/>
  <c r="M282" i="28"/>
  <c r="L282" i="28"/>
  <c r="K282" i="28"/>
  <c r="J282" i="28"/>
  <c r="I282" i="28"/>
  <c r="H282" i="28"/>
  <c r="G282" i="28"/>
  <c r="F282" i="28"/>
  <c r="E282" i="28"/>
  <c r="M281" i="28"/>
  <c r="L281" i="28"/>
  <c r="K281" i="28"/>
  <c r="J281" i="28"/>
  <c r="I281" i="28"/>
  <c r="H281" i="28"/>
  <c r="G281" i="28"/>
  <c r="F281" i="28"/>
  <c r="E281" i="28"/>
  <c r="M280" i="28"/>
  <c r="L280" i="28"/>
  <c r="K280" i="28"/>
  <c r="J280" i="28"/>
  <c r="I280" i="28"/>
  <c r="H280" i="28"/>
  <c r="G280" i="28"/>
  <c r="F280" i="28"/>
  <c r="E280" i="28"/>
  <c r="M279" i="28"/>
  <c r="L279" i="28"/>
  <c r="K279" i="28"/>
  <c r="J279" i="28"/>
  <c r="I279" i="28"/>
  <c r="H279" i="28"/>
  <c r="G279" i="28"/>
  <c r="F279" i="28"/>
  <c r="E279" i="28"/>
  <c r="M278" i="28"/>
  <c r="L278" i="28"/>
  <c r="K278" i="28"/>
  <c r="J278" i="28"/>
  <c r="I278" i="28"/>
  <c r="H278" i="28"/>
  <c r="G278" i="28"/>
  <c r="F278" i="28"/>
  <c r="E278" i="28"/>
  <c r="M277" i="28"/>
  <c r="L277" i="28"/>
  <c r="K277" i="28"/>
  <c r="J277" i="28"/>
  <c r="I277" i="28"/>
  <c r="H277" i="28"/>
  <c r="G277" i="28"/>
  <c r="F277" i="28"/>
  <c r="E277" i="28"/>
  <c r="M276" i="28"/>
  <c r="L276" i="28"/>
  <c r="K276" i="28"/>
  <c r="J276" i="28"/>
  <c r="I276" i="28"/>
  <c r="H276" i="28"/>
  <c r="G276" i="28"/>
  <c r="F276" i="28"/>
  <c r="E276" i="28"/>
  <c r="M275" i="28"/>
  <c r="L275" i="28"/>
  <c r="K275" i="28"/>
  <c r="J275" i="28"/>
  <c r="I275" i="28"/>
  <c r="H275" i="28"/>
  <c r="G275" i="28"/>
  <c r="F275" i="28"/>
  <c r="E275" i="28"/>
  <c r="M274" i="28"/>
  <c r="L274" i="28"/>
  <c r="K274" i="28"/>
  <c r="J274" i="28"/>
  <c r="I274" i="28"/>
  <c r="H274" i="28"/>
  <c r="G274" i="28"/>
  <c r="F274" i="28"/>
  <c r="E274" i="28"/>
  <c r="S273" i="28"/>
  <c r="M273" i="28"/>
  <c r="L273" i="28"/>
  <c r="K273" i="28"/>
  <c r="J273" i="28"/>
  <c r="I273" i="28"/>
  <c r="H273" i="28"/>
  <c r="G273" i="28"/>
  <c r="F273" i="28"/>
  <c r="E273" i="28"/>
  <c r="M272" i="28"/>
  <c r="L272" i="28"/>
  <c r="K272" i="28"/>
  <c r="J272" i="28"/>
  <c r="I272" i="28"/>
  <c r="H272" i="28"/>
  <c r="G272" i="28"/>
  <c r="F272" i="28"/>
  <c r="E272" i="28"/>
  <c r="M271" i="28"/>
  <c r="L271" i="28"/>
  <c r="K271" i="28"/>
  <c r="J271" i="28"/>
  <c r="I271" i="28"/>
  <c r="H271" i="28"/>
  <c r="G271" i="28"/>
  <c r="F271" i="28"/>
  <c r="E271" i="28"/>
  <c r="M270" i="28"/>
  <c r="L270" i="28"/>
  <c r="K270" i="28"/>
  <c r="J270" i="28"/>
  <c r="I270" i="28"/>
  <c r="H270" i="28"/>
  <c r="G270" i="28"/>
  <c r="F270" i="28"/>
  <c r="E270" i="28"/>
  <c r="M269" i="28"/>
  <c r="L269" i="28"/>
  <c r="K269" i="28"/>
  <c r="J269" i="28"/>
  <c r="I269" i="28"/>
  <c r="H269" i="28"/>
  <c r="G269" i="28"/>
  <c r="F269" i="28"/>
  <c r="E269" i="28"/>
  <c r="M268" i="28"/>
  <c r="L268" i="28"/>
  <c r="K268" i="28"/>
  <c r="J268" i="28"/>
  <c r="I268" i="28"/>
  <c r="H268" i="28"/>
  <c r="G268" i="28"/>
  <c r="F268" i="28"/>
  <c r="E268" i="28"/>
  <c r="M267" i="28"/>
  <c r="L267" i="28"/>
  <c r="K267" i="28"/>
  <c r="J267" i="28"/>
  <c r="I267" i="28"/>
  <c r="H267" i="28"/>
  <c r="G267" i="28"/>
  <c r="F267" i="28"/>
  <c r="E267" i="28"/>
  <c r="M266" i="28"/>
  <c r="L266" i="28"/>
  <c r="K266" i="28"/>
  <c r="J266" i="28"/>
  <c r="I266" i="28"/>
  <c r="H266" i="28"/>
  <c r="G266" i="28"/>
  <c r="F266" i="28"/>
  <c r="E266" i="28"/>
  <c r="M265" i="28"/>
  <c r="L265" i="28"/>
  <c r="K265" i="28"/>
  <c r="J265" i="28"/>
  <c r="I265" i="28"/>
  <c r="H265" i="28"/>
  <c r="G265" i="28"/>
  <c r="F265" i="28"/>
  <c r="E265" i="28"/>
  <c r="M264" i="28"/>
  <c r="L264" i="28"/>
  <c r="K264" i="28"/>
  <c r="J264" i="28"/>
  <c r="I264" i="28"/>
  <c r="H264" i="28"/>
  <c r="G264" i="28"/>
  <c r="F264" i="28"/>
  <c r="E264" i="28"/>
  <c r="M263" i="28"/>
  <c r="L263" i="28"/>
  <c r="K263" i="28"/>
  <c r="J263" i="28"/>
  <c r="I263" i="28"/>
  <c r="H263" i="28"/>
  <c r="G263" i="28"/>
  <c r="F263" i="28"/>
  <c r="E263" i="28"/>
  <c r="M262" i="28"/>
  <c r="L262" i="28"/>
  <c r="K262" i="28"/>
  <c r="J262" i="28"/>
  <c r="I262" i="28"/>
  <c r="H262" i="28"/>
  <c r="G262" i="28"/>
  <c r="F262" i="28"/>
  <c r="E262" i="28"/>
  <c r="M261" i="28"/>
  <c r="L261" i="28"/>
  <c r="K261" i="28"/>
  <c r="J261" i="28"/>
  <c r="I261" i="28"/>
  <c r="H261" i="28"/>
  <c r="G261" i="28"/>
  <c r="F261" i="28"/>
  <c r="E261" i="28"/>
  <c r="M260" i="28"/>
  <c r="L260" i="28"/>
  <c r="K260" i="28"/>
  <c r="J260" i="28"/>
  <c r="I260" i="28"/>
  <c r="H260" i="28"/>
  <c r="G260" i="28"/>
  <c r="F260" i="28"/>
  <c r="E260" i="28"/>
  <c r="M259" i="28"/>
  <c r="L259" i="28"/>
  <c r="K259" i="28"/>
  <c r="J259" i="28"/>
  <c r="I259" i="28"/>
  <c r="H259" i="28"/>
  <c r="G259" i="28"/>
  <c r="F259" i="28"/>
  <c r="E259" i="28"/>
  <c r="S258" i="28"/>
  <c r="M258" i="28"/>
  <c r="L258" i="28"/>
  <c r="K258" i="28"/>
  <c r="J258" i="28"/>
  <c r="I258" i="28"/>
  <c r="H258" i="28"/>
  <c r="G258" i="28"/>
  <c r="F258" i="28"/>
  <c r="E258" i="28"/>
  <c r="S257" i="28"/>
  <c r="M257" i="28"/>
  <c r="L257" i="28"/>
  <c r="K257" i="28"/>
  <c r="J257" i="28"/>
  <c r="I257" i="28"/>
  <c r="H257" i="28"/>
  <c r="G257" i="28"/>
  <c r="F257" i="28"/>
  <c r="E257" i="28"/>
  <c r="M256" i="28"/>
  <c r="L256" i="28"/>
  <c r="K256" i="28"/>
  <c r="J256" i="28"/>
  <c r="I256" i="28"/>
  <c r="H256" i="28"/>
  <c r="G256" i="28"/>
  <c r="F256" i="28"/>
  <c r="E256" i="28"/>
  <c r="M255" i="28"/>
  <c r="L255" i="28"/>
  <c r="K255" i="28"/>
  <c r="J255" i="28"/>
  <c r="I255" i="28"/>
  <c r="H255" i="28"/>
  <c r="G255" i="28"/>
  <c r="F255" i="28"/>
  <c r="E255" i="28"/>
  <c r="M254" i="28"/>
  <c r="L254" i="28"/>
  <c r="K254" i="28"/>
  <c r="J254" i="28"/>
  <c r="I254" i="28"/>
  <c r="H254" i="28"/>
  <c r="G254" i="28"/>
  <c r="F254" i="28"/>
  <c r="E254" i="28"/>
  <c r="M253" i="28"/>
  <c r="L253" i="28"/>
  <c r="K253" i="28"/>
  <c r="J253" i="28"/>
  <c r="I253" i="28"/>
  <c r="H253" i="28"/>
  <c r="G253" i="28"/>
  <c r="F253" i="28"/>
  <c r="E253" i="28"/>
  <c r="S252" i="28"/>
  <c r="M252" i="28"/>
  <c r="L252" i="28"/>
  <c r="K252" i="28"/>
  <c r="J252" i="28"/>
  <c r="I252" i="28"/>
  <c r="H252" i="28"/>
  <c r="G252" i="28"/>
  <c r="F252" i="28"/>
  <c r="E252" i="28"/>
  <c r="M251" i="28"/>
  <c r="L251" i="28"/>
  <c r="K251" i="28"/>
  <c r="J251" i="28"/>
  <c r="I251" i="28"/>
  <c r="H251" i="28"/>
  <c r="G251" i="28"/>
  <c r="F251" i="28"/>
  <c r="E251" i="28"/>
  <c r="S250" i="28"/>
  <c r="M250" i="28"/>
  <c r="L250" i="28"/>
  <c r="K250" i="28"/>
  <c r="J250" i="28"/>
  <c r="I250" i="28"/>
  <c r="H250" i="28"/>
  <c r="G250" i="28"/>
  <c r="F250" i="28"/>
  <c r="E250" i="28"/>
  <c r="M249" i="28"/>
  <c r="L249" i="28"/>
  <c r="K249" i="28"/>
  <c r="J249" i="28"/>
  <c r="I249" i="28"/>
  <c r="H249" i="28"/>
  <c r="G249" i="28"/>
  <c r="F249" i="28"/>
  <c r="E249" i="28"/>
  <c r="M248" i="28"/>
  <c r="L248" i="28"/>
  <c r="K248" i="28"/>
  <c r="J248" i="28"/>
  <c r="I248" i="28"/>
  <c r="H248" i="28"/>
  <c r="G248" i="28"/>
  <c r="F248" i="28"/>
  <c r="E248" i="28"/>
  <c r="M247" i="28"/>
  <c r="L247" i="28"/>
  <c r="K247" i="28"/>
  <c r="J247" i="28"/>
  <c r="I247" i="28"/>
  <c r="H247" i="28"/>
  <c r="G247" i="28"/>
  <c r="F247" i="28"/>
  <c r="E247" i="28"/>
  <c r="M246" i="28"/>
  <c r="L246" i="28"/>
  <c r="K246" i="28"/>
  <c r="J246" i="28"/>
  <c r="I246" i="28"/>
  <c r="H246" i="28"/>
  <c r="G246" i="28"/>
  <c r="F246" i="28"/>
  <c r="E246" i="28"/>
  <c r="M245" i="28"/>
  <c r="L245" i="28"/>
  <c r="K245" i="28"/>
  <c r="J245" i="28"/>
  <c r="I245" i="28"/>
  <c r="H245" i="28"/>
  <c r="G245" i="28"/>
  <c r="F245" i="28"/>
  <c r="E245" i="28"/>
  <c r="M244" i="28"/>
  <c r="L244" i="28"/>
  <c r="K244" i="28"/>
  <c r="J244" i="28"/>
  <c r="I244" i="28"/>
  <c r="H244" i="28"/>
  <c r="G244" i="28"/>
  <c r="F244" i="28"/>
  <c r="E244" i="28"/>
  <c r="M243" i="28"/>
  <c r="L243" i="28"/>
  <c r="K243" i="28"/>
  <c r="J243" i="28"/>
  <c r="I243" i="28"/>
  <c r="H243" i="28"/>
  <c r="G243" i="28"/>
  <c r="F243" i="28"/>
  <c r="E243" i="28"/>
  <c r="M242" i="28"/>
  <c r="L242" i="28"/>
  <c r="K242" i="28"/>
  <c r="J242" i="28"/>
  <c r="I242" i="28"/>
  <c r="H242" i="28"/>
  <c r="G242" i="28"/>
  <c r="F242" i="28"/>
  <c r="E242" i="28"/>
  <c r="M241" i="28"/>
  <c r="L241" i="28"/>
  <c r="K241" i="28"/>
  <c r="J241" i="28"/>
  <c r="I241" i="28"/>
  <c r="H241" i="28"/>
  <c r="G241" i="28"/>
  <c r="F241" i="28"/>
  <c r="E241" i="28"/>
  <c r="M240" i="28"/>
  <c r="L240" i="28"/>
  <c r="K240" i="28"/>
  <c r="J240" i="28"/>
  <c r="I240" i="28"/>
  <c r="H240" i="28"/>
  <c r="G240" i="28"/>
  <c r="F240" i="28"/>
  <c r="E240" i="28"/>
  <c r="S239" i="28"/>
  <c r="M239" i="28"/>
  <c r="L239" i="28"/>
  <c r="K239" i="28"/>
  <c r="J239" i="28"/>
  <c r="I239" i="28"/>
  <c r="H239" i="28"/>
  <c r="G239" i="28"/>
  <c r="F239" i="28"/>
  <c r="E239" i="28"/>
  <c r="S238" i="28"/>
  <c r="M238" i="28"/>
  <c r="L238" i="28"/>
  <c r="K238" i="28"/>
  <c r="J238" i="28"/>
  <c r="I238" i="28"/>
  <c r="H238" i="28"/>
  <c r="G238" i="28"/>
  <c r="F238" i="28"/>
  <c r="E238" i="28"/>
  <c r="M237" i="28"/>
  <c r="L237" i="28"/>
  <c r="K237" i="28"/>
  <c r="J237" i="28"/>
  <c r="I237" i="28"/>
  <c r="H237" i="28"/>
  <c r="G237" i="28"/>
  <c r="F237" i="28"/>
  <c r="E237" i="28"/>
  <c r="M236" i="28"/>
  <c r="L236" i="28"/>
  <c r="K236" i="28"/>
  <c r="J236" i="28"/>
  <c r="I236" i="28"/>
  <c r="H236" i="28"/>
  <c r="G236" i="28"/>
  <c r="F236" i="28"/>
  <c r="E236" i="28"/>
  <c r="M235" i="28"/>
  <c r="L235" i="28"/>
  <c r="K235" i="28"/>
  <c r="J235" i="28"/>
  <c r="I235" i="28"/>
  <c r="H235" i="28"/>
  <c r="G235" i="28"/>
  <c r="F235" i="28"/>
  <c r="E235" i="28"/>
  <c r="M234" i="28"/>
  <c r="L234" i="28"/>
  <c r="K234" i="28"/>
  <c r="J234" i="28"/>
  <c r="I234" i="28"/>
  <c r="H234" i="28"/>
  <c r="G234" i="28"/>
  <c r="F234" i="28"/>
  <c r="E234" i="28"/>
  <c r="M233" i="28"/>
  <c r="L233" i="28"/>
  <c r="K233" i="28"/>
  <c r="J233" i="28"/>
  <c r="I233" i="28"/>
  <c r="H233" i="28"/>
  <c r="G233" i="28"/>
  <c r="F233" i="28"/>
  <c r="E233" i="28"/>
  <c r="S232" i="28"/>
  <c r="M232" i="28"/>
  <c r="L232" i="28"/>
  <c r="K232" i="28"/>
  <c r="J232" i="28"/>
  <c r="I232" i="28"/>
  <c r="H232" i="28"/>
  <c r="G232" i="28"/>
  <c r="F232" i="28"/>
  <c r="E232" i="28"/>
  <c r="S231" i="28"/>
  <c r="M231" i="28"/>
  <c r="L231" i="28"/>
  <c r="K231" i="28"/>
  <c r="J231" i="28"/>
  <c r="I231" i="28"/>
  <c r="H231" i="28"/>
  <c r="G231" i="28"/>
  <c r="F231" i="28"/>
  <c r="E231" i="28"/>
  <c r="M230" i="28"/>
  <c r="L230" i="28"/>
  <c r="K230" i="28"/>
  <c r="J230" i="28"/>
  <c r="I230" i="28"/>
  <c r="H230" i="28"/>
  <c r="G230" i="28"/>
  <c r="F230" i="28"/>
  <c r="E230" i="28"/>
  <c r="S229" i="28"/>
  <c r="M229" i="28"/>
  <c r="L229" i="28"/>
  <c r="K229" i="28"/>
  <c r="J229" i="28"/>
  <c r="I229" i="28"/>
  <c r="H229" i="28"/>
  <c r="G229" i="28"/>
  <c r="F229" i="28"/>
  <c r="E229" i="28"/>
  <c r="M228" i="28"/>
  <c r="L228" i="28"/>
  <c r="K228" i="28"/>
  <c r="J228" i="28"/>
  <c r="I228" i="28"/>
  <c r="H228" i="28"/>
  <c r="G228" i="28"/>
  <c r="F228" i="28"/>
  <c r="E228" i="28"/>
  <c r="M227" i="28"/>
  <c r="L227" i="28"/>
  <c r="K227" i="28"/>
  <c r="J227" i="28"/>
  <c r="I227" i="28"/>
  <c r="H227" i="28"/>
  <c r="G227" i="28"/>
  <c r="F227" i="28"/>
  <c r="E227" i="28"/>
  <c r="M226" i="28"/>
  <c r="L226" i="28"/>
  <c r="K226" i="28"/>
  <c r="J226" i="28"/>
  <c r="I226" i="28"/>
  <c r="H226" i="28"/>
  <c r="G226" i="28"/>
  <c r="F226" i="28"/>
  <c r="E226" i="28"/>
  <c r="M225" i="28"/>
  <c r="L225" i="28"/>
  <c r="K225" i="28"/>
  <c r="J225" i="28"/>
  <c r="I225" i="28"/>
  <c r="H225" i="28"/>
  <c r="G225" i="28"/>
  <c r="F225" i="28"/>
  <c r="E225" i="28"/>
  <c r="U224" i="28"/>
  <c r="M224" i="28"/>
  <c r="L224" i="28"/>
  <c r="K224" i="28"/>
  <c r="J224" i="28"/>
  <c r="I224" i="28"/>
  <c r="H224" i="28"/>
  <c r="G224" i="28"/>
  <c r="F224" i="28"/>
  <c r="E224" i="28"/>
  <c r="S223" i="28"/>
  <c r="M223" i="28"/>
  <c r="L223" i="28"/>
  <c r="K223" i="28"/>
  <c r="J223" i="28"/>
  <c r="I223" i="28"/>
  <c r="H223" i="28"/>
  <c r="G223" i="28"/>
  <c r="F223" i="28"/>
  <c r="E223" i="28"/>
  <c r="M222" i="28"/>
  <c r="L222" i="28"/>
  <c r="K222" i="28"/>
  <c r="J222" i="28"/>
  <c r="I222" i="28"/>
  <c r="H222" i="28"/>
  <c r="G222" i="28"/>
  <c r="F222" i="28"/>
  <c r="E222" i="28"/>
  <c r="M221" i="28"/>
  <c r="L221" i="28"/>
  <c r="K221" i="28"/>
  <c r="J221" i="28"/>
  <c r="I221" i="28"/>
  <c r="H221" i="28"/>
  <c r="G221" i="28"/>
  <c r="F221" i="28"/>
  <c r="E221" i="28"/>
  <c r="M220" i="28"/>
  <c r="L220" i="28"/>
  <c r="K220" i="28"/>
  <c r="J220" i="28"/>
  <c r="I220" i="28"/>
  <c r="H220" i="28"/>
  <c r="G220" i="28"/>
  <c r="F220" i="28"/>
  <c r="E220" i="28"/>
  <c r="M219" i="28"/>
  <c r="L219" i="28"/>
  <c r="K219" i="28"/>
  <c r="J219" i="28"/>
  <c r="I219" i="28"/>
  <c r="H219" i="28"/>
  <c r="G219" i="28"/>
  <c r="F219" i="28"/>
  <c r="E219" i="28"/>
  <c r="M218" i="28"/>
  <c r="L218" i="28"/>
  <c r="K218" i="28"/>
  <c r="J218" i="28"/>
  <c r="I218" i="28"/>
  <c r="H218" i="28"/>
  <c r="G218" i="28"/>
  <c r="F218" i="28"/>
  <c r="E218" i="28"/>
  <c r="M217" i="28"/>
  <c r="L217" i="28"/>
  <c r="K217" i="28"/>
  <c r="J217" i="28"/>
  <c r="I217" i="28"/>
  <c r="H217" i="28"/>
  <c r="G217" i="28"/>
  <c r="F217" i="28"/>
  <c r="E217" i="28"/>
  <c r="M216" i="28"/>
  <c r="L216" i="28"/>
  <c r="K216" i="28"/>
  <c r="J216" i="28"/>
  <c r="I216" i="28"/>
  <c r="H216" i="28"/>
  <c r="G216" i="28"/>
  <c r="F216" i="28"/>
  <c r="E216" i="28"/>
  <c r="M215" i="28"/>
  <c r="L215" i="28"/>
  <c r="K215" i="28"/>
  <c r="J215" i="28"/>
  <c r="I215" i="28"/>
  <c r="H215" i="28"/>
  <c r="G215" i="28"/>
  <c r="F215" i="28"/>
  <c r="E215" i="28"/>
  <c r="M214" i="28"/>
  <c r="L214" i="28"/>
  <c r="K214" i="28"/>
  <c r="J214" i="28"/>
  <c r="I214" i="28"/>
  <c r="H214" i="28"/>
  <c r="G214" i="28"/>
  <c r="F214" i="28"/>
  <c r="E214" i="28"/>
  <c r="M213" i="28"/>
  <c r="L213" i="28"/>
  <c r="K213" i="28"/>
  <c r="J213" i="28"/>
  <c r="I213" i="28"/>
  <c r="H213" i="28"/>
  <c r="G213" i="28"/>
  <c r="F213" i="28"/>
  <c r="E213" i="28"/>
  <c r="M212" i="28"/>
  <c r="L212" i="28"/>
  <c r="K212" i="28"/>
  <c r="J212" i="28"/>
  <c r="I212" i="28"/>
  <c r="H212" i="28"/>
  <c r="G212" i="28"/>
  <c r="F212" i="28"/>
  <c r="E212" i="28"/>
  <c r="M211" i="28"/>
  <c r="L211" i="28"/>
  <c r="K211" i="28"/>
  <c r="J211" i="28"/>
  <c r="I211" i="28"/>
  <c r="H211" i="28"/>
  <c r="G211" i="28"/>
  <c r="F211" i="28"/>
  <c r="E211" i="28"/>
  <c r="M210" i="28"/>
  <c r="L210" i="28"/>
  <c r="K210" i="28"/>
  <c r="J210" i="28"/>
  <c r="I210" i="28"/>
  <c r="H210" i="28"/>
  <c r="G210" i="28"/>
  <c r="F210" i="28"/>
  <c r="E210" i="28"/>
  <c r="M209" i="28"/>
  <c r="L209" i="28"/>
  <c r="K209" i="28"/>
  <c r="J209" i="28"/>
  <c r="I209" i="28"/>
  <c r="H209" i="28"/>
  <c r="G209" i="28"/>
  <c r="F209" i="28"/>
  <c r="E209" i="28"/>
  <c r="M208" i="28"/>
  <c r="L208" i="28"/>
  <c r="K208" i="28"/>
  <c r="J208" i="28"/>
  <c r="I208" i="28"/>
  <c r="H208" i="28"/>
  <c r="G208" i="28"/>
  <c r="F208" i="28"/>
  <c r="E208" i="28"/>
  <c r="M207" i="28"/>
  <c r="L207" i="28"/>
  <c r="K207" i="28"/>
  <c r="J207" i="28"/>
  <c r="I207" i="28"/>
  <c r="H207" i="28"/>
  <c r="G207" i="28"/>
  <c r="F207" i="28"/>
  <c r="E207" i="28"/>
  <c r="M206" i="28"/>
  <c r="L206" i="28"/>
  <c r="K206" i="28"/>
  <c r="J206" i="28"/>
  <c r="I206" i="28"/>
  <c r="H206" i="28"/>
  <c r="G206" i="28"/>
  <c r="F206" i="28"/>
  <c r="E206" i="28"/>
  <c r="M205" i="28"/>
  <c r="L205" i="28"/>
  <c r="K205" i="28"/>
  <c r="J205" i="28"/>
  <c r="I205" i="28"/>
  <c r="H205" i="28"/>
  <c r="G205" i="28"/>
  <c r="F205" i="28"/>
  <c r="E205" i="28"/>
  <c r="S204" i="28"/>
  <c r="M204" i="28"/>
  <c r="L204" i="28"/>
  <c r="K204" i="28"/>
  <c r="J204" i="28"/>
  <c r="I204" i="28"/>
  <c r="H204" i="28"/>
  <c r="G204" i="28"/>
  <c r="F204" i="28"/>
  <c r="E204" i="28"/>
  <c r="M203" i="28"/>
  <c r="L203" i="28"/>
  <c r="K203" i="28"/>
  <c r="J203" i="28"/>
  <c r="I203" i="28"/>
  <c r="H203" i="28"/>
  <c r="G203" i="28"/>
  <c r="F203" i="28"/>
  <c r="E203" i="28"/>
  <c r="M202" i="28"/>
  <c r="L202" i="28"/>
  <c r="K202" i="28"/>
  <c r="J202" i="28"/>
  <c r="I202" i="28"/>
  <c r="H202" i="28"/>
  <c r="G202" i="28"/>
  <c r="F202" i="28"/>
  <c r="E202" i="28"/>
  <c r="M201" i="28"/>
  <c r="L201" i="28"/>
  <c r="K201" i="28"/>
  <c r="J201" i="28"/>
  <c r="I201" i="28"/>
  <c r="H201" i="28"/>
  <c r="G201" i="28"/>
  <c r="F201" i="28"/>
  <c r="E201" i="28"/>
  <c r="S200" i="28"/>
  <c r="M200" i="28"/>
  <c r="L200" i="28"/>
  <c r="K200" i="28"/>
  <c r="J200" i="28"/>
  <c r="I200" i="28"/>
  <c r="H200" i="28"/>
  <c r="G200" i="28"/>
  <c r="F200" i="28"/>
  <c r="E200" i="28"/>
  <c r="M199" i="28"/>
  <c r="L199" i="28"/>
  <c r="K199" i="28"/>
  <c r="J199" i="28"/>
  <c r="I199" i="28"/>
  <c r="H199" i="28"/>
  <c r="G199" i="28"/>
  <c r="F199" i="28"/>
  <c r="E199" i="28"/>
  <c r="U198" i="28"/>
  <c r="M198" i="28"/>
  <c r="L198" i="28"/>
  <c r="K198" i="28"/>
  <c r="J198" i="28"/>
  <c r="I198" i="28"/>
  <c r="H198" i="28"/>
  <c r="G198" i="28"/>
  <c r="F198" i="28"/>
  <c r="E198" i="28"/>
  <c r="M197" i="28"/>
  <c r="L197" i="28"/>
  <c r="K197" i="28"/>
  <c r="J197" i="28"/>
  <c r="I197" i="28"/>
  <c r="H197" i="28"/>
  <c r="G197" i="28"/>
  <c r="F197" i="28"/>
  <c r="E197" i="28"/>
  <c r="M196" i="28"/>
  <c r="L196" i="28"/>
  <c r="K196" i="28"/>
  <c r="J196" i="28"/>
  <c r="I196" i="28"/>
  <c r="H196" i="28"/>
  <c r="G196" i="28"/>
  <c r="F196" i="28"/>
  <c r="E196" i="28"/>
  <c r="S195" i="28"/>
  <c r="M195" i="28"/>
  <c r="L195" i="28"/>
  <c r="K195" i="28"/>
  <c r="J195" i="28"/>
  <c r="I195" i="28"/>
  <c r="H195" i="28"/>
  <c r="G195" i="28"/>
  <c r="F195" i="28"/>
  <c r="E195" i="28"/>
  <c r="M194" i="28"/>
  <c r="L194" i="28"/>
  <c r="K194" i="28"/>
  <c r="J194" i="28"/>
  <c r="I194" i="28"/>
  <c r="H194" i="28"/>
  <c r="G194" i="28"/>
  <c r="F194" i="28"/>
  <c r="E194" i="28"/>
  <c r="M193" i="28"/>
  <c r="L193" i="28"/>
  <c r="K193" i="28"/>
  <c r="J193" i="28"/>
  <c r="I193" i="28"/>
  <c r="H193" i="28"/>
  <c r="G193" i="28"/>
  <c r="F193" i="28"/>
  <c r="E193" i="28"/>
  <c r="M192" i="28"/>
  <c r="L192" i="28"/>
  <c r="K192" i="28"/>
  <c r="J192" i="28"/>
  <c r="I192" i="28"/>
  <c r="H192" i="28"/>
  <c r="G192" i="28"/>
  <c r="F192" i="28"/>
  <c r="E192" i="28"/>
  <c r="M191" i="28"/>
  <c r="L191" i="28"/>
  <c r="K191" i="28"/>
  <c r="J191" i="28"/>
  <c r="I191" i="28"/>
  <c r="H191" i="28"/>
  <c r="G191" i="28"/>
  <c r="F191" i="28"/>
  <c r="E191" i="28"/>
  <c r="M190" i="28"/>
  <c r="L190" i="28"/>
  <c r="K190" i="28"/>
  <c r="J190" i="28"/>
  <c r="I190" i="28"/>
  <c r="H190" i="28"/>
  <c r="G190" i="28"/>
  <c r="F190" i="28"/>
  <c r="E190" i="28"/>
  <c r="M189" i="28"/>
  <c r="L189" i="28"/>
  <c r="K189" i="28"/>
  <c r="J189" i="28"/>
  <c r="I189" i="28"/>
  <c r="H189" i="28"/>
  <c r="G189" i="28"/>
  <c r="F189" i="28"/>
  <c r="E189" i="28"/>
  <c r="M188" i="28"/>
  <c r="L188" i="28"/>
  <c r="K188" i="28"/>
  <c r="J188" i="28"/>
  <c r="I188" i="28"/>
  <c r="H188" i="28"/>
  <c r="G188" i="28"/>
  <c r="F188" i="28"/>
  <c r="E188" i="28"/>
  <c r="M187" i="28"/>
  <c r="L187" i="28"/>
  <c r="K187" i="28"/>
  <c r="J187" i="28"/>
  <c r="I187" i="28"/>
  <c r="H187" i="28"/>
  <c r="G187" i="28"/>
  <c r="F187" i="28"/>
  <c r="E187" i="28"/>
  <c r="M186" i="28"/>
  <c r="L186" i="28"/>
  <c r="K186" i="28"/>
  <c r="J186" i="28"/>
  <c r="I186" i="28"/>
  <c r="H186" i="28"/>
  <c r="G186" i="28"/>
  <c r="F186" i="28"/>
  <c r="E186" i="28"/>
  <c r="M185" i="28"/>
  <c r="L185" i="28"/>
  <c r="K185" i="28"/>
  <c r="J185" i="28"/>
  <c r="I185" i="28"/>
  <c r="H185" i="28"/>
  <c r="G185" i="28"/>
  <c r="F185" i="28"/>
  <c r="E185" i="28"/>
  <c r="M184" i="28"/>
  <c r="L184" i="28"/>
  <c r="K184" i="28"/>
  <c r="J184" i="28"/>
  <c r="I184" i="28"/>
  <c r="H184" i="28"/>
  <c r="G184" i="28"/>
  <c r="F184" i="28"/>
  <c r="E184" i="28"/>
  <c r="M183" i="28"/>
  <c r="L183" i="28"/>
  <c r="K183" i="28"/>
  <c r="J183" i="28"/>
  <c r="I183" i="28"/>
  <c r="H183" i="28"/>
  <c r="G183" i="28"/>
  <c r="F183" i="28"/>
  <c r="E183" i="28"/>
  <c r="M182" i="28"/>
  <c r="L182" i="28"/>
  <c r="K182" i="28"/>
  <c r="J182" i="28"/>
  <c r="I182" i="28"/>
  <c r="H182" i="28"/>
  <c r="G182" i="28"/>
  <c r="F182" i="28"/>
  <c r="E182" i="28"/>
  <c r="M181" i="28"/>
  <c r="L181" i="28"/>
  <c r="K181" i="28"/>
  <c r="J181" i="28"/>
  <c r="I181" i="28"/>
  <c r="H181" i="28"/>
  <c r="G181" i="28"/>
  <c r="F181" i="28"/>
  <c r="E181" i="28"/>
  <c r="M180" i="28"/>
  <c r="L180" i="28"/>
  <c r="K180" i="28"/>
  <c r="J180" i="28"/>
  <c r="I180" i="28"/>
  <c r="H180" i="28"/>
  <c r="G180" i="28"/>
  <c r="F180" i="28"/>
  <c r="E180" i="28"/>
  <c r="M179" i="28"/>
  <c r="L179" i="28"/>
  <c r="K179" i="28"/>
  <c r="J179" i="28"/>
  <c r="I179" i="28"/>
  <c r="H179" i="28"/>
  <c r="G179" i="28"/>
  <c r="F179" i="28"/>
  <c r="E179" i="28"/>
  <c r="M178" i="28"/>
  <c r="L178" i="28"/>
  <c r="K178" i="28"/>
  <c r="J178" i="28"/>
  <c r="I178" i="28"/>
  <c r="H178" i="28"/>
  <c r="G178" i="28"/>
  <c r="F178" i="28"/>
  <c r="E178" i="28"/>
  <c r="M177" i="28"/>
  <c r="L177" i="28"/>
  <c r="K177" i="28"/>
  <c r="J177" i="28"/>
  <c r="I177" i="28"/>
  <c r="H177" i="28"/>
  <c r="G177" i="28"/>
  <c r="F177" i="28"/>
  <c r="E177" i="28"/>
  <c r="M176" i="28"/>
  <c r="L176" i="28"/>
  <c r="K176" i="28"/>
  <c r="J176" i="28"/>
  <c r="I176" i="28"/>
  <c r="H176" i="28"/>
  <c r="G176" i="28"/>
  <c r="F176" i="28"/>
  <c r="E176" i="28"/>
  <c r="M175" i="28"/>
  <c r="L175" i="28"/>
  <c r="K175" i="28"/>
  <c r="J175" i="28"/>
  <c r="I175" i="28"/>
  <c r="H175" i="28"/>
  <c r="G175" i="28"/>
  <c r="F175" i="28"/>
  <c r="E175" i="28"/>
  <c r="S174" i="28"/>
  <c r="M174" i="28"/>
  <c r="L174" i="28"/>
  <c r="K174" i="28"/>
  <c r="J174" i="28"/>
  <c r="I174" i="28"/>
  <c r="H174" i="28"/>
  <c r="G174" i="28"/>
  <c r="F174" i="28"/>
  <c r="E174" i="28"/>
  <c r="M173" i="28"/>
  <c r="L173" i="28"/>
  <c r="K173" i="28"/>
  <c r="J173" i="28"/>
  <c r="I173" i="28"/>
  <c r="H173" i="28"/>
  <c r="G173" i="28"/>
  <c r="F173" i="28"/>
  <c r="E173" i="28"/>
  <c r="M172" i="28"/>
  <c r="L172" i="28"/>
  <c r="K172" i="28"/>
  <c r="J172" i="28"/>
  <c r="I172" i="28"/>
  <c r="H172" i="28"/>
  <c r="G172" i="28"/>
  <c r="F172" i="28"/>
  <c r="E172" i="28"/>
  <c r="M171" i="28"/>
  <c r="L171" i="28"/>
  <c r="K171" i="28"/>
  <c r="J171" i="28"/>
  <c r="I171" i="28"/>
  <c r="H171" i="28"/>
  <c r="G171" i="28"/>
  <c r="F171" i="28"/>
  <c r="E171" i="28"/>
  <c r="M170" i="28"/>
  <c r="L170" i="28"/>
  <c r="K170" i="28"/>
  <c r="J170" i="28"/>
  <c r="I170" i="28"/>
  <c r="H170" i="28"/>
  <c r="G170" i="28"/>
  <c r="F170" i="28"/>
  <c r="E170" i="28"/>
  <c r="M169" i="28"/>
  <c r="L169" i="28"/>
  <c r="K169" i="28"/>
  <c r="J169" i="28"/>
  <c r="I169" i="28"/>
  <c r="H169" i="28"/>
  <c r="G169" i="28"/>
  <c r="F169" i="28"/>
  <c r="E169" i="28"/>
  <c r="M168" i="28"/>
  <c r="L168" i="28"/>
  <c r="K168" i="28"/>
  <c r="J168" i="28"/>
  <c r="I168" i="28"/>
  <c r="H168" i="28"/>
  <c r="G168" i="28"/>
  <c r="F168" i="28"/>
  <c r="E168" i="28"/>
  <c r="M167" i="28"/>
  <c r="L167" i="28"/>
  <c r="K167" i="28"/>
  <c r="J167" i="28"/>
  <c r="I167" i="28"/>
  <c r="H167" i="28"/>
  <c r="G167" i="28"/>
  <c r="F167" i="28"/>
  <c r="E167" i="28"/>
  <c r="M166" i="28"/>
  <c r="L166" i="28"/>
  <c r="K166" i="28"/>
  <c r="J166" i="28"/>
  <c r="I166" i="28"/>
  <c r="H166" i="28"/>
  <c r="G166" i="28"/>
  <c r="F166" i="28"/>
  <c r="E166" i="28"/>
  <c r="S165" i="28"/>
  <c r="M165" i="28"/>
  <c r="L165" i="28"/>
  <c r="K165" i="28"/>
  <c r="J165" i="28"/>
  <c r="I165" i="28"/>
  <c r="H165" i="28"/>
  <c r="G165" i="28"/>
  <c r="F165" i="28"/>
  <c r="E165" i="28"/>
  <c r="S164" i="28"/>
  <c r="M164" i="28"/>
  <c r="L164" i="28"/>
  <c r="K164" i="28"/>
  <c r="J164" i="28"/>
  <c r="I164" i="28"/>
  <c r="H164" i="28"/>
  <c r="G164" i="28"/>
  <c r="F164" i="28"/>
  <c r="E164" i="28"/>
  <c r="M163" i="28"/>
  <c r="L163" i="28"/>
  <c r="K163" i="28"/>
  <c r="J163" i="28"/>
  <c r="I163" i="28"/>
  <c r="H163" i="28"/>
  <c r="G163" i="28"/>
  <c r="F163" i="28"/>
  <c r="E163" i="28"/>
  <c r="M162" i="28"/>
  <c r="L162" i="28"/>
  <c r="K162" i="28"/>
  <c r="J162" i="28"/>
  <c r="I162" i="28"/>
  <c r="H162" i="28"/>
  <c r="G162" i="28"/>
  <c r="F162" i="28"/>
  <c r="E162" i="28"/>
  <c r="M161" i="28"/>
  <c r="L161" i="28"/>
  <c r="K161" i="28"/>
  <c r="J161" i="28"/>
  <c r="I161" i="28"/>
  <c r="H161" i="28"/>
  <c r="G161" i="28"/>
  <c r="F161" i="28"/>
  <c r="E161" i="28"/>
  <c r="M160" i="28"/>
  <c r="L160" i="28"/>
  <c r="K160" i="28"/>
  <c r="J160" i="28"/>
  <c r="I160" i="28"/>
  <c r="H160" i="28"/>
  <c r="G160" i="28"/>
  <c r="F160" i="28"/>
  <c r="E160" i="28"/>
  <c r="M159" i="28"/>
  <c r="L159" i="28"/>
  <c r="K159" i="28"/>
  <c r="J159" i="28"/>
  <c r="I159" i="28"/>
  <c r="H159" i="28"/>
  <c r="G159" i="28"/>
  <c r="F159" i="28"/>
  <c r="E159" i="28"/>
  <c r="M158" i="28"/>
  <c r="L158" i="28"/>
  <c r="K158" i="28"/>
  <c r="J158" i="28"/>
  <c r="I158" i="28"/>
  <c r="H158" i="28"/>
  <c r="G158" i="28"/>
  <c r="F158" i="28"/>
  <c r="E158" i="28"/>
  <c r="M157" i="28"/>
  <c r="L157" i="28"/>
  <c r="K157" i="28"/>
  <c r="J157" i="28"/>
  <c r="I157" i="28"/>
  <c r="H157" i="28"/>
  <c r="G157" i="28"/>
  <c r="F157" i="28"/>
  <c r="E157" i="28"/>
  <c r="M156" i="28"/>
  <c r="L156" i="28"/>
  <c r="K156" i="28"/>
  <c r="J156" i="28"/>
  <c r="I156" i="28"/>
  <c r="H156" i="28"/>
  <c r="G156" i="28"/>
  <c r="F156" i="28"/>
  <c r="E156" i="28"/>
  <c r="U155" i="28"/>
  <c r="R155" i="28"/>
  <c r="M155" i="28"/>
  <c r="L155" i="28"/>
  <c r="K155" i="28"/>
  <c r="J155" i="28"/>
  <c r="I155" i="28"/>
  <c r="H155" i="28"/>
  <c r="G155" i="28"/>
  <c r="F155" i="28"/>
  <c r="E155" i="28"/>
  <c r="M154" i="28"/>
  <c r="L154" i="28"/>
  <c r="K154" i="28"/>
  <c r="J154" i="28"/>
  <c r="I154" i="28"/>
  <c r="H154" i="28"/>
  <c r="G154" i="28"/>
  <c r="F154" i="28"/>
  <c r="E154" i="28"/>
  <c r="M153" i="28"/>
  <c r="L153" i="28"/>
  <c r="K153" i="28"/>
  <c r="J153" i="28"/>
  <c r="I153" i="28"/>
  <c r="H153" i="28"/>
  <c r="G153" i="28"/>
  <c r="F153" i="28"/>
  <c r="E153" i="28"/>
  <c r="S152" i="28"/>
  <c r="M152" i="28"/>
  <c r="L152" i="28"/>
  <c r="K152" i="28"/>
  <c r="J152" i="28"/>
  <c r="I152" i="28"/>
  <c r="H152" i="28"/>
  <c r="G152" i="28"/>
  <c r="F152" i="28"/>
  <c r="E152" i="28"/>
  <c r="M151" i="28"/>
  <c r="L151" i="28"/>
  <c r="K151" i="28"/>
  <c r="J151" i="28"/>
  <c r="I151" i="28"/>
  <c r="H151" i="28"/>
  <c r="G151" i="28"/>
  <c r="F151" i="28"/>
  <c r="E151" i="28"/>
  <c r="M150" i="28"/>
  <c r="L150" i="28"/>
  <c r="K150" i="28"/>
  <c r="J150" i="28"/>
  <c r="I150" i="28"/>
  <c r="H150" i="28"/>
  <c r="G150" i="28"/>
  <c r="F150" i="28"/>
  <c r="E150" i="28"/>
  <c r="M149" i="28"/>
  <c r="L149" i="28"/>
  <c r="K149" i="28"/>
  <c r="J149" i="28"/>
  <c r="I149" i="28"/>
  <c r="H149" i="28"/>
  <c r="G149" i="28"/>
  <c r="F149" i="28"/>
  <c r="E149" i="28"/>
  <c r="M148" i="28"/>
  <c r="L148" i="28"/>
  <c r="K148" i="28"/>
  <c r="J148" i="28"/>
  <c r="I148" i="28"/>
  <c r="H148" i="28"/>
  <c r="G148" i="28"/>
  <c r="F148" i="28"/>
  <c r="E148" i="28"/>
  <c r="M147" i="28"/>
  <c r="L147" i="28"/>
  <c r="K147" i="28"/>
  <c r="J147" i="28"/>
  <c r="I147" i="28"/>
  <c r="H147" i="28"/>
  <c r="G147" i="28"/>
  <c r="F147" i="28"/>
  <c r="E147" i="28"/>
  <c r="M146" i="28"/>
  <c r="L146" i="28"/>
  <c r="K146" i="28"/>
  <c r="J146" i="28"/>
  <c r="I146" i="28"/>
  <c r="H146" i="28"/>
  <c r="G146" i="28"/>
  <c r="F146" i="28"/>
  <c r="E146" i="28"/>
  <c r="T145" i="28"/>
  <c r="R145" i="28"/>
  <c r="M145" i="28"/>
  <c r="L145" i="28"/>
  <c r="K145" i="28"/>
  <c r="J145" i="28"/>
  <c r="I145" i="28"/>
  <c r="H145" i="28"/>
  <c r="G145" i="28"/>
  <c r="F145" i="28"/>
  <c r="E145" i="28"/>
  <c r="M144" i="28"/>
  <c r="L144" i="28"/>
  <c r="K144" i="28"/>
  <c r="J144" i="28"/>
  <c r="I144" i="28"/>
  <c r="H144" i="28"/>
  <c r="G144" i="28"/>
  <c r="F144" i="28"/>
  <c r="E144" i="28"/>
  <c r="M143" i="28"/>
  <c r="L143" i="28"/>
  <c r="K143" i="28"/>
  <c r="J143" i="28"/>
  <c r="I143" i="28"/>
  <c r="H143" i="28"/>
  <c r="G143" i="28"/>
  <c r="F143" i="28"/>
  <c r="E143" i="28"/>
  <c r="M142" i="28"/>
  <c r="L142" i="28"/>
  <c r="K142" i="28"/>
  <c r="J142" i="28"/>
  <c r="I142" i="28"/>
  <c r="H142" i="28"/>
  <c r="G142" i="28"/>
  <c r="F142" i="28"/>
  <c r="E142" i="28"/>
  <c r="M141" i="28"/>
  <c r="L141" i="28"/>
  <c r="K141" i="28"/>
  <c r="J141" i="28"/>
  <c r="I141" i="28"/>
  <c r="H141" i="28"/>
  <c r="G141" i="28"/>
  <c r="F141" i="28"/>
  <c r="E141" i="28"/>
  <c r="M140" i="28"/>
  <c r="L140" i="28"/>
  <c r="K140" i="28"/>
  <c r="J140" i="28"/>
  <c r="I140" i="28"/>
  <c r="H140" i="28"/>
  <c r="G140" i="28"/>
  <c r="F140" i="28"/>
  <c r="E140" i="28"/>
  <c r="M139" i="28"/>
  <c r="L139" i="28"/>
  <c r="K139" i="28"/>
  <c r="J139" i="28"/>
  <c r="I139" i="28"/>
  <c r="H139" i="28"/>
  <c r="G139" i="28"/>
  <c r="F139" i="28"/>
  <c r="E139" i="28"/>
  <c r="M138" i="28"/>
  <c r="L138" i="28"/>
  <c r="K138" i="28"/>
  <c r="J138" i="28"/>
  <c r="I138" i="28"/>
  <c r="H138" i="28"/>
  <c r="G138" i="28"/>
  <c r="F138" i="28"/>
  <c r="E138" i="28"/>
  <c r="M137" i="28"/>
  <c r="L137" i="28"/>
  <c r="K137" i="28"/>
  <c r="J137" i="28"/>
  <c r="I137" i="28"/>
  <c r="H137" i="28"/>
  <c r="G137" i="28"/>
  <c r="F137" i="28"/>
  <c r="E137" i="28"/>
  <c r="M136" i="28"/>
  <c r="L136" i="28"/>
  <c r="K136" i="28"/>
  <c r="J136" i="28"/>
  <c r="I136" i="28"/>
  <c r="H136" i="28"/>
  <c r="G136" i="28"/>
  <c r="F136" i="28"/>
  <c r="E136" i="28"/>
  <c r="M135" i="28"/>
  <c r="L135" i="28"/>
  <c r="K135" i="28"/>
  <c r="J135" i="28"/>
  <c r="I135" i="28"/>
  <c r="H135" i="28"/>
  <c r="G135" i="28"/>
  <c r="F135" i="28"/>
  <c r="E135" i="28"/>
  <c r="M134" i="28"/>
  <c r="L134" i="28"/>
  <c r="K134" i="28"/>
  <c r="J134" i="28"/>
  <c r="I134" i="28"/>
  <c r="H134" i="28"/>
  <c r="G134" i="28"/>
  <c r="F134" i="28"/>
  <c r="E134" i="28"/>
  <c r="S133" i="28"/>
  <c r="M133" i="28"/>
  <c r="L133" i="28"/>
  <c r="K133" i="28"/>
  <c r="J133" i="28"/>
  <c r="I133" i="28"/>
  <c r="H133" i="28"/>
  <c r="G133" i="28"/>
  <c r="F133" i="28"/>
  <c r="E133" i="28"/>
  <c r="M132" i="28"/>
  <c r="L132" i="28"/>
  <c r="K132" i="28"/>
  <c r="J132" i="28"/>
  <c r="I132" i="28"/>
  <c r="H132" i="28"/>
  <c r="G132" i="28"/>
  <c r="F132" i="28"/>
  <c r="E132" i="28"/>
  <c r="M131" i="28"/>
  <c r="L131" i="28"/>
  <c r="K131" i="28"/>
  <c r="J131" i="28"/>
  <c r="I131" i="28"/>
  <c r="H131" i="28"/>
  <c r="G131" i="28"/>
  <c r="F131" i="28"/>
  <c r="E131" i="28"/>
  <c r="S130" i="28"/>
  <c r="M130" i="28"/>
  <c r="L130" i="28"/>
  <c r="K130" i="28"/>
  <c r="J130" i="28"/>
  <c r="I130" i="28"/>
  <c r="H130" i="28"/>
  <c r="G130" i="28"/>
  <c r="F130" i="28"/>
  <c r="E130" i="28"/>
  <c r="S129" i="28"/>
  <c r="M129" i="28"/>
  <c r="L129" i="28"/>
  <c r="K129" i="28"/>
  <c r="J129" i="28"/>
  <c r="I129" i="28"/>
  <c r="H129" i="28"/>
  <c r="G129" i="28"/>
  <c r="F129" i="28"/>
  <c r="E129" i="28"/>
  <c r="M128" i="28"/>
  <c r="L128" i="28"/>
  <c r="K128" i="28"/>
  <c r="J128" i="28"/>
  <c r="I128" i="28"/>
  <c r="H128" i="28"/>
  <c r="G128" i="28"/>
  <c r="F128" i="28"/>
  <c r="E128" i="28"/>
  <c r="S127" i="28"/>
  <c r="M127" i="28"/>
  <c r="L127" i="28"/>
  <c r="K127" i="28"/>
  <c r="J127" i="28"/>
  <c r="I127" i="28"/>
  <c r="H127" i="28"/>
  <c r="G127" i="28"/>
  <c r="F127" i="28"/>
  <c r="E127" i="28"/>
  <c r="S126" i="28"/>
  <c r="M126" i="28"/>
  <c r="L126" i="28"/>
  <c r="K126" i="28"/>
  <c r="J126" i="28"/>
  <c r="I126" i="28"/>
  <c r="H126" i="28"/>
  <c r="G126" i="28"/>
  <c r="F126" i="28"/>
  <c r="E126" i="28"/>
  <c r="M125" i="28"/>
  <c r="L125" i="28"/>
  <c r="K125" i="28"/>
  <c r="J125" i="28"/>
  <c r="I125" i="28"/>
  <c r="H125" i="28"/>
  <c r="G125" i="28"/>
  <c r="F125" i="28"/>
  <c r="E125" i="28"/>
  <c r="M124" i="28"/>
  <c r="L124" i="28"/>
  <c r="K124" i="28"/>
  <c r="J124" i="28"/>
  <c r="I124" i="28"/>
  <c r="H124" i="28"/>
  <c r="G124" i="28"/>
  <c r="F124" i="28"/>
  <c r="E124" i="28"/>
  <c r="M123" i="28"/>
  <c r="L123" i="28"/>
  <c r="K123" i="28"/>
  <c r="J123" i="28"/>
  <c r="I123" i="28"/>
  <c r="H123" i="28"/>
  <c r="G123" i="28"/>
  <c r="F123" i="28"/>
  <c r="E123" i="28"/>
  <c r="M122" i="28"/>
  <c r="L122" i="28"/>
  <c r="K122" i="28"/>
  <c r="J122" i="28"/>
  <c r="I122" i="28"/>
  <c r="H122" i="28"/>
  <c r="G122" i="28"/>
  <c r="F122" i="28"/>
  <c r="E122" i="28"/>
  <c r="M121" i="28"/>
  <c r="L121" i="28"/>
  <c r="K121" i="28"/>
  <c r="J121" i="28"/>
  <c r="I121" i="28"/>
  <c r="H121" i="28"/>
  <c r="G121" i="28"/>
  <c r="F121" i="28"/>
  <c r="E121" i="28"/>
  <c r="M120" i="28"/>
  <c r="L120" i="28"/>
  <c r="K120" i="28"/>
  <c r="J120" i="28"/>
  <c r="I120" i="28"/>
  <c r="H120" i="28"/>
  <c r="G120" i="28"/>
  <c r="F120" i="28"/>
  <c r="E120" i="28"/>
  <c r="S119" i="28"/>
  <c r="M119" i="28"/>
  <c r="L119" i="28"/>
  <c r="K119" i="28"/>
  <c r="J119" i="28"/>
  <c r="I119" i="28"/>
  <c r="H119" i="28"/>
  <c r="G119" i="28"/>
  <c r="F119" i="28"/>
  <c r="E119" i="28"/>
  <c r="M118" i="28"/>
  <c r="L118" i="28"/>
  <c r="K118" i="28"/>
  <c r="J118" i="28"/>
  <c r="I118" i="28"/>
  <c r="H118" i="28"/>
  <c r="G118" i="28"/>
  <c r="F118" i="28"/>
  <c r="E118" i="28"/>
  <c r="M117" i="28"/>
  <c r="L117" i="28"/>
  <c r="K117" i="28"/>
  <c r="J117" i="28"/>
  <c r="I117" i="28"/>
  <c r="H117" i="28"/>
  <c r="G117" i="28"/>
  <c r="F117" i="28"/>
  <c r="E117" i="28"/>
  <c r="S116" i="28"/>
  <c r="M116" i="28"/>
  <c r="L116" i="28"/>
  <c r="K116" i="28"/>
  <c r="J116" i="28"/>
  <c r="I116" i="28"/>
  <c r="H116" i="28"/>
  <c r="G116" i="28"/>
  <c r="F116" i="28"/>
  <c r="E116" i="28"/>
  <c r="M115" i="28"/>
  <c r="L115" i="28"/>
  <c r="K115" i="28"/>
  <c r="J115" i="28"/>
  <c r="I115" i="28"/>
  <c r="H115" i="28"/>
  <c r="G115" i="28"/>
  <c r="F115" i="28"/>
  <c r="E115" i="28"/>
  <c r="M114" i="28"/>
  <c r="L114" i="28"/>
  <c r="K114" i="28"/>
  <c r="J114" i="28"/>
  <c r="I114" i="28"/>
  <c r="H114" i="28"/>
  <c r="G114" i="28"/>
  <c r="F114" i="28"/>
  <c r="E114" i="28"/>
  <c r="M113" i="28"/>
  <c r="L113" i="28"/>
  <c r="K113" i="28"/>
  <c r="J113" i="28"/>
  <c r="I113" i="28"/>
  <c r="H113" i="28"/>
  <c r="G113" i="28"/>
  <c r="F113" i="28"/>
  <c r="E113" i="28"/>
  <c r="M112" i="28"/>
  <c r="L112" i="28"/>
  <c r="K112" i="28"/>
  <c r="J112" i="28"/>
  <c r="I112" i="28"/>
  <c r="H112" i="28"/>
  <c r="G112" i="28"/>
  <c r="F112" i="28"/>
  <c r="E112" i="28"/>
  <c r="S111" i="28"/>
  <c r="M111" i="28"/>
  <c r="L111" i="28"/>
  <c r="K111" i="28"/>
  <c r="J111" i="28"/>
  <c r="I111" i="28"/>
  <c r="H111" i="28"/>
  <c r="G111" i="28"/>
  <c r="F111" i="28"/>
  <c r="E111" i="28"/>
  <c r="M110" i="28"/>
  <c r="L110" i="28"/>
  <c r="K110" i="28"/>
  <c r="J110" i="28"/>
  <c r="I110" i="28"/>
  <c r="H110" i="28"/>
  <c r="G110" i="28"/>
  <c r="F110" i="28"/>
  <c r="E110" i="28"/>
  <c r="M109" i="28"/>
  <c r="L109" i="28"/>
  <c r="K109" i="28"/>
  <c r="J109" i="28"/>
  <c r="I109" i="28"/>
  <c r="H109" i="28"/>
  <c r="G109" i="28"/>
  <c r="F109" i="28"/>
  <c r="E109" i="28"/>
  <c r="M108" i="28"/>
  <c r="L108" i="28"/>
  <c r="K108" i="28"/>
  <c r="J108" i="28"/>
  <c r="I108" i="28"/>
  <c r="H108" i="28"/>
  <c r="G108" i="28"/>
  <c r="F108" i="28"/>
  <c r="E108" i="28"/>
  <c r="M107" i="28"/>
  <c r="L107" i="28"/>
  <c r="K107" i="28"/>
  <c r="J107" i="28"/>
  <c r="I107" i="28"/>
  <c r="H107" i="28"/>
  <c r="G107" i="28"/>
  <c r="F107" i="28"/>
  <c r="E107" i="28"/>
  <c r="M106" i="28"/>
  <c r="L106" i="28"/>
  <c r="K106" i="28"/>
  <c r="J106" i="28"/>
  <c r="I106" i="28"/>
  <c r="H106" i="28"/>
  <c r="G106" i="28"/>
  <c r="F106" i="28"/>
  <c r="E106" i="28"/>
  <c r="M105" i="28"/>
  <c r="L105" i="28"/>
  <c r="K105" i="28"/>
  <c r="J105" i="28"/>
  <c r="I105" i="28"/>
  <c r="H105" i="28"/>
  <c r="G105" i="28"/>
  <c r="F105" i="28"/>
  <c r="E105" i="28"/>
  <c r="M104" i="28"/>
  <c r="L104" i="28"/>
  <c r="K104" i="28"/>
  <c r="J104" i="28"/>
  <c r="I104" i="28"/>
  <c r="H104" i="28"/>
  <c r="G104" i="28"/>
  <c r="F104" i="28"/>
  <c r="E104" i="28"/>
  <c r="M103" i="28"/>
  <c r="L103" i="28"/>
  <c r="K103" i="28"/>
  <c r="J103" i="28"/>
  <c r="I103" i="28"/>
  <c r="H103" i="28"/>
  <c r="G103" i="28"/>
  <c r="F103" i="28"/>
  <c r="E103" i="28"/>
  <c r="M102" i="28"/>
  <c r="L102" i="28"/>
  <c r="K102" i="28"/>
  <c r="J102" i="28"/>
  <c r="I102" i="28"/>
  <c r="H102" i="28"/>
  <c r="G102" i="28"/>
  <c r="F102" i="28"/>
  <c r="E102" i="28"/>
  <c r="M101" i="28"/>
  <c r="L101" i="28"/>
  <c r="K101" i="28"/>
  <c r="J101" i="28"/>
  <c r="I101" i="28"/>
  <c r="H101" i="28"/>
  <c r="G101" i="28"/>
  <c r="F101" i="28"/>
  <c r="E101" i="28"/>
  <c r="M100" i="28"/>
  <c r="L100" i="28"/>
  <c r="K100" i="28"/>
  <c r="J100" i="28"/>
  <c r="I100" i="28"/>
  <c r="H100" i="28"/>
  <c r="G100" i="28"/>
  <c r="F100" i="28"/>
  <c r="E100" i="28"/>
  <c r="S99" i="28"/>
  <c r="M99" i="28"/>
  <c r="L99" i="28"/>
  <c r="K99" i="28"/>
  <c r="J99" i="28"/>
  <c r="I99" i="28"/>
  <c r="H99" i="28"/>
  <c r="G99" i="28"/>
  <c r="F99" i="28"/>
  <c r="E99" i="28"/>
  <c r="M98" i="28"/>
  <c r="L98" i="28"/>
  <c r="K98" i="28"/>
  <c r="J98" i="28"/>
  <c r="I98" i="28"/>
  <c r="H98" i="28"/>
  <c r="G98" i="28"/>
  <c r="F98" i="28"/>
  <c r="E98" i="28"/>
  <c r="S97" i="28"/>
  <c r="M97" i="28"/>
  <c r="L97" i="28"/>
  <c r="K97" i="28"/>
  <c r="J97" i="28"/>
  <c r="I97" i="28"/>
  <c r="H97" i="28"/>
  <c r="G97" i="28"/>
  <c r="F97" i="28"/>
  <c r="E97" i="28"/>
  <c r="M96" i="28"/>
  <c r="L96" i="28"/>
  <c r="K96" i="28"/>
  <c r="J96" i="28"/>
  <c r="I96" i="28"/>
  <c r="H96" i="28"/>
  <c r="G96" i="28"/>
  <c r="F96" i="28"/>
  <c r="E96" i="28"/>
  <c r="M95" i="28"/>
  <c r="L95" i="28"/>
  <c r="K95" i="28"/>
  <c r="J95" i="28"/>
  <c r="I95" i="28"/>
  <c r="H95" i="28"/>
  <c r="G95" i="28"/>
  <c r="F95" i="28"/>
  <c r="E95" i="28"/>
  <c r="M94" i="28"/>
  <c r="L94" i="28"/>
  <c r="K94" i="28"/>
  <c r="J94" i="28"/>
  <c r="I94" i="28"/>
  <c r="H94" i="28"/>
  <c r="G94" i="28"/>
  <c r="F94" i="28"/>
  <c r="E94" i="28"/>
  <c r="M93" i="28"/>
  <c r="L93" i="28"/>
  <c r="K93" i="28"/>
  <c r="J93" i="28"/>
  <c r="I93" i="28"/>
  <c r="H93" i="28"/>
  <c r="G93" i="28"/>
  <c r="F93" i="28"/>
  <c r="E93" i="28"/>
  <c r="M92" i="28"/>
  <c r="L92" i="28"/>
  <c r="K92" i="28"/>
  <c r="J92" i="28"/>
  <c r="I92" i="28"/>
  <c r="H92" i="28"/>
  <c r="G92" i="28"/>
  <c r="F92" i="28"/>
  <c r="E92" i="28"/>
  <c r="M91" i="28"/>
  <c r="L91" i="28"/>
  <c r="K91" i="28"/>
  <c r="J91" i="28"/>
  <c r="I91" i="28"/>
  <c r="H91" i="28"/>
  <c r="G91" i="28"/>
  <c r="F91" i="28"/>
  <c r="E91" i="28"/>
  <c r="M90" i="28"/>
  <c r="L90" i="28"/>
  <c r="K90" i="28"/>
  <c r="J90" i="28"/>
  <c r="I90" i="28"/>
  <c r="H90" i="28"/>
  <c r="G90" i="28"/>
  <c r="F90" i="28"/>
  <c r="E90" i="28"/>
  <c r="M89" i="28"/>
  <c r="L89" i="28"/>
  <c r="K89" i="28"/>
  <c r="J89" i="28"/>
  <c r="I89" i="28"/>
  <c r="H89" i="28"/>
  <c r="G89" i="28"/>
  <c r="F89" i="28"/>
  <c r="E89" i="28"/>
  <c r="M88" i="28"/>
  <c r="L88" i="28"/>
  <c r="K88" i="28"/>
  <c r="J88" i="28"/>
  <c r="I88" i="28"/>
  <c r="H88" i="28"/>
  <c r="G88" i="28"/>
  <c r="F88" i="28"/>
  <c r="E88" i="28"/>
  <c r="S87" i="28"/>
  <c r="M87" i="28"/>
  <c r="L87" i="28"/>
  <c r="K87" i="28"/>
  <c r="J87" i="28"/>
  <c r="I87" i="28"/>
  <c r="H87" i="28"/>
  <c r="G87" i="28"/>
  <c r="F87" i="28"/>
  <c r="E87" i="28"/>
  <c r="M86" i="28"/>
  <c r="L86" i="28"/>
  <c r="K86" i="28"/>
  <c r="J86" i="28"/>
  <c r="I86" i="28"/>
  <c r="H86" i="28"/>
  <c r="G86" i="28"/>
  <c r="F86" i="28"/>
  <c r="E86" i="28"/>
  <c r="S85" i="28"/>
  <c r="M85" i="28"/>
  <c r="L85" i="28"/>
  <c r="K85" i="28"/>
  <c r="J85" i="28"/>
  <c r="I85" i="28"/>
  <c r="H85" i="28"/>
  <c r="G85" i="28"/>
  <c r="F85" i="28"/>
  <c r="E85" i="28"/>
  <c r="S84" i="28"/>
  <c r="M84" i="28"/>
  <c r="L84" i="28"/>
  <c r="K84" i="28"/>
  <c r="J84" i="28"/>
  <c r="I84" i="28"/>
  <c r="H84" i="28"/>
  <c r="G84" i="28"/>
  <c r="F84" i="28"/>
  <c r="E84" i="28"/>
  <c r="M83" i="28"/>
  <c r="L83" i="28"/>
  <c r="K83" i="28"/>
  <c r="J83" i="28"/>
  <c r="I83" i="28"/>
  <c r="H83" i="28"/>
  <c r="G83" i="28"/>
  <c r="F83" i="28"/>
  <c r="E83" i="28"/>
  <c r="M82" i="28"/>
  <c r="L82" i="28"/>
  <c r="K82" i="28"/>
  <c r="J82" i="28"/>
  <c r="I82" i="28"/>
  <c r="H82" i="28"/>
  <c r="G82" i="28"/>
  <c r="F82" i="28"/>
  <c r="E82" i="28"/>
  <c r="M81" i="28"/>
  <c r="L81" i="28"/>
  <c r="K81" i="28"/>
  <c r="J81" i="28"/>
  <c r="I81" i="28"/>
  <c r="H81" i="28"/>
  <c r="G81" i="28"/>
  <c r="F81" i="28"/>
  <c r="E81" i="28"/>
  <c r="M80" i="28"/>
  <c r="L80" i="28"/>
  <c r="K80" i="28"/>
  <c r="J80" i="28"/>
  <c r="I80" i="28"/>
  <c r="H80" i="28"/>
  <c r="G80" i="28"/>
  <c r="F80" i="28"/>
  <c r="E80" i="28"/>
  <c r="M79" i="28"/>
  <c r="L79" i="28"/>
  <c r="K79" i="28"/>
  <c r="J79" i="28"/>
  <c r="I79" i="28"/>
  <c r="H79" i="28"/>
  <c r="G79" i="28"/>
  <c r="F79" i="28"/>
  <c r="E79" i="28"/>
  <c r="M78" i="28"/>
  <c r="L78" i="28"/>
  <c r="K78" i="28"/>
  <c r="J78" i="28"/>
  <c r="I78" i="28"/>
  <c r="H78" i="28"/>
  <c r="G78" i="28"/>
  <c r="F78" i="28"/>
  <c r="E78" i="28"/>
  <c r="S77" i="28"/>
  <c r="M77" i="28"/>
  <c r="L77" i="28"/>
  <c r="K77" i="28"/>
  <c r="J77" i="28"/>
  <c r="I77" i="28"/>
  <c r="H77" i="28"/>
  <c r="G77" i="28"/>
  <c r="F77" i="28"/>
  <c r="E77" i="28"/>
  <c r="M76" i="28"/>
  <c r="L76" i="28"/>
  <c r="K76" i="28"/>
  <c r="J76" i="28"/>
  <c r="I76" i="28"/>
  <c r="H76" i="28"/>
  <c r="G76" i="28"/>
  <c r="F76" i="28"/>
  <c r="E76" i="28"/>
  <c r="M75" i="28"/>
  <c r="L75" i="28"/>
  <c r="K75" i="28"/>
  <c r="J75" i="28"/>
  <c r="I75" i="28"/>
  <c r="H75" i="28"/>
  <c r="G75" i="28"/>
  <c r="F75" i="28"/>
  <c r="E75" i="28"/>
  <c r="M74" i="28"/>
  <c r="L74" i="28"/>
  <c r="K74" i="28"/>
  <c r="J74" i="28"/>
  <c r="I74" i="28"/>
  <c r="H74" i="28"/>
  <c r="G74" i="28"/>
  <c r="F74" i="28"/>
  <c r="E74" i="28"/>
  <c r="M73" i="28"/>
  <c r="L73" i="28"/>
  <c r="K73" i="28"/>
  <c r="J73" i="28"/>
  <c r="I73" i="28"/>
  <c r="H73" i="28"/>
  <c r="G73" i="28"/>
  <c r="F73" i="28"/>
  <c r="E73" i="28"/>
  <c r="M72" i="28"/>
  <c r="L72" i="28"/>
  <c r="K72" i="28"/>
  <c r="J72" i="28"/>
  <c r="I72" i="28"/>
  <c r="H72" i="28"/>
  <c r="G72" i="28"/>
  <c r="F72" i="28"/>
  <c r="E72" i="28"/>
  <c r="S71" i="28"/>
  <c r="M71" i="28"/>
  <c r="L71" i="28"/>
  <c r="K71" i="28"/>
  <c r="J71" i="28"/>
  <c r="I71" i="28"/>
  <c r="H71" i="28"/>
  <c r="G71" i="28"/>
  <c r="F71" i="28"/>
  <c r="E71" i="28"/>
  <c r="S70" i="28"/>
  <c r="M70" i="28"/>
  <c r="L70" i="28"/>
  <c r="K70" i="28"/>
  <c r="J70" i="28"/>
  <c r="I70" i="28"/>
  <c r="H70" i="28"/>
  <c r="G70" i="28"/>
  <c r="F70" i="28"/>
  <c r="E70" i="28"/>
  <c r="M69" i="28"/>
  <c r="L69" i="28"/>
  <c r="K69" i="28"/>
  <c r="J69" i="28"/>
  <c r="I69" i="28"/>
  <c r="H69" i="28"/>
  <c r="G69" i="28"/>
  <c r="F69" i="28"/>
  <c r="E69" i="28"/>
  <c r="M68" i="28"/>
  <c r="L68" i="28"/>
  <c r="K68" i="28"/>
  <c r="J68" i="28"/>
  <c r="I68" i="28"/>
  <c r="H68" i="28"/>
  <c r="G68" i="28"/>
  <c r="F68" i="28"/>
  <c r="E68" i="28"/>
  <c r="M67" i="28"/>
  <c r="L67" i="28"/>
  <c r="K67" i="28"/>
  <c r="J67" i="28"/>
  <c r="I67" i="28"/>
  <c r="H67" i="28"/>
  <c r="G67" i="28"/>
  <c r="F67" i="28"/>
  <c r="E67" i="28"/>
  <c r="M66" i="28"/>
  <c r="L66" i="28"/>
  <c r="K66" i="28"/>
  <c r="J66" i="28"/>
  <c r="I66" i="28"/>
  <c r="H66" i="28"/>
  <c r="G66" i="28"/>
  <c r="F66" i="28"/>
  <c r="E66" i="28"/>
  <c r="M65" i="28"/>
  <c r="L65" i="28"/>
  <c r="K65" i="28"/>
  <c r="J65" i="28"/>
  <c r="I65" i="28"/>
  <c r="H65" i="28"/>
  <c r="G65" i="28"/>
  <c r="F65" i="28"/>
  <c r="E65" i="28"/>
  <c r="M64" i="28"/>
  <c r="L64" i="28"/>
  <c r="K64" i="28"/>
  <c r="J64" i="28"/>
  <c r="I64" i="28"/>
  <c r="H64" i="28"/>
  <c r="G64" i="28"/>
  <c r="F64" i="28"/>
  <c r="E64" i="28"/>
  <c r="M63" i="28"/>
  <c r="L63" i="28"/>
  <c r="K63" i="28"/>
  <c r="J63" i="28"/>
  <c r="I63" i="28"/>
  <c r="H63" i="28"/>
  <c r="G63" i="28"/>
  <c r="F63" i="28"/>
  <c r="E63" i="28"/>
  <c r="M62" i="28"/>
  <c r="L62" i="28"/>
  <c r="K62" i="28"/>
  <c r="J62" i="28"/>
  <c r="I62" i="28"/>
  <c r="H62" i="28"/>
  <c r="G62" i="28"/>
  <c r="F62" i="28"/>
  <c r="E62" i="28"/>
  <c r="M61" i="28"/>
  <c r="L61" i="28"/>
  <c r="K61" i="28"/>
  <c r="J61" i="28"/>
  <c r="I61" i="28"/>
  <c r="H61" i="28"/>
  <c r="G61" i="28"/>
  <c r="F61" i="28"/>
  <c r="E61" i="28"/>
  <c r="M60" i="28"/>
  <c r="L60" i="28"/>
  <c r="K60" i="28"/>
  <c r="J60" i="28"/>
  <c r="I60" i="28"/>
  <c r="H60" i="28"/>
  <c r="G60" i="28"/>
  <c r="F60" i="28"/>
  <c r="E60" i="28"/>
  <c r="M59" i="28"/>
  <c r="L59" i="28"/>
  <c r="K59" i="28"/>
  <c r="J59" i="28"/>
  <c r="I59" i="28"/>
  <c r="H59" i="28"/>
  <c r="G59" i="28"/>
  <c r="F59" i="28"/>
  <c r="E59" i="28"/>
  <c r="M58" i="28"/>
  <c r="L58" i="28"/>
  <c r="K58" i="28"/>
  <c r="J58" i="28"/>
  <c r="I58" i="28"/>
  <c r="H58" i="28"/>
  <c r="G58" i="28"/>
  <c r="F58" i="28"/>
  <c r="E58" i="28"/>
  <c r="M57" i="28"/>
  <c r="L57" i="28"/>
  <c r="K57" i="28"/>
  <c r="J57" i="28"/>
  <c r="I57" i="28"/>
  <c r="H57" i="28"/>
  <c r="G57" i="28"/>
  <c r="F57" i="28"/>
  <c r="E57" i="28"/>
  <c r="M56" i="28"/>
  <c r="L56" i="28"/>
  <c r="K56" i="28"/>
  <c r="J56" i="28"/>
  <c r="I56" i="28"/>
  <c r="H56" i="28"/>
  <c r="G56" i="28"/>
  <c r="F56" i="28"/>
  <c r="E56" i="28"/>
  <c r="M55" i="28"/>
  <c r="L55" i="28"/>
  <c r="K55" i="28"/>
  <c r="J55" i="28"/>
  <c r="I55" i="28"/>
  <c r="H55" i="28"/>
  <c r="G55" i="28"/>
  <c r="F55" i="28"/>
  <c r="E55" i="28"/>
  <c r="M54" i="28"/>
  <c r="L54" i="28"/>
  <c r="K54" i="28"/>
  <c r="J54" i="28"/>
  <c r="I54" i="28"/>
  <c r="H54" i="28"/>
  <c r="G54" i="28"/>
  <c r="F54" i="28"/>
  <c r="E54" i="28"/>
  <c r="M53" i="28"/>
  <c r="L53" i="28"/>
  <c r="K53" i="28"/>
  <c r="J53" i="28"/>
  <c r="I53" i="28"/>
  <c r="H53" i="28"/>
  <c r="G53" i="28"/>
  <c r="F53" i="28"/>
  <c r="E53" i="28"/>
  <c r="M52" i="28"/>
  <c r="L52" i="28"/>
  <c r="K52" i="28"/>
  <c r="J52" i="28"/>
  <c r="I52" i="28"/>
  <c r="H52" i="28"/>
  <c r="G52" i="28"/>
  <c r="F52" i="28"/>
  <c r="E52" i="28"/>
  <c r="M51" i="28"/>
  <c r="L51" i="28"/>
  <c r="K51" i="28"/>
  <c r="J51" i="28"/>
  <c r="I51" i="28"/>
  <c r="H51" i="28"/>
  <c r="G51" i="28"/>
  <c r="F51" i="28"/>
  <c r="E51" i="28"/>
  <c r="M50" i="28"/>
  <c r="L50" i="28"/>
  <c r="K50" i="28"/>
  <c r="J50" i="28"/>
  <c r="I50" i="28"/>
  <c r="H50" i="28"/>
  <c r="G50" i="28"/>
  <c r="F50" i="28"/>
  <c r="E50" i="28"/>
  <c r="M49" i="28"/>
  <c r="L49" i="28"/>
  <c r="K49" i="28"/>
  <c r="J49" i="28"/>
  <c r="I49" i="28"/>
  <c r="H49" i="28"/>
  <c r="G49" i="28"/>
  <c r="F49" i="28"/>
  <c r="E49" i="28"/>
  <c r="M48" i="28"/>
  <c r="L48" i="28"/>
  <c r="K48" i="28"/>
  <c r="J48" i="28"/>
  <c r="I48" i="28"/>
  <c r="H48" i="28"/>
  <c r="G48" i="28"/>
  <c r="F48" i="28"/>
  <c r="E48" i="28"/>
  <c r="S47" i="28"/>
  <c r="M47" i="28"/>
  <c r="L47" i="28"/>
  <c r="K47" i="28"/>
  <c r="J47" i="28"/>
  <c r="I47" i="28"/>
  <c r="H47" i="28"/>
  <c r="G47" i="28"/>
  <c r="F47" i="28"/>
  <c r="E47" i="28"/>
  <c r="S46" i="28"/>
  <c r="M46" i="28"/>
  <c r="L46" i="28"/>
  <c r="K46" i="28"/>
  <c r="J46" i="28"/>
  <c r="I46" i="28"/>
  <c r="H46" i="28"/>
  <c r="G46" i="28"/>
  <c r="F46" i="28"/>
  <c r="E46" i="28"/>
  <c r="M45" i="28"/>
  <c r="L45" i="28"/>
  <c r="K45" i="28"/>
  <c r="J45" i="28"/>
  <c r="I45" i="28"/>
  <c r="H45" i="28"/>
  <c r="G45" i="28"/>
  <c r="F45" i="28"/>
  <c r="E45" i="28"/>
  <c r="M44" i="28"/>
  <c r="L44" i="28"/>
  <c r="K44" i="28"/>
  <c r="J44" i="28"/>
  <c r="I44" i="28"/>
  <c r="H44" i="28"/>
  <c r="G44" i="28"/>
  <c r="F44" i="28"/>
  <c r="E44" i="28"/>
  <c r="M43" i="28"/>
  <c r="L43" i="28"/>
  <c r="K43" i="28"/>
  <c r="J43" i="28"/>
  <c r="I43" i="28"/>
  <c r="H43" i="28"/>
  <c r="G43" i="28"/>
  <c r="F43" i="28"/>
  <c r="E43" i="28"/>
  <c r="S42" i="28"/>
  <c r="M42" i="28"/>
  <c r="L42" i="28"/>
  <c r="K42" i="28"/>
  <c r="J42" i="28"/>
  <c r="I42" i="28"/>
  <c r="H42" i="28"/>
  <c r="G42" i="28"/>
  <c r="F42" i="28"/>
  <c r="E42" i="28"/>
  <c r="M41" i="28"/>
  <c r="L41" i="28"/>
  <c r="K41" i="28"/>
  <c r="J41" i="28"/>
  <c r="I41" i="28"/>
  <c r="H41" i="28"/>
  <c r="G41" i="28"/>
  <c r="F41" i="28"/>
  <c r="E41" i="28"/>
  <c r="M40" i="28"/>
  <c r="L40" i="28"/>
  <c r="K40" i="28"/>
  <c r="J40" i="28"/>
  <c r="I40" i="28"/>
  <c r="H40" i="28"/>
  <c r="G40" i="28"/>
  <c r="F40" i="28"/>
  <c r="E40" i="28"/>
  <c r="M39" i="28"/>
  <c r="L39" i="28"/>
  <c r="K39" i="28"/>
  <c r="J39" i="28"/>
  <c r="I39" i="28"/>
  <c r="H39" i="28"/>
  <c r="G39" i="28"/>
  <c r="F39" i="28"/>
  <c r="E39" i="28"/>
  <c r="M38" i="28"/>
  <c r="L38" i="28"/>
  <c r="K38" i="28"/>
  <c r="J38" i="28"/>
  <c r="I38" i="28"/>
  <c r="H38" i="28"/>
  <c r="G38" i="28"/>
  <c r="F38" i="28"/>
  <c r="E38" i="28"/>
  <c r="M37" i="28"/>
  <c r="L37" i="28"/>
  <c r="K37" i="28"/>
  <c r="J37" i="28"/>
  <c r="I37" i="28"/>
  <c r="H37" i="28"/>
  <c r="G37" i="28"/>
  <c r="F37" i="28"/>
  <c r="E37" i="28"/>
  <c r="M36" i="28"/>
  <c r="L36" i="28"/>
  <c r="K36" i="28"/>
  <c r="J36" i="28"/>
  <c r="I36" i="28"/>
  <c r="H36" i="28"/>
  <c r="G36" i="28"/>
  <c r="F36" i="28"/>
  <c r="E36" i="28"/>
  <c r="M35" i="28"/>
  <c r="L35" i="28"/>
  <c r="K35" i="28"/>
  <c r="J35" i="28"/>
  <c r="I35" i="28"/>
  <c r="H35" i="28"/>
  <c r="G35" i="28"/>
  <c r="F35" i="28"/>
  <c r="E35" i="28"/>
  <c r="M34" i="28"/>
  <c r="L34" i="28"/>
  <c r="K34" i="28"/>
  <c r="J34" i="28"/>
  <c r="I34" i="28"/>
  <c r="H34" i="28"/>
  <c r="G34" i="28"/>
  <c r="F34" i="28"/>
  <c r="E34" i="28"/>
  <c r="M33" i="28"/>
  <c r="L33" i="28"/>
  <c r="K33" i="28"/>
  <c r="J33" i="28"/>
  <c r="I33" i="28"/>
  <c r="H33" i="28"/>
  <c r="G33" i="28"/>
  <c r="F33" i="28"/>
  <c r="E33" i="28"/>
  <c r="M32" i="28"/>
  <c r="L32" i="28"/>
  <c r="K32" i="28"/>
  <c r="J32" i="28"/>
  <c r="I32" i="28"/>
  <c r="H32" i="28"/>
  <c r="G32" i="28"/>
  <c r="F32" i="28"/>
  <c r="E32" i="28"/>
  <c r="M31" i="28"/>
  <c r="L31" i="28"/>
  <c r="K31" i="28"/>
  <c r="J31" i="28"/>
  <c r="I31" i="28"/>
  <c r="H31" i="28"/>
  <c r="G31" i="28"/>
  <c r="F31" i="28"/>
  <c r="E31" i="28"/>
  <c r="M30" i="28"/>
  <c r="L30" i="28"/>
  <c r="K30" i="28"/>
  <c r="J30" i="28"/>
  <c r="I30" i="28"/>
  <c r="H30" i="28"/>
  <c r="G30" i="28"/>
  <c r="F30" i="28"/>
  <c r="E30" i="28"/>
  <c r="M29" i="28"/>
  <c r="L29" i="28"/>
  <c r="K29" i="28"/>
  <c r="J29" i="28"/>
  <c r="I29" i="28"/>
  <c r="H29" i="28"/>
  <c r="G29" i="28"/>
  <c r="F29" i="28"/>
  <c r="E29" i="28"/>
  <c r="S28" i="28"/>
  <c r="M28" i="28"/>
  <c r="L28" i="28"/>
  <c r="K28" i="28"/>
  <c r="J28" i="28"/>
  <c r="I28" i="28"/>
  <c r="H28" i="28"/>
  <c r="G28" i="28"/>
  <c r="F28" i="28"/>
  <c r="E28" i="28"/>
  <c r="M27" i="28"/>
  <c r="L27" i="28"/>
  <c r="K27" i="28"/>
  <c r="J27" i="28"/>
  <c r="I27" i="28"/>
  <c r="H27" i="28"/>
  <c r="G27" i="28"/>
  <c r="F27" i="28"/>
  <c r="E27" i="28"/>
  <c r="M26" i="28"/>
  <c r="L26" i="28"/>
  <c r="K26" i="28"/>
  <c r="J26" i="28"/>
  <c r="I26" i="28"/>
  <c r="H26" i="28"/>
  <c r="G26" i="28"/>
  <c r="F26" i="28"/>
  <c r="E26" i="28"/>
  <c r="M25" i="28"/>
  <c r="L25" i="28"/>
  <c r="K25" i="28"/>
  <c r="J25" i="28"/>
  <c r="I25" i="28"/>
  <c r="H25" i="28"/>
  <c r="G25" i="28"/>
  <c r="F25" i="28"/>
  <c r="E25" i="28"/>
  <c r="M24" i="28"/>
  <c r="L24" i="28"/>
  <c r="K24" i="28"/>
  <c r="J24" i="28"/>
  <c r="I24" i="28"/>
  <c r="H24" i="28"/>
  <c r="G24" i="28"/>
  <c r="F24" i="28"/>
  <c r="E24" i="28"/>
  <c r="M23" i="28"/>
  <c r="L23" i="28"/>
  <c r="K23" i="28"/>
  <c r="J23" i="28"/>
  <c r="I23" i="28"/>
  <c r="H23" i="28"/>
  <c r="G23" i="28"/>
  <c r="F23" i="28"/>
  <c r="E23" i="28"/>
  <c r="M22" i="28"/>
  <c r="L22" i="28"/>
  <c r="K22" i="28"/>
  <c r="J22" i="28"/>
  <c r="I22" i="28"/>
  <c r="H22" i="28"/>
  <c r="G22" i="28"/>
  <c r="F22" i="28"/>
  <c r="E22" i="28"/>
  <c r="M21" i="28"/>
  <c r="L21" i="28"/>
  <c r="K21" i="28"/>
  <c r="J21" i="28"/>
  <c r="I21" i="28"/>
  <c r="H21" i="28"/>
  <c r="G21" i="28"/>
  <c r="F21" i="28"/>
  <c r="E21" i="28"/>
  <c r="M20" i="28"/>
  <c r="L20" i="28"/>
  <c r="K20" i="28"/>
  <c r="J20" i="28"/>
  <c r="I20" i="28"/>
  <c r="H20" i="28"/>
  <c r="G20" i="28"/>
  <c r="F20" i="28"/>
  <c r="E20" i="28"/>
  <c r="S19" i="28"/>
  <c r="M19" i="28"/>
  <c r="L19" i="28"/>
  <c r="K19" i="28"/>
  <c r="J19" i="28"/>
  <c r="I19" i="28"/>
  <c r="H19" i="28"/>
  <c r="G19" i="28"/>
  <c r="F19" i="28"/>
  <c r="E19" i="28"/>
  <c r="M18" i="28"/>
  <c r="L18" i="28"/>
  <c r="K18" i="28"/>
  <c r="J18" i="28"/>
  <c r="I18" i="28"/>
  <c r="H18" i="28"/>
  <c r="G18" i="28"/>
  <c r="F18" i="28"/>
  <c r="E18" i="28"/>
  <c r="M17" i="28"/>
  <c r="L17" i="28"/>
  <c r="K17" i="28"/>
  <c r="J17" i="28"/>
  <c r="I17" i="28"/>
  <c r="H17" i="28"/>
  <c r="G17" i="28"/>
  <c r="F17" i="28"/>
  <c r="E17" i="28"/>
  <c r="M16" i="28"/>
  <c r="L16" i="28"/>
  <c r="K16" i="28"/>
  <c r="J16" i="28"/>
  <c r="I16" i="28"/>
  <c r="H16" i="28"/>
  <c r="G16" i="28"/>
  <c r="F16" i="28"/>
  <c r="E16" i="28"/>
  <c r="M15" i="28"/>
  <c r="L15" i="28"/>
  <c r="K15" i="28"/>
  <c r="J15" i="28"/>
  <c r="I15" i="28"/>
  <c r="H15" i="28"/>
  <c r="G15" i="28"/>
  <c r="F15" i="28"/>
  <c r="E15" i="28"/>
  <c r="M14" i="28"/>
  <c r="L14" i="28"/>
  <c r="K14" i="28"/>
  <c r="J14" i="28"/>
  <c r="I14" i="28"/>
  <c r="H14" i="28"/>
  <c r="G14" i="28"/>
  <c r="F14" i="28"/>
  <c r="E14" i="28"/>
  <c r="M13" i="28"/>
  <c r="L13" i="28"/>
  <c r="K13" i="28"/>
  <c r="J13" i="28"/>
  <c r="I13" i="28"/>
  <c r="H13" i="28"/>
  <c r="G13" i="28"/>
  <c r="F13" i="28"/>
  <c r="E13" i="28"/>
  <c r="M12" i="28"/>
  <c r="L12" i="28"/>
  <c r="K12" i="28"/>
  <c r="J12" i="28"/>
  <c r="I12" i="28"/>
  <c r="H12" i="28"/>
  <c r="G12" i="28"/>
  <c r="F12" i="28"/>
  <c r="E12" i="28"/>
  <c r="M11" i="28"/>
  <c r="L11" i="28"/>
  <c r="K11" i="28"/>
  <c r="J11" i="28"/>
  <c r="I11" i="28"/>
  <c r="H11" i="28"/>
  <c r="G11" i="28"/>
  <c r="F11" i="28"/>
  <c r="E11" i="28"/>
  <c r="S10" i="28"/>
  <c r="M10" i="28"/>
  <c r="L10" i="28"/>
  <c r="K10" i="28"/>
  <c r="J10" i="28"/>
  <c r="I10" i="28"/>
  <c r="H10" i="28"/>
  <c r="G10" i="28"/>
  <c r="F10" i="28"/>
  <c r="E10" i="28"/>
  <c r="M9" i="28"/>
  <c r="L9" i="28"/>
  <c r="K9" i="28"/>
  <c r="J9" i="28"/>
  <c r="I9" i="28"/>
  <c r="H9" i="28"/>
  <c r="G9" i="28"/>
  <c r="F9" i="28"/>
  <c r="E9" i="28"/>
  <c r="M8" i="28"/>
  <c r="L8" i="28"/>
  <c r="K8" i="28"/>
  <c r="J8" i="28"/>
  <c r="I8" i="28"/>
  <c r="H8" i="28"/>
  <c r="G8" i="28"/>
  <c r="F8" i="28"/>
  <c r="E8" i="28"/>
  <c r="M7" i="28"/>
  <c r="L7" i="28"/>
  <c r="K7" i="28"/>
  <c r="J7" i="28"/>
  <c r="I7" i="28"/>
  <c r="H7" i="28"/>
  <c r="G7" i="28"/>
  <c r="F7" i="28"/>
  <c r="E7" i="28"/>
  <c r="M6" i="28"/>
  <c r="L6" i="28"/>
  <c r="K6" i="28"/>
  <c r="J6" i="28"/>
  <c r="I6" i="28"/>
  <c r="H6" i="28"/>
  <c r="G6" i="28"/>
  <c r="F6" i="28"/>
  <c r="E6" i="28"/>
  <c r="N422" i="5" l="1"/>
  <c r="N421" i="5"/>
  <c r="N420" i="5"/>
  <c r="N419" i="5"/>
  <c r="N418" i="5"/>
  <c r="N417" i="5"/>
  <c r="N416" i="5"/>
  <c r="N415" i="5"/>
  <c r="N414" i="5"/>
  <c r="N413" i="5"/>
  <c r="N412" i="5"/>
  <c r="N411" i="5"/>
  <c r="N410" i="5"/>
  <c r="N409" i="5"/>
  <c r="N408" i="5"/>
  <c r="N407" i="5"/>
  <c r="N406" i="5"/>
  <c r="N405" i="5"/>
  <c r="N404" i="5"/>
  <c r="N403" i="5"/>
  <c r="N402" i="5"/>
  <c r="N401" i="5"/>
  <c r="N400" i="5"/>
  <c r="N399" i="5"/>
  <c r="N398" i="5"/>
  <c r="N397" i="5"/>
  <c r="N396" i="5"/>
  <c r="N395" i="5"/>
  <c r="N394" i="5"/>
  <c r="N393" i="5"/>
  <c r="N392" i="5"/>
  <c r="N391" i="5"/>
  <c r="N390" i="5"/>
  <c r="N389" i="5"/>
  <c r="N388" i="5"/>
  <c r="N387" i="5"/>
  <c r="N386" i="5"/>
  <c r="N385" i="5"/>
  <c r="N384" i="5"/>
  <c r="N383" i="5"/>
  <c r="N382" i="5"/>
  <c r="N381" i="5"/>
  <c r="N380" i="5"/>
  <c r="N379" i="5"/>
  <c r="N378" i="5"/>
  <c r="N377" i="5"/>
  <c r="N376" i="5"/>
  <c r="N375" i="5"/>
  <c r="N374" i="5"/>
  <c r="N373" i="5"/>
  <c r="N372" i="5"/>
  <c r="N371" i="5"/>
  <c r="N370" i="5"/>
  <c r="N369" i="5"/>
  <c r="N368" i="5"/>
  <c r="N367" i="5"/>
  <c r="N366" i="5"/>
  <c r="N365" i="5"/>
  <c r="N364" i="5"/>
  <c r="N363" i="5"/>
  <c r="N362" i="5"/>
  <c r="N361" i="5"/>
  <c r="N360" i="5"/>
  <c r="N359" i="5"/>
  <c r="N358" i="5"/>
  <c r="N357" i="5"/>
  <c r="N356" i="5"/>
  <c r="N355" i="5"/>
  <c r="N354" i="5"/>
  <c r="N353" i="5"/>
  <c r="N352" i="5"/>
  <c r="N351" i="5"/>
  <c r="N350" i="5"/>
  <c r="N349" i="5"/>
  <c r="N348" i="5"/>
  <c r="N347" i="5"/>
  <c r="N346" i="5"/>
  <c r="N345" i="5"/>
  <c r="N344" i="5"/>
  <c r="N343" i="5"/>
  <c r="N342" i="5"/>
  <c r="N341" i="5"/>
  <c r="N340" i="5"/>
  <c r="N339" i="5"/>
  <c r="N338" i="5"/>
  <c r="N337" i="5"/>
  <c r="N336" i="5"/>
  <c r="N335" i="5"/>
  <c r="N334" i="5"/>
  <c r="N333" i="5"/>
  <c r="N332" i="5"/>
  <c r="N331" i="5"/>
  <c r="N330" i="5"/>
  <c r="N329" i="5"/>
  <c r="N328" i="5"/>
  <c r="N327" i="5"/>
  <c r="N326" i="5"/>
  <c r="N325" i="5"/>
  <c r="N324" i="5"/>
  <c r="N323" i="5"/>
  <c r="N322" i="5"/>
  <c r="N321" i="5"/>
  <c r="N320" i="5"/>
  <c r="N319" i="5"/>
  <c r="N318" i="5"/>
  <c r="N317" i="5"/>
  <c r="N316" i="5"/>
  <c r="N315" i="5"/>
  <c r="N314" i="5"/>
  <c r="N313" i="5"/>
  <c r="N312" i="5"/>
  <c r="N311" i="5"/>
  <c r="N310" i="5"/>
  <c r="N309" i="5"/>
  <c r="N308" i="5"/>
  <c r="N307" i="5"/>
  <c r="N306" i="5"/>
  <c r="N305" i="5"/>
  <c r="N304" i="5"/>
  <c r="N30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<sst xmlns="http://schemas.openxmlformats.org/spreadsheetml/2006/main" count="12089" uniqueCount="1638">
  <si>
    <t>Meta: Redução 2% ao ano</t>
  </si>
  <si>
    <t>NRS/R.Saúde/Município</t>
  </si>
  <si>
    <t>2010</t>
  </si>
  <si>
    <t>2011</t>
  </si>
  <si>
    <t>2012</t>
  </si>
  <si>
    <t>2013</t>
  </si>
  <si>
    <t>2014</t>
  </si>
  <si>
    <t>2015</t>
  </si>
  <si>
    <t>2016</t>
  </si>
  <si>
    <t>2017</t>
  </si>
  <si>
    <t>NRS Centro-Leste</t>
  </si>
  <si>
    <t>...Região de Saúde de Feira de Santana</t>
  </si>
  <si>
    <t>......Amélia Rodrigues</t>
  </si>
  <si>
    <t>......Anguera</t>
  </si>
  <si>
    <t>......Antônio Cardoso</t>
  </si>
  <si>
    <t>......Baixa Grande</t>
  </si>
  <si>
    <t>......Candeal</t>
  </si>
  <si>
    <t>......Capela do Alto Alegre</t>
  </si>
  <si>
    <t>......Conceição do Jacuípe</t>
  </si>
  <si>
    <t>......Coração de Maria</t>
  </si>
  <si>
    <t>......Feira de Santana</t>
  </si>
  <si>
    <t>......Gavião</t>
  </si>
  <si>
    <t>......Ichu</t>
  </si>
  <si>
    <t>......Ipecaetá</t>
  </si>
  <si>
    <t>......Ipirá</t>
  </si>
  <si>
    <t>......Irará</t>
  </si>
  <si>
    <t>......Mundo Novo</t>
  </si>
  <si>
    <t>......Nova Fátima</t>
  </si>
  <si>
    <t>......Pé de Serra</t>
  </si>
  <si>
    <t>......Pintadas</t>
  </si>
  <si>
    <t>......Rafael Jambeiro</t>
  </si>
  <si>
    <t>......Riachão do Jacuípe</t>
  </si>
  <si>
    <t>......Santa Bárbara</t>
  </si>
  <si>
    <t>......Santanópolis</t>
  </si>
  <si>
    <t>......Santo Estêvão</t>
  </si>
  <si>
    <t>......São Gonçalo dos Campos</t>
  </si>
  <si>
    <t>......Serra Preta</t>
  </si>
  <si>
    <t>......Tanquinho</t>
  </si>
  <si>
    <t>......Teodoro Sampaio</t>
  </si>
  <si>
    <t>......Terra Nova</t>
  </si>
  <si>
    <t>...Região de Saúde de Itaberaba</t>
  </si>
  <si>
    <t>......Andaraí</t>
  </si>
  <si>
    <t>......Boa Vista do Tupim</t>
  </si>
  <si>
    <t>......Bonito</t>
  </si>
  <si>
    <t>......Iaçu</t>
  </si>
  <si>
    <t>......Ibiquera</t>
  </si>
  <si>
    <t>......Itaberaba</t>
  </si>
  <si>
    <t>......Itaeté</t>
  </si>
  <si>
    <t>......Lajedinho</t>
  </si>
  <si>
    <t>......Macajuba</t>
  </si>
  <si>
    <t>......Marcionílio Souza</t>
  </si>
  <si>
    <t>......Nova Redenção</t>
  </si>
  <si>
    <t>......Ruy Barbosa</t>
  </si>
  <si>
    <t>......Utinga</t>
  </si>
  <si>
    <t>......Wagner</t>
  </si>
  <si>
    <t>...Região de Saúde de Seabra</t>
  </si>
  <si>
    <t>......Abaíra</t>
  </si>
  <si>
    <t>......Boninal</t>
  </si>
  <si>
    <t>......Ibitiara</t>
  </si>
  <si>
    <t>......Iraquara</t>
  </si>
  <si>
    <t>......Lençóis</t>
  </si>
  <si>
    <t>......Mucugê</t>
  </si>
  <si>
    <t>......Novo Horizonte</t>
  </si>
  <si>
    <t>......Palmeiras</t>
  </si>
  <si>
    <t>......Piatã</t>
  </si>
  <si>
    <t>......Seabra</t>
  </si>
  <si>
    <t>......Souto Soares</t>
  </si>
  <si>
    <t>...Região de Saúde de Serrinha</t>
  </si>
  <si>
    <t>......Água Fria</t>
  </si>
  <si>
    <t>......Araci</t>
  </si>
  <si>
    <t>......Barrocas</t>
  </si>
  <si>
    <t>......Biritinga</t>
  </si>
  <si>
    <t>......Cansanção</t>
  </si>
  <si>
    <t>......Conceição do Coité</t>
  </si>
  <si>
    <t>......Euclides da Cunha</t>
  </si>
  <si>
    <t>......Lamarão</t>
  </si>
  <si>
    <t>......Monte Santo</t>
  </si>
  <si>
    <t>......Nordestina</t>
  </si>
  <si>
    <t>......Queimadas</t>
  </si>
  <si>
    <t>......Quijingue</t>
  </si>
  <si>
    <t>......Retirolândia</t>
  </si>
  <si>
    <t>......Santaluz</t>
  </si>
  <si>
    <t>......São Domingos</t>
  </si>
  <si>
    <t>......Serrinha</t>
  </si>
  <si>
    <t>......Teofilândia</t>
  </si>
  <si>
    <t>......Tucano</t>
  </si>
  <si>
    <t>......Valente</t>
  </si>
  <si>
    <t>NRS Centro-Norte</t>
  </si>
  <si>
    <t>...Região de Saúde de Irecê</t>
  </si>
  <si>
    <t>......América Dourada</t>
  </si>
  <si>
    <t>......Barra do Mendes</t>
  </si>
  <si>
    <t>......Barro Alto</t>
  </si>
  <si>
    <t>......Cafarnaum</t>
  </si>
  <si>
    <t>......Canarana</t>
  </si>
  <si>
    <t>......Central</t>
  </si>
  <si>
    <t>......Gentio do Ouro</t>
  </si>
  <si>
    <t>......Ibipeba</t>
  </si>
  <si>
    <t>......Ibititá</t>
  </si>
  <si>
    <t>......Irecê</t>
  </si>
  <si>
    <t>......Itaguaçu da Bahia</t>
  </si>
  <si>
    <t>......João Dourado</t>
  </si>
  <si>
    <t>......Jussara</t>
  </si>
  <si>
    <t>......Lapão</t>
  </si>
  <si>
    <t>......Mulungu do Morro</t>
  </si>
  <si>
    <t>......Presidente Dutra</t>
  </si>
  <si>
    <t>......São Gabriel</t>
  </si>
  <si>
    <t>......Uibaí</t>
  </si>
  <si>
    <t>......Xique-Xique</t>
  </si>
  <si>
    <t>...Região de Saúde de Jacobina</t>
  </si>
  <si>
    <t>......Caém</t>
  </si>
  <si>
    <t>......Caldeirão Grande</t>
  </si>
  <si>
    <t>......Capim Grosso</t>
  </si>
  <si>
    <t>......Jacobina</t>
  </si>
  <si>
    <t>......Mairi</t>
  </si>
  <si>
    <t>......Miguel Calmon</t>
  </si>
  <si>
    <t>......Mirangaba</t>
  </si>
  <si>
    <t>......Morro do Chapéu</t>
  </si>
  <si>
    <t>......Ourolândia</t>
  </si>
  <si>
    <t>......Piritiba</t>
  </si>
  <si>
    <t>......Quixabeira</t>
  </si>
  <si>
    <t>......São José do Jacuípe</t>
  </si>
  <si>
    <t>......Saúde</t>
  </si>
  <si>
    <t>......Serrolândia</t>
  </si>
  <si>
    <t>......Tapiramutá</t>
  </si>
  <si>
    <t>......Umburanas</t>
  </si>
  <si>
    <t>......Várzea da Roça</t>
  </si>
  <si>
    <t>......Várzea do Poço</t>
  </si>
  <si>
    <t>......Várzea Nova</t>
  </si>
  <si>
    <t>NRS Extremo Sul</t>
  </si>
  <si>
    <t>...Região de Saúde de Porto Seguro</t>
  </si>
  <si>
    <t>......Belmonte</t>
  </si>
  <si>
    <t>......Eunápolis</t>
  </si>
  <si>
    <t>......Guaratinga</t>
  </si>
  <si>
    <t>......Itabela</t>
  </si>
  <si>
    <t>......Itagimirim</t>
  </si>
  <si>
    <t>......Itapebi</t>
  </si>
  <si>
    <t>......Porto Seguro</t>
  </si>
  <si>
    <t>......Santa Cruz Cabrália</t>
  </si>
  <si>
    <t>...Região de Saúde de Teixeira de Freitas</t>
  </si>
  <si>
    <t>......Alcobaça</t>
  </si>
  <si>
    <t>......Caravelas</t>
  </si>
  <si>
    <t>......Ibirapuã</t>
  </si>
  <si>
    <t>......Itamaraju</t>
  </si>
  <si>
    <t>......Itanhém</t>
  </si>
  <si>
    <t>......Jucuruçu</t>
  </si>
  <si>
    <t>......Lajedão</t>
  </si>
  <si>
    <t>......Medeiros Neto</t>
  </si>
  <si>
    <t>......Mucuri</t>
  </si>
  <si>
    <t>......Nova Viçosa</t>
  </si>
  <si>
    <t>......Prado</t>
  </si>
  <si>
    <t>......Teixeira de Freitas</t>
  </si>
  <si>
    <t>......Vereda</t>
  </si>
  <si>
    <t>NRS Leste</t>
  </si>
  <si>
    <t>...Região de Saúde de Camaçari</t>
  </si>
  <si>
    <t>......Camaçari</t>
  </si>
  <si>
    <t>......Conde</t>
  </si>
  <si>
    <t>......Dias D'Ávila</t>
  </si>
  <si>
    <t>......Mata de São João</t>
  </si>
  <si>
    <t>......Pojuca</t>
  </si>
  <si>
    <t>......Simões Filho</t>
  </si>
  <si>
    <t>...Região de Saúde de Cruz das Almas</t>
  </si>
  <si>
    <t>......Cabaceiras do Paraguaçu</t>
  </si>
  <si>
    <t>......Cachoeira</t>
  </si>
  <si>
    <t>......Conceição da Feira</t>
  </si>
  <si>
    <t>......Cruz das Almas</t>
  </si>
  <si>
    <t>......Governador Mangabeira</t>
  </si>
  <si>
    <t>......Maragogipe</t>
  </si>
  <si>
    <t>......Muritiba</t>
  </si>
  <si>
    <t>......São Félix</t>
  </si>
  <si>
    <t>......Sapeaçu</t>
  </si>
  <si>
    <t>...Região de Saúde de Salvador</t>
  </si>
  <si>
    <t>......Candeias</t>
  </si>
  <si>
    <t>......Itaparica</t>
  </si>
  <si>
    <t>......Lauro de Freitas</t>
  </si>
  <si>
    <t>......Madre de Deus</t>
  </si>
  <si>
    <t>......Salvador</t>
  </si>
  <si>
    <t>......Santo Amaro</t>
  </si>
  <si>
    <t>......São Francisco do Conde</t>
  </si>
  <si>
    <t>......São Sebastião do Passé</t>
  </si>
  <si>
    <t>......Saubara</t>
  </si>
  <si>
    <t>......Vera Cruz</t>
  </si>
  <si>
    <t>...Região de Saúde de Santo Antônio de Jesus</t>
  </si>
  <si>
    <t>......Amargosa</t>
  </si>
  <si>
    <t>......Aratuípe</t>
  </si>
  <si>
    <t>......Castro Alves</t>
  </si>
  <si>
    <t>......Conceição do Almeida</t>
  </si>
  <si>
    <t>......Dom Macedo Costa</t>
  </si>
  <si>
    <t>......Elísio Medrado</t>
  </si>
  <si>
    <t>......Itatim</t>
  </si>
  <si>
    <t>......Jaguaripe</t>
  </si>
  <si>
    <t>......Jiquiriçá</t>
  </si>
  <si>
    <t>......Laje</t>
  </si>
  <si>
    <t>......Milagres</t>
  </si>
  <si>
    <t>......Muniz Ferreira</t>
  </si>
  <si>
    <t>......Mutuípe</t>
  </si>
  <si>
    <t>......Nazaré</t>
  </si>
  <si>
    <t>......Nova Itarana</t>
  </si>
  <si>
    <t>......Presidente Tancredo Neves</t>
  </si>
  <si>
    <t>......Salinas da Margarida</t>
  </si>
  <si>
    <t>......Santa Teresinha</t>
  </si>
  <si>
    <t>......São Felipe</t>
  </si>
  <si>
    <t>......São Miguel das Matas</t>
  </si>
  <si>
    <t>......Ubaíra</t>
  </si>
  <si>
    <t>......Varzedo</t>
  </si>
  <si>
    <t>......Santo Antônio de Jesus</t>
  </si>
  <si>
    <t>NRS Nordeste</t>
  </si>
  <si>
    <t>...Região de Saúde de Alagoinhas</t>
  </si>
  <si>
    <t>......Acajutiba</t>
  </si>
  <si>
    <t>......Alagoinhas</t>
  </si>
  <si>
    <t>......Aporá</t>
  </si>
  <si>
    <t>......Araçás</t>
  </si>
  <si>
    <t>......Aramari</t>
  </si>
  <si>
    <t>......Cardeal da Silva</t>
  </si>
  <si>
    <t>......Catu</t>
  </si>
  <si>
    <t>......Crisópolis</t>
  </si>
  <si>
    <t>......Entre Rios</t>
  </si>
  <si>
    <t>......Esplanada</t>
  </si>
  <si>
    <t>......Inhambupe</t>
  </si>
  <si>
    <t>......Itanagra</t>
  </si>
  <si>
    <t>......Itapicuru</t>
  </si>
  <si>
    <t>......Jandaíra</t>
  </si>
  <si>
    <t>......Ouriçangas</t>
  </si>
  <si>
    <t>......Pedrão</t>
  </si>
  <si>
    <t>......Rio Real</t>
  </si>
  <si>
    <t>......Sátiro Dias</t>
  </si>
  <si>
    <t>...Região de Saúde de Ribeira do Pombal</t>
  </si>
  <si>
    <t>......Adustina</t>
  </si>
  <si>
    <t>......Antas</t>
  </si>
  <si>
    <t>......Banzaê</t>
  </si>
  <si>
    <t>......Cícero Dantas</t>
  </si>
  <si>
    <t>......Cipó</t>
  </si>
  <si>
    <t>......Coronel João Sá</t>
  </si>
  <si>
    <t>......Fátima</t>
  </si>
  <si>
    <t>......Heliópolis</t>
  </si>
  <si>
    <t>......Nova Soure</t>
  </si>
  <si>
    <t>......Novo Triunfo</t>
  </si>
  <si>
    <t>......Olindina</t>
  </si>
  <si>
    <t>......Paripiranga</t>
  </si>
  <si>
    <t>......Ribeira do Amparo</t>
  </si>
  <si>
    <t>......Ribeira do Pombal</t>
  </si>
  <si>
    <t>......Sítio do Quinto</t>
  </si>
  <si>
    <t>NRS Norte</t>
  </si>
  <si>
    <t>...Região de Saúde de Juazeiro</t>
  </si>
  <si>
    <t>......Campo Alegre de Lourdes</t>
  </si>
  <si>
    <t>......Canudos</t>
  </si>
  <si>
    <t>......Casa Nova</t>
  </si>
  <si>
    <t>......Curaçá</t>
  </si>
  <si>
    <t>......Juazeiro</t>
  </si>
  <si>
    <t>......Pilão Arcado</t>
  </si>
  <si>
    <t>......Remanso</t>
  </si>
  <si>
    <t>......Sento Sé</t>
  </si>
  <si>
    <t>......Sobradinho</t>
  </si>
  <si>
    <t>......Uauá</t>
  </si>
  <si>
    <t>...Região de Saúde de Paulo Afonso</t>
  </si>
  <si>
    <t>.......Abaré</t>
  </si>
  <si>
    <t>.......Chorrochó</t>
  </si>
  <si>
    <t>.......Glória</t>
  </si>
  <si>
    <t>.......Jeremoabo</t>
  </si>
  <si>
    <t>.......Macururé</t>
  </si>
  <si>
    <t>.......Paulo Afonso</t>
  </si>
  <si>
    <t>.......Pedro Alexandre</t>
  </si>
  <si>
    <t>.......Rodelas</t>
  </si>
  <si>
    <t>.......Santa Brígida</t>
  </si>
  <si>
    <t>...Região de Saúde de Senhor do Bonfim</t>
  </si>
  <si>
    <t>......Andorinha</t>
  </si>
  <si>
    <t>......Antônio Gonçalves</t>
  </si>
  <si>
    <t>......Campo Formoso</t>
  </si>
  <si>
    <t>......Filadélfia</t>
  </si>
  <si>
    <t>......Itiúba</t>
  </si>
  <si>
    <t>......Jaguarari</t>
  </si>
  <si>
    <t>......Pindobaçu</t>
  </si>
  <si>
    <t>......Ponto Novo</t>
  </si>
  <si>
    <t>......Senhor do Bonfim</t>
  </si>
  <si>
    <t>NRS Oeste</t>
  </si>
  <si>
    <t>...Região de Saúde de Barreiras</t>
  </si>
  <si>
    <t>......Angical</t>
  </si>
  <si>
    <t>......Baianópolis</t>
  </si>
  <si>
    <t>......Barreiras</t>
  </si>
  <si>
    <t>......Brejolândia</t>
  </si>
  <si>
    <t>......Catolândia</t>
  </si>
  <si>
    <t>......Cotegipe</t>
  </si>
  <si>
    <t>......Cristópolis</t>
  </si>
  <si>
    <t>......Formosa do Rio Preto</t>
  </si>
  <si>
    <t>......Luís Eduardo Magalhães</t>
  </si>
  <si>
    <t>......Mansidão</t>
  </si>
  <si>
    <t>......Riachão das Neves</t>
  </si>
  <si>
    <t>......Santa Rita de Cássia</t>
  </si>
  <si>
    <t>......São Desidério</t>
  </si>
  <si>
    <t>......Tabocas do Brejo Velho</t>
  </si>
  <si>
    <t>......Wanderley</t>
  </si>
  <si>
    <t>...Região de Saúde de Ibotirama</t>
  </si>
  <si>
    <t>......Barra</t>
  </si>
  <si>
    <t>......Brotas de Macaúbas</t>
  </si>
  <si>
    <t>......Buritirama</t>
  </si>
  <si>
    <t>......Ibotirama</t>
  </si>
  <si>
    <t>......Ipupiara</t>
  </si>
  <si>
    <t>......Morpará</t>
  </si>
  <si>
    <t>......Muquém de São Francisco</t>
  </si>
  <si>
    <t>......Oliveira dos Brejinhos</t>
  </si>
  <si>
    <t>......Paratinga</t>
  </si>
  <si>
    <t>...Região de Saúde de Santa Maria da Vitória</t>
  </si>
  <si>
    <t>......Bom Jesus da Lapa</t>
  </si>
  <si>
    <t>......Canápolis</t>
  </si>
  <si>
    <t>......Cocos</t>
  </si>
  <si>
    <t>......Coribe</t>
  </si>
  <si>
    <t>......Correntina</t>
  </si>
  <si>
    <t>......Feira da Mata</t>
  </si>
  <si>
    <t>......Jaborandi</t>
  </si>
  <si>
    <t>......Santa Maria da Vitória</t>
  </si>
  <si>
    <t>......Santana</t>
  </si>
  <si>
    <t>......São Félix do Coribe</t>
  </si>
  <si>
    <t>......Serra do Ramalho</t>
  </si>
  <si>
    <t>......Serra Dourada</t>
  </si>
  <si>
    <t>......Sítio do Mato</t>
  </si>
  <si>
    <t>NRS Sudoeste</t>
  </si>
  <si>
    <t>...Região de Saúde de Brumado</t>
  </si>
  <si>
    <t>......Aracatu</t>
  </si>
  <si>
    <t>......Barra da Estiva</t>
  </si>
  <si>
    <t>......Boquira</t>
  </si>
  <si>
    <t>......Botuporã</t>
  </si>
  <si>
    <t>......Brumado</t>
  </si>
  <si>
    <t>......Caturama</t>
  </si>
  <si>
    <t>......Contendas do Sincorá</t>
  </si>
  <si>
    <t>......Dom Basílio</t>
  </si>
  <si>
    <t>......Érico Cardoso</t>
  </si>
  <si>
    <t>......Guajeru</t>
  </si>
  <si>
    <t>......Ibicoara</t>
  </si>
  <si>
    <t>......Ibipitanga</t>
  </si>
  <si>
    <t>......Ituaçu</t>
  </si>
  <si>
    <t>......Jussiape</t>
  </si>
  <si>
    <t>......Livramento de Nossa Senhora</t>
  </si>
  <si>
    <t>......Macaúbas</t>
  </si>
  <si>
    <t>......Malhada de Pedras</t>
  </si>
  <si>
    <t>......Paramirim</t>
  </si>
  <si>
    <t>......Rio de Contas</t>
  </si>
  <si>
    <t>......Rio do Pires</t>
  </si>
  <si>
    <t>......Tanhaçu</t>
  </si>
  <si>
    <t>...Região de Saúde de Guanambi</t>
  </si>
  <si>
    <t>......Caculé</t>
  </si>
  <si>
    <t>......Caetité</t>
  </si>
  <si>
    <t>......Candiba</t>
  </si>
  <si>
    <t>......Carinhanha</t>
  </si>
  <si>
    <t>......Guanambi</t>
  </si>
  <si>
    <t>......Ibiassucê</t>
  </si>
  <si>
    <t>......Igaporã</t>
  </si>
  <si>
    <t>......Iuiú</t>
  </si>
  <si>
    <t>......Jacaraci</t>
  </si>
  <si>
    <t>......Lagoa Real</t>
  </si>
  <si>
    <t>......Licínio de Almeida</t>
  </si>
  <si>
    <t>......Malhada</t>
  </si>
  <si>
    <t>......Matina</t>
  </si>
  <si>
    <t>......Mortugaba</t>
  </si>
  <si>
    <t>......Palmas de Monte Alto</t>
  </si>
  <si>
    <t>......Pindaí</t>
  </si>
  <si>
    <t>......Riacho de Santana</t>
  </si>
  <si>
    <t>......Rio do Antônio</t>
  </si>
  <si>
    <t>......Sebastião Laranjeiras</t>
  </si>
  <si>
    <t>......Tanque Novo</t>
  </si>
  <si>
    <t>......Urandi</t>
  </si>
  <si>
    <t>...Região de Saúde de Itapetinga</t>
  </si>
  <si>
    <t>......Caatiba</t>
  </si>
  <si>
    <t>......Firmino Alves</t>
  </si>
  <si>
    <t>......Ibicuí</t>
  </si>
  <si>
    <t>......Iguaí</t>
  </si>
  <si>
    <t>......Itambé</t>
  </si>
  <si>
    <t>......Itapetinga</t>
  </si>
  <si>
    <t>......Itarantim</t>
  </si>
  <si>
    <t>......Itororó</t>
  </si>
  <si>
    <t>......Macarani</t>
  </si>
  <si>
    <t>......Maiquinique</t>
  </si>
  <si>
    <t>......Nova Canaã</t>
  </si>
  <si>
    <t>......Potiraguá</t>
  </si>
  <si>
    <t>...Região de Saúde de Vitória da Conquista</t>
  </si>
  <si>
    <t>......Anagé</t>
  </si>
  <si>
    <t>......Barra do Choça</t>
  </si>
  <si>
    <t>......Belo Campo</t>
  </si>
  <si>
    <t>......Bom Jesus da Serra</t>
  </si>
  <si>
    <t>......Caetanos</t>
  </si>
  <si>
    <t>......Cândido Sales</t>
  </si>
  <si>
    <t>......Caraíbas</t>
  </si>
  <si>
    <t>......Condeúba</t>
  </si>
  <si>
    <t>......Cordeiros</t>
  </si>
  <si>
    <t>......Encruzilhada</t>
  </si>
  <si>
    <t>......Maetinga</t>
  </si>
  <si>
    <t>......Mirante</t>
  </si>
  <si>
    <t>......Piripá</t>
  </si>
  <si>
    <t>......Planalto</t>
  </si>
  <si>
    <t>......Poções</t>
  </si>
  <si>
    <t>......Presidente Jânio Quadros</t>
  </si>
  <si>
    <t>......Ribeirão do Largo</t>
  </si>
  <si>
    <t>......Tremedal</t>
  </si>
  <si>
    <t>......Vitória da Conquista</t>
  </si>
  <si>
    <t>NRS Sul</t>
  </si>
  <si>
    <t>...Região de Saúde de Ilhéus</t>
  </si>
  <si>
    <t>......Arataca</t>
  </si>
  <si>
    <t>......Canavieiras</t>
  </si>
  <si>
    <t>......Ilhéus</t>
  </si>
  <si>
    <t>......Itacaré</t>
  </si>
  <si>
    <t>......Mascote</t>
  </si>
  <si>
    <t>......Santa Luzia</t>
  </si>
  <si>
    <t>......Una</t>
  </si>
  <si>
    <t>......Uruçuca</t>
  </si>
  <si>
    <t>...Região de Saúde de Itabuna</t>
  </si>
  <si>
    <t>......Almadina</t>
  </si>
  <si>
    <t>......Aurelino Leal</t>
  </si>
  <si>
    <t>......Barro Preto</t>
  </si>
  <si>
    <t>......Buerarema</t>
  </si>
  <si>
    <t>......Camacan</t>
  </si>
  <si>
    <t>......Coaraci</t>
  </si>
  <si>
    <t>......Floresta Azul</t>
  </si>
  <si>
    <t>......Gongogi</t>
  </si>
  <si>
    <t>......Ibicaraí</t>
  </si>
  <si>
    <t>......Ibirapitanga</t>
  </si>
  <si>
    <t>......Itabuna</t>
  </si>
  <si>
    <t>......Itaju do Colônia</t>
  </si>
  <si>
    <t>......Itajuípe</t>
  </si>
  <si>
    <t>......Itapé</t>
  </si>
  <si>
    <t>......Itapitanga</t>
  </si>
  <si>
    <t>......Jussari</t>
  </si>
  <si>
    <t>......Maraú</t>
  </si>
  <si>
    <t>......Pau Brasil</t>
  </si>
  <si>
    <t>......Santa Cruz da Vitória</t>
  </si>
  <si>
    <t>......São José da Vitória</t>
  </si>
  <si>
    <t>......Ubaitaba</t>
  </si>
  <si>
    <t>......Ubatã</t>
  </si>
  <si>
    <t>...Região de Saúde de Jequié</t>
  </si>
  <si>
    <t>......Aiquara</t>
  </si>
  <si>
    <t>......Apuarema</t>
  </si>
  <si>
    <t>......Barra do Rocha</t>
  </si>
  <si>
    <t>......Boa Nova</t>
  </si>
  <si>
    <t>......Brejões</t>
  </si>
  <si>
    <t>......Cravolândia</t>
  </si>
  <si>
    <t>......Dário Meira</t>
  </si>
  <si>
    <t>......Ibirataia</t>
  </si>
  <si>
    <t>......Ipiaú</t>
  </si>
  <si>
    <t>......Irajuba</t>
  </si>
  <si>
    <t>......Iramaia</t>
  </si>
  <si>
    <t>......Itagi</t>
  </si>
  <si>
    <t>......Itagibá</t>
  </si>
  <si>
    <t>......Itamari</t>
  </si>
  <si>
    <t>......Itaquara</t>
  </si>
  <si>
    <t>......Itiruçu</t>
  </si>
  <si>
    <t>......Jaguaquara</t>
  </si>
  <si>
    <t>......Jequié</t>
  </si>
  <si>
    <t>......Jitaúna</t>
  </si>
  <si>
    <t>......Lafaiete Coutinho</t>
  </si>
  <si>
    <t>......Lajedo do Tabocal</t>
  </si>
  <si>
    <t>......Manoel Vitorino</t>
  </si>
  <si>
    <t>......Maracás</t>
  </si>
  <si>
    <t>......Planaltino</t>
  </si>
  <si>
    <t>......Santa Inês</t>
  </si>
  <si>
    <t>...Região de Saúde de Valença</t>
  </si>
  <si>
    <t>......Cairu</t>
  </si>
  <si>
    <t>......Camamu</t>
  </si>
  <si>
    <t>......Gandu</t>
  </si>
  <si>
    <t>......Igrapiúna</t>
  </si>
  <si>
    <t>......Ituberá</t>
  </si>
  <si>
    <t>......Nilo Peçanha</t>
  </si>
  <si>
    <t>......Nova Ibiá</t>
  </si>
  <si>
    <t>......Piraí do Norte</t>
  </si>
  <si>
    <t>......Taperoá</t>
  </si>
  <si>
    <t>......Teolândia</t>
  </si>
  <si>
    <t>......Valença</t>
  </si>
  <si>
    <t>......Wenceslau Guimarães</t>
  </si>
  <si>
    <t>Total - Bahia</t>
  </si>
  <si>
    <t xml:space="preserve"> Notas:</t>
  </si>
  <si>
    <t xml:space="preserve">   Dados sobre óbitos não fetais de residentes na Bahia, independentemente da UF de ocorrênca.</t>
  </si>
  <si>
    <t xml:space="preserve">   "Períodos Disponíveis" refere-se ao ano de ocorrência do óbito.</t>
  </si>
  <si>
    <t>Indicador 3. Registro de óbitos com causa básica (nº e %) definida, segundo local de residência. Estado da Bahia, 2010 - 2016*</t>
  </si>
  <si>
    <t>Cod IBGE</t>
  </si>
  <si>
    <t>Nº</t>
  </si>
  <si>
    <t>%</t>
  </si>
  <si>
    <t>Bahia</t>
  </si>
  <si>
    <t>Centro-Leste</t>
  </si>
  <si>
    <t>Região de Feira de Santana</t>
  </si>
  <si>
    <t>Amélia Rodrigues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</si>
  <si>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</si>
  <si>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</si>
  <si>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</si>
  <si>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</si>
  <si>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</si>
  <si>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</si>
  <si>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</si>
  <si>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Feira de Santana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</si>
  <si>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</si>
  <si>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</si>
  <si>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</si>
  <si>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</si>
  <si>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</si>
  <si>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</si>
  <si>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</si>
  <si>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</si>
  <si>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</si>
  <si>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</si>
  <si>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</si>
  <si>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</si>
  <si>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</si>
  <si>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</si>
  <si>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</si>
  <si>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</si>
  <si>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</si>
  <si>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</si>
  <si>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</si>
  <si>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Região de Itaberaba</t>
  </si>
  <si>
    <t>Andaraí</t>
  </si>
  <si>
    <t>Boa Vista do Tupim</t>
  </si>
  <si>
    <t>Bonito</t>
  </si>
  <si>
    <t>Iaçu</t>
  </si>
  <si>
    <t>Ibiquera</t>
  </si>
  <si>
    <t>Itaberaba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</si>
  <si>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</si>
  <si>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</si>
  <si>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</si>
  <si>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</si>
  <si>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</si>
  <si>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</si>
  <si>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</si>
  <si>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</si>
  <si>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Região de 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</si>
  <si>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</si>
  <si>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</si>
  <si>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</si>
  <si>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</si>
  <si>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</si>
  <si>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</si>
  <si>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</si>
  <si>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</si>
  <si>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</si>
  <si>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Seabra</t>
  </si>
  <si>
    <t>Souto Soares</t>
  </si>
  <si>
    <t>Região de Serrinha</t>
  </si>
  <si>
    <t>Água Fria</t>
  </si>
  <si>
    <t>Araci</t>
  </si>
  <si>
    <t>Barrocas</t>
  </si>
  <si>
    <t>Biritinga</t>
  </si>
  <si>
    <t>Cansanção</t>
  </si>
  <si>
    <t>Conceição do Coité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</si>
  <si>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</si>
  <si>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</si>
  <si>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</si>
  <si>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</si>
  <si>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</si>
  <si>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</si>
  <si>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</si>
  <si>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</si>
  <si>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</si>
  <si>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Serrinha</t>
  </si>
  <si>
    <t>Teofilândia</t>
  </si>
  <si>
    <t>Tucano</t>
  </si>
  <si>
    <t>Valente</t>
  </si>
  <si>
    <t>Centro-Norte</t>
  </si>
  <si>
    <t>Região de 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</si>
  <si>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</si>
  <si>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</si>
  <si>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</si>
  <si>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</si>
  <si>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</si>
  <si>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</si>
  <si>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</si>
  <si>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</si>
  <si>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</si>
  <si>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Irecê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</si>
  <si>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</si>
  <si>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</si>
  <si>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</si>
  <si>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</si>
  <si>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</si>
  <si>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</si>
  <si>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</si>
  <si>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</si>
  <si>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</si>
  <si>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Região de Jacobina</t>
  </si>
  <si>
    <t>Caém</t>
  </si>
  <si>
    <t>Caldeirão Grande</t>
  </si>
  <si>
    <t>Capim Grosso</t>
  </si>
  <si>
    <t>Jacobina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</si>
  <si>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</si>
  <si>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</si>
  <si>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</si>
  <si>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</si>
  <si>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</si>
  <si>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</si>
  <si>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</si>
  <si>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</si>
  <si>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</si>
  <si>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</si>
  <si>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</si>
  <si>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</si>
  <si>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</si>
  <si>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</si>
  <si>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</si>
  <si>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Extremo Sul</t>
  </si>
  <si>
    <t>Região de Porto Seguro</t>
  </si>
  <si>
    <t>Belmonte</t>
  </si>
  <si>
    <t>Eunápolis</t>
  </si>
  <si>
    <t>Guaratinga</t>
  </si>
  <si>
    <t>Itabela</t>
  </si>
  <si>
    <t>Itagimirim</t>
  </si>
  <si>
    <t>Itapebi</t>
  </si>
  <si>
    <t>Porto Seguro</t>
  </si>
  <si>
    <t>Santa Cruz Cabrália</t>
  </si>
  <si>
    <t>Região de 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</si>
  <si>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</si>
  <si>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</si>
  <si>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</si>
  <si>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</si>
  <si>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</si>
  <si>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</si>
  <si>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</si>
  <si>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</si>
  <si>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</si>
  <si>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</si>
  <si>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</si>
  <si>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Teixeira de Freitas</t>
  </si>
  <si>
    <t>Vereda</t>
  </si>
  <si>
    <t>Leste</t>
  </si>
  <si>
    <t>Região de Camaçari</t>
  </si>
  <si>
    <t>Camaçari</t>
  </si>
  <si>
    <t>Conde</t>
  </si>
  <si>
    <t>Dias d'Ávila</t>
  </si>
  <si>
    <t>Mata de São João</t>
  </si>
  <si>
    <t>Pojuca</t>
  </si>
  <si>
    <t>Simões Filho</t>
  </si>
  <si>
    <t>Região de Cruz das Almas</t>
  </si>
  <si>
    <t>Cabaceiras do Paraguaçu</t>
  </si>
  <si>
    <t>Cachoeira</t>
  </si>
  <si>
    <t>Conceição da Feira</t>
  </si>
  <si>
    <t>Cruz das Almas</t>
  </si>
  <si>
    <t>Governador Mangabeira</t>
  </si>
  <si>
    <t>Maragogipe</t>
  </si>
  <si>
    <t>Muritiba</t>
  </si>
  <si>
    <t>São Félix</t>
  </si>
  <si>
    <t>Sapeaçu</t>
  </si>
  <si>
    <t>Região de Salvador</t>
  </si>
  <si>
    <t>Candeias</t>
  </si>
  <si>
    <t>Itaparica</t>
  </si>
  <si>
    <t>Lauro de Freitas</t>
  </si>
  <si>
    <t>Madre de Deus</t>
  </si>
  <si>
    <t>Salvador</t>
  </si>
  <si>
    <t>Santo Amaro</t>
  </si>
  <si>
    <t>São Francisco do Conde</t>
  </si>
  <si>
    <t>São Sebastião do Passé</t>
  </si>
  <si>
    <t>Saubara</t>
  </si>
  <si>
    <t>Vera Cruz</t>
  </si>
  <si>
    <t>Região de Santo Antônio de Jesus</t>
  </si>
  <si>
    <t>Amargosa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</si>
  <si>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</si>
  <si>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</si>
  <si>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</si>
  <si>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</si>
  <si>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</si>
  <si>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</si>
  <si>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</si>
  <si>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</si>
  <si>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</si>
  <si>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</si>
  <si>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</si>
  <si>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</si>
  <si>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</si>
  <si>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Nova Itarana</t>
  </si>
  <si>
    <t>Presidente Tancredo Neves</t>
  </si>
  <si>
    <t>Salinas da Margarida</t>
  </si>
  <si>
    <t>Santa Teresinha</t>
  </si>
  <si>
    <t>Santo Antônio de Jesus</t>
  </si>
  <si>
    <t>São Felipe</t>
  </si>
  <si>
    <t>São Miguel das Matas</t>
  </si>
  <si>
    <t>Ubaíra</t>
  </si>
  <si>
    <t>Varzedo</t>
  </si>
  <si>
    <t>Nordeste</t>
  </si>
  <si>
    <t>Região de Alagoinhas</t>
  </si>
  <si>
    <t>Acajutiba</t>
  </si>
  <si>
    <t>Alagoinhas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</si>
  <si>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</si>
  <si>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</si>
  <si>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</si>
  <si>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</si>
  <si>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</si>
  <si>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</si>
  <si>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</si>
  <si>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</si>
  <si>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</si>
  <si>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</si>
  <si>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</si>
  <si>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</si>
  <si>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</si>
  <si>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</si>
  <si>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</si>
  <si>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</si>
  <si>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Região de 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</si>
  <si>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</si>
  <si>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</si>
  <si>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</si>
  <si>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</si>
  <si>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</si>
  <si>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</si>
  <si>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</si>
  <si>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</si>
  <si>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</si>
  <si>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</si>
  <si>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</si>
  <si>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</si>
  <si>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</si>
  <si>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Ribeira do Pombal</t>
  </si>
  <si>
    <t>Sítio do Quinto</t>
  </si>
  <si>
    <t>Norte</t>
  </si>
  <si>
    <t>Região de Juazeiro</t>
  </si>
  <si>
    <t>Campo Alegre de Lourdes</t>
  </si>
  <si>
    <t>Canudos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</si>
  <si>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</si>
  <si>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</si>
  <si>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</si>
  <si>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</si>
  <si>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</si>
  <si>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</si>
  <si>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</si>
  <si>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Uauá</t>
  </si>
  <si>
    <t>Região de Paulo Afonso</t>
  </si>
  <si>
    <t>Abaré</t>
  </si>
  <si>
    <t>Chorrochó</t>
  </si>
  <si>
    <t>Glória</t>
  </si>
  <si>
    <t>Jeremoabo</t>
  </si>
  <si>
    <t>Macururé</t>
  </si>
  <si>
    <t>Paulo Afonso</t>
  </si>
  <si>
    <t>Pedro Alexandre</t>
  </si>
  <si>
    <t>Rodelas</t>
  </si>
  <si>
    <t>Santa Brígida</t>
  </si>
  <si>
    <t>Região de Senhor do Bomfim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</si>
  <si>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</si>
  <si>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</si>
  <si>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</si>
  <si>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</si>
  <si>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</si>
  <si>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</si>
  <si>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</si>
  <si>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</si>
  <si>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Senhor do Bonfim</t>
  </si>
  <si>
    <t>Oeste</t>
  </si>
  <si>
    <t>Região de Barreiras</t>
  </si>
  <si>
    <t>Angical</t>
  </si>
  <si>
    <t>Baianópolis</t>
  </si>
  <si>
    <t>Barreiras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</si>
  <si>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</si>
  <si>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</si>
  <si>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</si>
  <si>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</si>
  <si>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</si>
  <si>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</si>
  <si>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</si>
  <si>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</si>
  <si>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</si>
  <si>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</si>
  <si>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</si>
  <si>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</si>
  <si>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Região de Ibotirama</t>
  </si>
  <si>
    <t>Barra</t>
  </si>
  <si>
    <t>Brotas de Macaúbas</t>
  </si>
  <si>
    <t>Buritirama</t>
  </si>
  <si>
    <t>Ibotirama</t>
  </si>
  <si>
    <t>Ipupiara</t>
  </si>
  <si>
    <t>Morpará</t>
  </si>
  <si>
    <t>Muquém de São Francisco</t>
  </si>
  <si>
    <t>Oliveira dos Brejinhos</t>
  </si>
  <si>
    <t>Paratinga</t>
  </si>
  <si>
    <t>Região de 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</si>
  <si>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</si>
  <si>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</si>
  <si>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</si>
  <si>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</si>
  <si>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</si>
  <si>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</si>
  <si>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</si>
  <si>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</si>
  <si>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</si>
  <si>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</si>
  <si>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</si>
  <si>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</si>
  <si>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</si>
  <si>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Sudoeste</t>
  </si>
  <si>
    <t>Região de Brumado</t>
  </si>
  <si>
    <t>Aracatu</t>
  </si>
  <si>
    <t>Barra da Estiva</t>
  </si>
  <si>
    <t>Boquira</t>
  </si>
  <si>
    <t>Botuporã</t>
  </si>
  <si>
    <t>Brumado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</si>
  <si>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</si>
  <si>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</si>
  <si>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</si>
  <si>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</si>
  <si>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</si>
  <si>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</si>
  <si>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</si>
  <si>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</si>
  <si>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</si>
  <si>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</si>
  <si>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</si>
  <si>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</si>
  <si>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</si>
  <si>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</si>
  <si>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</si>
  <si>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</si>
  <si>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Região de Guanambi</t>
  </si>
  <si>
    <t>Caculé</t>
  </si>
  <si>
    <t>Caetité</t>
  </si>
  <si>
    <t>Candiba</t>
  </si>
  <si>
    <t>Carinhanha</t>
  </si>
  <si>
    <t>Guanambi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</si>
  <si>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</si>
  <si>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</si>
  <si>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</si>
  <si>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</si>
  <si>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</si>
  <si>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</si>
  <si>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</si>
  <si>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</si>
  <si>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</si>
  <si>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</si>
  <si>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</si>
  <si>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</si>
  <si>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</si>
  <si>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</si>
  <si>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</si>
  <si>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</si>
  <si>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Região de Itapetinga</t>
  </si>
  <si>
    <t>Caatiba</t>
  </si>
  <si>
    <t>Firmino Alves</t>
  </si>
  <si>
    <t>Ibicuí</t>
  </si>
  <si>
    <t>Iguaí</t>
  </si>
  <si>
    <t>Itambé</t>
  </si>
  <si>
    <t>Itapetinga</t>
  </si>
  <si>
    <t>Itarantim</t>
  </si>
  <si>
    <t>Itororó</t>
  </si>
  <si>
    <t>Macarani</t>
  </si>
  <si>
    <t>Maiquinique</t>
  </si>
  <si>
    <t>Nova Canaã</t>
  </si>
  <si>
    <t>Potiraguá</t>
  </si>
  <si>
    <t xml:space="preserve">Região de Vitoria da Conquista 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</si>
  <si>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</si>
  <si>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</si>
  <si>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</si>
  <si>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</si>
  <si>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</si>
  <si>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</si>
  <si>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</si>
  <si>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</si>
  <si>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</si>
  <si>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</si>
  <si>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</si>
  <si>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</si>
  <si>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</si>
  <si>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</si>
  <si>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</si>
  <si>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</si>
  <si>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</si>
  <si>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</si>
  <si>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Vitória da Conquista</t>
  </si>
  <si>
    <t>Sul</t>
  </si>
  <si>
    <t>Região de Ilhéus</t>
  </si>
  <si>
    <t>Arataca</t>
  </si>
  <si>
    <t>Canavieiras</t>
  </si>
  <si>
    <t>Ilhéus</t>
  </si>
  <si>
    <t>Itacaré</t>
  </si>
  <si>
    <t>Mascote</t>
  </si>
  <si>
    <t>Santa Luzia</t>
  </si>
  <si>
    <t>Una</t>
  </si>
  <si>
    <t>Uruçuca</t>
  </si>
  <si>
    <t>Região de 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</si>
  <si>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</si>
  <si>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</si>
  <si>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</si>
  <si>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</si>
  <si>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</si>
  <si>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</si>
  <si>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</si>
  <si>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Gongogi</t>
  </si>
  <si>
    <t>Ibicaraí</t>
  </si>
  <si>
    <t>Ibirapitanga</t>
  </si>
  <si>
    <t>Itabuna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</si>
  <si>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</si>
  <si>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</si>
  <si>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</si>
  <si>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</si>
  <si>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</si>
  <si>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</si>
  <si>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</si>
  <si>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</si>
  <si>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</si>
  <si>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</si>
  <si>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</si>
  <si>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Região de 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</si>
  <si>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</si>
  <si>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</si>
  <si>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</si>
  <si>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</si>
  <si>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</si>
  <si>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</si>
  <si>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</si>
  <si>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</si>
  <si>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</si>
  <si>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</si>
  <si>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</si>
  <si>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</si>
  <si>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</si>
  <si>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</si>
  <si>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</si>
  <si>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</si>
  <si>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</si>
  <si>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Jequié</t>
  </si>
  <si>
    <t>Jitaúna</t>
  </si>
  <si>
    <t>Lafaiete Coutinho</t>
  </si>
  <si>
    <t>Lajedo Do Tabocal</t>
  </si>
  <si>
    <t>Manoel Vitorino</t>
  </si>
  <si>
    <t>Maracás</t>
  </si>
  <si>
    <t>Planaltino</t>
  </si>
  <si>
    <t>Santa Inês</t>
  </si>
  <si>
    <t>Região de 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</si>
  <si>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</si>
  <si>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</si>
  <si>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</si>
  <si>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</si>
  <si>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</si>
  <si>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</si>
  <si>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</si>
  <si>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</si>
  <si>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</si>
  <si>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</si>
  <si>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Valença</t>
  </si>
  <si>
    <t>Wenceslau Guimarães</t>
  </si>
  <si>
    <t>Fonte: Sesab/Suvisa/DIS - SIM</t>
  </si>
  <si>
    <t>* Dados preliminares, elaborados com informações processadas até 13.02.2017</t>
  </si>
  <si>
    <t xml:space="preserve">Reduzir em 20% </t>
  </si>
  <si>
    <t>REGIÃO DE SAÚDE</t>
  </si>
  <si>
    <t>COD</t>
  </si>
  <si>
    <t>Município</t>
  </si>
  <si>
    <t>CENTRO-LESTE</t>
  </si>
  <si>
    <t>NORTE</t>
  </si>
  <si>
    <t>NORDESTE</t>
  </si>
  <si>
    <t>SUL</t>
  </si>
  <si>
    <t>EXTREMO-SUL</t>
  </si>
  <si>
    <t>LESTE</t>
  </si>
  <si>
    <t>Santo A. de Jesus</t>
  </si>
  <si>
    <t>CENTRO-NORTE</t>
  </si>
  <si>
    <t>SUDOESTE</t>
  </si>
  <si>
    <t>OESTE</t>
  </si>
  <si>
    <t>Araçás</t>
  </si>
  <si>
    <t>Barra do Rocha</t>
  </si>
  <si>
    <t>Sta. M. da Vitória</t>
  </si>
  <si>
    <t>Botuporâ</t>
  </si>
  <si>
    <t>Caem</t>
  </si>
  <si>
    <t>Canaveiras</t>
  </si>
  <si>
    <t>Dias D' Ávila</t>
  </si>
  <si>
    <t>Gentil do Ouro</t>
  </si>
  <si>
    <t>Ibirapoã</t>
  </si>
  <si>
    <t>Igaporâ</t>
  </si>
  <si>
    <t>Itagiba</t>
  </si>
  <si>
    <t>Itajuipe</t>
  </si>
  <si>
    <t>Itiruçú</t>
  </si>
  <si>
    <t>Jiquiriça</t>
  </si>
  <si>
    <t>Lafayette Coutinho</t>
  </si>
  <si>
    <t xml:space="preserve">CENTRO-LESTE </t>
  </si>
  <si>
    <t>Lajedo do Tabocal</t>
  </si>
  <si>
    <t>Livramento de Nossa Senora</t>
  </si>
  <si>
    <t>Luis Eduardo Magalhães</t>
  </si>
  <si>
    <t>Morporá</t>
  </si>
  <si>
    <t>Muquém do São Francisco</t>
  </si>
  <si>
    <t>Piraí do Norte</t>
  </si>
  <si>
    <t>Quinjingue</t>
  </si>
  <si>
    <t>Santa Cruz da Vitória</t>
  </si>
  <si>
    <t>Santa Cruz de Cabrália</t>
  </si>
  <si>
    <t xml:space="preserve">Santa Inês  </t>
  </si>
  <si>
    <t>Santa Terezinha</t>
  </si>
  <si>
    <t>Santo Amaro da Purificação</t>
  </si>
  <si>
    <t>Santo Antonio de Jesus</t>
  </si>
  <si>
    <t>São José da Vitória</t>
  </si>
  <si>
    <t>Tabocas do Breho Velho</t>
  </si>
  <si>
    <t>Tanhaçú</t>
  </si>
  <si>
    <t>Tremendal</t>
  </si>
  <si>
    <t>Ubatã.</t>
  </si>
  <si>
    <t>Uruçuca.</t>
  </si>
  <si>
    <t xml:space="preserve">Valente </t>
  </si>
  <si>
    <t>Vera Cruz.</t>
  </si>
  <si>
    <t>Vereda.</t>
  </si>
  <si>
    <t>TOTAL BAHIA</t>
  </si>
  <si>
    <t>Meta: &gt;75%</t>
  </si>
  <si>
    <t>Cód Mun.</t>
  </si>
  <si>
    <t>MUNICÍPIO</t>
  </si>
  <si>
    <t>BCG</t>
  </si>
  <si>
    <t>PENTA</t>
  </si>
  <si>
    <t>POLIO</t>
  </si>
  <si>
    <t>MNC</t>
  </si>
  <si>
    <t>PNM</t>
  </si>
  <si>
    <t>ROTA</t>
  </si>
  <si>
    <t>TV</t>
  </si>
  <si>
    <t>FA</t>
  </si>
  <si>
    <t>Influenza</t>
  </si>
  <si>
    <t xml:space="preserve">Ilhéus </t>
  </si>
  <si>
    <t>-</t>
  </si>
  <si>
    <t>EXTREMO SUL</t>
  </si>
  <si>
    <t>LEGENDA:</t>
  </si>
  <si>
    <t xml:space="preserve">AMARELO =50% </t>
  </si>
  <si>
    <t>VERDE ≥75%</t>
  </si>
  <si>
    <t>VERMELHO 0% A 25%</t>
  </si>
  <si>
    <t>Meta: 75%</t>
  </si>
  <si>
    <t>IBGE</t>
  </si>
  <si>
    <t>0-</t>
  </si>
  <si>
    <t>76.9</t>
  </si>
  <si>
    <t>33.3</t>
  </si>
  <si>
    <t xml:space="preserve">Indicador 06. Proporção de Cura de casos novos de hanseníase diagnosticados nos anos das coortes  - Município de Residência.  Bahia  </t>
  </si>
  <si>
    <t>Cód. Mun.</t>
  </si>
  <si>
    <t>Total</t>
  </si>
  <si>
    <t>REGIAO DE SAÚDE</t>
  </si>
  <si>
    <r>
      <rPr>
        <b/>
        <sz val="12"/>
        <color indexed="8"/>
        <rFont val="Arial"/>
        <family val="2"/>
      </rPr>
      <t>Indicador 11</t>
    </r>
    <r>
      <rPr>
        <sz val="12"/>
        <color indexed="8"/>
        <rFont val="Arial"/>
        <family val="2"/>
      </rPr>
      <t>. Razão de exames citopatológicos do colo do útero em mulheres de 25 a 64 anos (nº e razão), segundo local de residência. Estado da Bahia, 2010 - 2016*</t>
    </r>
  </si>
  <si>
    <t>Fonte: Sesab/Suvisa/DIS - SIA/SUS</t>
  </si>
  <si>
    <t>*Dados preliminares, processados em 13 de fevereiro de 2017.</t>
  </si>
  <si>
    <r>
      <rPr>
        <b/>
        <sz val="12"/>
        <color indexed="8"/>
        <rFont val="Arial"/>
        <family val="2"/>
      </rPr>
      <t>Indicador 11.</t>
    </r>
    <r>
      <rPr>
        <sz val="12"/>
        <color indexed="8"/>
        <rFont val="Arial"/>
        <family val="2"/>
      </rPr>
      <t xml:space="preserve"> Número de exames citopatológicos de colo do útero, segundo local de residência. Estado da Bahia, 2010 - 2016 </t>
    </r>
  </si>
  <si>
    <t>População feminina de 25 a 64 anos de idade,segundo local de residência. Estado da Bahia, 2010 - 2016</t>
  </si>
  <si>
    <t>Macrorregião</t>
  </si>
  <si>
    <t>Região de Saúde</t>
  </si>
  <si>
    <t>MACRORREGIÃO DE SAÚDE</t>
  </si>
  <si>
    <t>MACRORREGIÃO</t>
  </si>
  <si>
    <t xml:space="preserve">Indicador 1. Óbitos Prematuros (nº e taxa por 100.000 habitantes) pelo conjunto das quatro principais doenças crônicas não transmissíveis (DCNT - doenças do aparelho circulatório, câncer, diabetes e doenças respiratórias crônicas), segundo local de residência, 2010 a 2019**.  Bahia </t>
  </si>
  <si>
    <t>2018*</t>
  </si>
  <si>
    <t xml:space="preserve">   *Dados processados em 27.04.2019 ( 2010-2018)</t>
  </si>
  <si>
    <t xml:space="preserve">Indicador 05. Proporção de casos de doenças de notificação compulsória imediata (DNCI) encerrados em até 60 dias após notificação. </t>
  </si>
  <si>
    <t>MEDIA</t>
  </si>
  <si>
    <t>Base congelada 2015</t>
  </si>
  <si>
    <t>Base congelada 2016</t>
  </si>
  <si>
    <t>Base congelada 2017</t>
  </si>
  <si>
    <t>Base congelada 2018</t>
  </si>
  <si>
    <t>Base congelada 2019</t>
  </si>
  <si>
    <t>Município ignorado</t>
  </si>
  <si>
    <t>Indicador 8. Nº de Casos novos de sífilis congênita em menores de um ano, segundo local de residência. Bahia. Período: 2010 - 2019.</t>
  </si>
  <si>
    <t>Estimativa 2020 : ((NV 2018+(NV 2018*10%))* 1,14% )* 25%</t>
  </si>
  <si>
    <t>NV 2018</t>
  </si>
  <si>
    <t>Nota 1: Excluídos os casos com diagnóstico final "descartado"</t>
  </si>
  <si>
    <t>Nota 2 : Cálculo da Prevalência Nordeste para Gestantes com Sífilis 1,14% segundo estudo CUNHA e MERCHAN-HAMANN, 2015.</t>
  </si>
  <si>
    <t>Nota 3 : Considera-se 25% taxa de transmissão Vertical da sífilis segundo estimativa de casos de gestantes com sífilis (MS).</t>
  </si>
  <si>
    <t>75,0*</t>
  </si>
  <si>
    <t>73,6*</t>
  </si>
  <si>
    <t>Ano/periodo de avaliação: 01/01/2019 a 16/07/2020</t>
  </si>
  <si>
    <t xml:space="preserve"> Indicador 4.  Proporção de vacinas selecionadas do Calendário Básico de Vacinação da Criança menores de 2 anos.Bahia.2016 a 2020*</t>
  </si>
  <si>
    <t>CENTRO LESTE</t>
  </si>
  <si>
    <t>verdadeiro</t>
  </si>
  <si>
    <t>falso</t>
  </si>
  <si>
    <t xml:space="preserve">Cruz das Almas </t>
  </si>
  <si>
    <t xml:space="preserve">Santa Maria da Vitória </t>
  </si>
  <si>
    <t>Atualizados anos de 2017, 2018 e 2019.</t>
  </si>
  <si>
    <t>Indicador 9. Casos novos de aids em menores de 5 anos, segundo local de residência. Bahia. Período: 2010 - 2019.</t>
  </si>
  <si>
    <t>Reduzir 20% em relação 2018</t>
  </si>
  <si>
    <t>Indicador 3. Proporção de óbitos com causa definida, segundo local de residência. Bahia, 2010-2019*</t>
  </si>
  <si>
    <t>Macrorregião/Microrregião de Saúde/Município</t>
  </si>
  <si>
    <t>Média 2010/2019</t>
  </si>
  <si>
    <t>Macrorregião Centro-Leste</t>
  </si>
  <si>
    <t>...Microrregião de Feira de Santana</t>
  </si>
  <si>
    <t>...Microrregião de Itaberaba</t>
  </si>
  <si>
    <t>...Microrregião de Seabra</t>
  </si>
  <si>
    <t>...Microrregião de Serrinha</t>
  </si>
  <si>
    <t>Macrorregião Centro-Norte</t>
  </si>
  <si>
    <t>...Microrregião de Irecê</t>
  </si>
  <si>
    <t>...Microrregião de Jacobina</t>
  </si>
  <si>
    <t>Macrorregião Extremo Sul</t>
  </si>
  <si>
    <t>...Microrregião de Porto Seguro</t>
  </si>
  <si>
    <t>...Microrregião de Teixeira de Freitas</t>
  </si>
  <si>
    <t>Macrorregião Leste</t>
  </si>
  <si>
    <t>...Microrregião de Camaçari</t>
  </si>
  <si>
    <t>...Microrregião de Cruz das Almas</t>
  </si>
  <si>
    <t>...Microrregião de Salvador</t>
  </si>
  <si>
    <t>...Microrregião de Santo Antônio de Jesus</t>
  </si>
  <si>
    <t>Macrorregião Nordeste</t>
  </si>
  <si>
    <t>...Microrregião de Alagoinhas</t>
  </si>
  <si>
    <t>...Microrregião de Ribeira do Pombal</t>
  </si>
  <si>
    <t>Macrorregião Norte</t>
  </si>
  <si>
    <t>...Microrregião de Juazeiro</t>
  </si>
  <si>
    <t>...Microrregião de Paulo Afonso</t>
  </si>
  <si>
    <t>...Microrregião de Senhor do Bonfim</t>
  </si>
  <si>
    <t>Macrorregião Oeste</t>
  </si>
  <si>
    <t>...Microrregião de Barreiras</t>
  </si>
  <si>
    <t>...Microrregião de Ibotirama</t>
  </si>
  <si>
    <t>...Microrregião de Santa Maria da Vitória</t>
  </si>
  <si>
    <t>Macrorregião Sudoeste</t>
  </si>
  <si>
    <t>...Microrregião de Brumado</t>
  </si>
  <si>
    <t>...Microrregião de Guanambi</t>
  </si>
  <si>
    <t>...Microrregião de Itapetinga</t>
  </si>
  <si>
    <t>...Microrregião de Vitória da Conquista</t>
  </si>
  <si>
    <t>Macrorregião Sul</t>
  </si>
  <si>
    <t>...Microrregião de Ilhéus</t>
  </si>
  <si>
    <t>...Microrregião de Itabuna</t>
  </si>
  <si>
    <t>...Microrregião de Jequié</t>
  </si>
  <si>
    <t>...Microrregião de Valença</t>
  </si>
  <si>
    <t>290010 Abaíra</t>
  </si>
  <si>
    <t>290040 Água Fria</t>
  </si>
  <si>
    <t>290110 Amélia Rodrigues</t>
  </si>
  <si>
    <t>290130 Andaraí</t>
  </si>
  <si>
    <t>290150 Anguera</t>
  </si>
  <si>
    <t>290170 Antônio Cardoso</t>
  </si>
  <si>
    <t>290210 Araci</t>
  </si>
  <si>
    <t>290260 Baixa Grande</t>
  </si>
  <si>
    <t>290330 Barro Preto</t>
  </si>
  <si>
    <t>290360 Biritinga</t>
  </si>
  <si>
    <t>290380 Boa Vista do Tupim</t>
  </si>
  <si>
    <t>290400 Boninal</t>
  </si>
  <si>
    <t>290405 Bonito</t>
  </si>
  <si>
    <t>290640 Candeal</t>
  </si>
  <si>
    <t>290680 Cansanção</t>
  </si>
  <si>
    <t>290685 Capela do Alto Alegre</t>
  </si>
  <si>
    <t>290840 Conceição do Coité</t>
  </si>
  <si>
    <t>290850 Conceição do Jacuípe</t>
  </si>
  <si>
    <t>290890 Coração de Maria</t>
  </si>
  <si>
    <t>291070 Euclides da Cunha</t>
  </si>
  <si>
    <t>291080 Feira de Santana</t>
  </si>
  <si>
    <t>291125 Gavião</t>
  </si>
  <si>
    <t>291190 Iaçu</t>
  </si>
  <si>
    <t>291260 Ibiquera</t>
  </si>
  <si>
    <t>291300 Ibitiara</t>
  </si>
  <si>
    <t>291330 Ichu</t>
  </si>
  <si>
    <t>291380 Ipecaetá</t>
  </si>
  <si>
    <t>291400 Ipirá</t>
  </si>
  <si>
    <t>291440 Iraquara</t>
  </si>
  <si>
    <t>291450 Irará</t>
  </si>
  <si>
    <t>291470 Itaberaba</t>
  </si>
  <si>
    <t>291500 Itaeté</t>
  </si>
  <si>
    <t>291900 Lajedinho</t>
  </si>
  <si>
    <t>291910 Lamarão</t>
  </si>
  <si>
    <t>291930 Lençóis</t>
  </si>
  <si>
    <t>291960 Macajuba</t>
  </si>
  <si>
    <t>292080 Marcionílio Souza</t>
  </si>
  <si>
    <t>292150 Monte Santo</t>
  </si>
  <si>
    <t>292190 Mucugê</t>
  </si>
  <si>
    <t>292210 Mundo Novo</t>
  </si>
  <si>
    <t>292265 Nordestina</t>
  </si>
  <si>
    <t>292273 Nova Fátima</t>
  </si>
  <si>
    <t>292285 Nova Redenção</t>
  </si>
  <si>
    <t>292303 Novo Horizonte</t>
  </si>
  <si>
    <t>292350 Palmeiras</t>
  </si>
  <si>
    <t>292405 Pé de Serra</t>
  </si>
  <si>
    <t>292430 Piatã</t>
  </si>
  <si>
    <t>292465 Pintadas</t>
  </si>
  <si>
    <t>292580 Queimadas</t>
  </si>
  <si>
    <t>292590 Quijingue</t>
  </si>
  <si>
    <t>292595 Rafael Jambeiro</t>
  </si>
  <si>
    <t>292610 Retirolândia</t>
  </si>
  <si>
    <t>292630 Riachão do Jacuípe</t>
  </si>
  <si>
    <t>292720 Ruy Barbosa</t>
  </si>
  <si>
    <t>292750 Santa Bárbara</t>
  </si>
  <si>
    <t>292830 Santanópolis</t>
  </si>
  <si>
    <t>292850 Santa Teresinha</t>
  </si>
  <si>
    <t>292880 Santo Estêvão</t>
  </si>
  <si>
    <t>292895 São Domingos</t>
  </si>
  <si>
    <t>292930 São Gonçalo dos Campos</t>
  </si>
  <si>
    <t>292990 Seabra</t>
  </si>
  <si>
    <t>293040 Serra Preta</t>
  </si>
  <si>
    <t>293050 Serrinha</t>
  </si>
  <si>
    <t>293080 Souto Soares</t>
  </si>
  <si>
    <t>293110 Tanquinho</t>
  </si>
  <si>
    <t>293140 Teodoro Sampaio</t>
  </si>
  <si>
    <t>293150 Teofilândia</t>
  </si>
  <si>
    <t>293170 Terra Nova</t>
  </si>
  <si>
    <t>293190 Tucano</t>
  </si>
  <si>
    <t>293280 Utinga</t>
  </si>
  <si>
    <t>293300 Valente</t>
  </si>
  <si>
    <t>293340 Wagner</t>
  </si>
  <si>
    <t>290115 América Dourada</t>
  </si>
  <si>
    <t>290300 Barra do Mendes</t>
  </si>
  <si>
    <t>290323 Barro Alto</t>
  </si>
  <si>
    <t>290510 Caém</t>
  </si>
  <si>
    <t>290530 Cafarnaum</t>
  </si>
  <si>
    <t>290550 Caldeirão Grande</t>
  </si>
  <si>
    <t>290620 Canarana</t>
  </si>
  <si>
    <t>290687 Capim Grosso</t>
  </si>
  <si>
    <t>290760 Central</t>
  </si>
  <si>
    <t>291130 Gentio do Ouro</t>
  </si>
  <si>
    <t>291240 Ibipeba</t>
  </si>
  <si>
    <t>291310 Ibititá</t>
  </si>
  <si>
    <t>291460 Irecê</t>
  </si>
  <si>
    <t>291535 Itaguaçu da Bahia</t>
  </si>
  <si>
    <t>291750 Jacobina</t>
  </si>
  <si>
    <t>291835 João Dourado</t>
  </si>
  <si>
    <t>291850 Jussara</t>
  </si>
  <si>
    <t>291915 Lapão</t>
  </si>
  <si>
    <t>292010 Mairi</t>
  </si>
  <si>
    <t>292120 Miguel Calmon</t>
  </si>
  <si>
    <t>292140 Mirangaba</t>
  </si>
  <si>
    <t>292170 Morro do Chapéu</t>
  </si>
  <si>
    <t>292205 Mulungu do Morro</t>
  </si>
  <si>
    <t>292335 Ourolândia</t>
  </si>
  <si>
    <t>292480 Piritiba</t>
  </si>
  <si>
    <t>292560 Presidente Dutra</t>
  </si>
  <si>
    <t>292593 Quixabeira</t>
  </si>
  <si>
    <t>292925 São Gabriel</t>
  </si>
  <si>
    <t>292937 São José do Jacuípe</t>
  </si>
  <si>
    <t>292980 Saúde</t>
  </si>
  <si>
    <t>293060 Serrolândia</t>
  </si>
  <si>
    <t>293130 Tapiramutá</t>
  </si>
  <si>
    <t>293240 Uibaí</t>
  </si>
  <si>
    <t>293245 Umburanas</t>
  </si>
  <si>
    <t>293305 Várzea da Roça</t>
  </si>
  <si>
    <t>293310 Várzea do Poço</t>
  </si>
  <si>
    <t>293315 Várzea Nova</t>
  </si>
  <si>
    <t>293360 Xique-Xique</t>
  </si>
  <si>
    <t>290080 Alcobaça</t>
  </si>
  <si>
    <t>290340 Belmonte</t>
  </si>
  <si>
    <t>290690 Caravelas</t>
  </si>
  <si>
    <t>291072 Eunápolis</t>
  </si>
  <si>
    <t>291180 Guaratinga</t>
  </si>
  <si>
    <t>291280 Ibirapuã</t>
  </si>
  <si>
    <t>291465 Itabela</t>
  </si>
  <si>
    <t>291530 Itagimirim</t>
  </si>
  <si>
    <t>291560 Itamaraju</t>
  </si>
  <si>
    <t>291600 Itanhém</t>
  </si>
  <si>
    <t>291630 Itapebi</t>
  </si>
  <si>
    <t>291845 Jucuruçu</t>
  </si>
  <si>
    <t>291890 Lajedão</t>
  </si>
  <si>
    <t>292110 Medeiros Neto</t>
  </si>
  <si>
    <t>292200 Mucuri</t>
  </si>
  <si>
    <t>292300 Nova Viçosa</t>
  </si>
  <si>
    <t>292530 Porto Seguro</t>
  </si>
  <si>
    <t>292550 Prado</t>
  </si>
  <si>
    <t>292770 Santa Cruz Cabrália</t>
  </si>
  <si>
    <t>293135 Teixeira de Freitas</t>
  </si>
  <si>
    <t>293325 Vereda</t>
  </si>
  <si>
    <t>290100 Amargosa</t>
  </si>
  <si>
    <t>290230 Aratuípe</t>
  </si>
  <si>
    <t>290485 Cabaceiras do Paraguaçu</t>
  </si>
  <si>
    <t>290490 Cachoeira</t>
  </si>
  <si>
    <t>290570 Camaçari</t>
  </si>
  <si>
    <t>290650 Candeias</t>
  </si>
  <si>
    <t>290730 Castro Alves</t>
  </si>
  <si>
    <t>290820 Conceição da Feira</t>
  </si>
  <si>
    <t>290830 Conceição do Almeida</t>
  </si>
  <si>
    <t>290860 Conde</t>
  </si>
  <si>
    <t>290980 Cruz das Almas</t>
  </si>
  <si>
    <t>291005 Dias d'Ávila</t>
  </si>
  <si>
    <t>291020 Dom Macedo Costa</t>
  </si>
  <si>
    <t>291030 Elísio Medrado</t>
  </si>
  <si>
    <t>291160 Governador Mangabeira</t>
  </si>
  <si>
    <t>291610 Itaparica</t>
  </si>
  <si>
    <t>291685 Itatim</t>
  </si>
  <si>
    <t>291780 Jaguaripe</t>
  </si>
  <si>
    <t>291820 Jiquiriçá</t>
  </si>
  <si>
    <t>291880 Laje</t>
  </si>
  <si>
    <t>291920 Lauro de Freitas</t>
  </si>
  <si>
    <t>291992 Madre de Deus</t>
  </si>
  <si>
    <t>292060 Maragogipe</t>
  </si>
  <si>
    <t>292100 Mata de São João</t>
  </si>
  <si>
    <t>292130 Milagres</t>
  </si>
  <si>
    <t>292220 Muniz Ferreira</t>
  </si>
  <si>
    <t>292230 Muritiba</t>
  </si>
  <si>
    <t>292240 Mutuípe</t>
  </si>
  <si>
    <t>292250 Nazaré</t>
  </si>
  <si>
    <t>292520 Pojuca</t>
  </si>
  <si>
    <t>292575 Presidente Tancredo Neves</t>
  </si>
  <si>
    <t>292730 Salinas da Margarida</t>
  </si>
  <si>
    <t>292740 Salvador</t>
  </si>
  <si>
    <t>292820 Santana</t>
  </si>
  <si>
    <t>292860 Santo Amaro</t>
  </si>
  <si>
    <t>292870 Santo Antônio de Jesus</t>
  </si>
  <si>
    <t>292900 São Félix</t>
  </si>
  <si>
    <t>292905 São Félix do Coribe</t>
  </si>
  <si>
    <t>292920 São Francisco do Conde</t>
  </si>
  <si>
    <t>292940 São Miguel das Matas</t>
  </si>
  <si>
    <t>292950 São Sebastião do Passé</t>
  </si>
  <si>
    <t>292960 Sapeaçu</t>
  </si>
  <si>
    <t>292975 Saubara</t>
  </si>
  <si>
    <t>293070 Simões Filho</t>
  </si>
  <si>
    <t>293210 Ubaíra</t>
  </si>
  <si>
    <t>293317 Varzedo</t>
  </si>
  <si>
    <t>293320 Vera Cruz</t>
  </si>
  <si>
    <t>290030 Acajutiba</t>
  </si>
  <si>
    <t>290035 Adustina</t>
  </si>
  <si>
    <t>290070 Alagoinhas</t>
  </si>
  <si>
    <t>290160 Antas</t>
  </si>
  <si>
    <t>290190 Aporá</t>
  </si>
  <si>
    <t>290200 Aracatu</t>
  </si>
  <si>
    <t>290220 Aramari</t>
  </si>
  <si>
    <t>290265 Banzaê</t>
  </si>
  <si>
    <t>290700 Cardeal da Silva</t>
  </si>
  <si>
    <t>290750 Catu</t>
  </si>
  <si>
    <t>290780 Cícero Dantas</t>
  </si>
  <si>
    <t>290790 Cipó</t>
  </si>
  <si>
    <t>290920 Coronel João Sá</t>
  </si>
  <si>
    <t>290960 Crisópolis</t>
  </si>
  <si>
    <t>291050 Entre Rios</t>
  </si>
  <si>
    <t>291060 Esplanada</t>
  </si>
  <si>
    <t>291075 Fátima</t>
  </si>
  <si>
    <t>291185 Heliópolis</t>
  </si>
  <si>
    <t>291370 Inhambupe</t>
  </si>
  <si>
    <t>291590 Itanagra</t>
  </si>
  <si>
    <t>291650 Itapicuru</t>
  </si>
  <si>
    <t>291790 Jandaíra</t>
  </si>
  <si>
    <t>292290 Nova Soure</t>
  </si>
  <si>
    <t>292305 Novo Triunfo</t>
  </si>
  <si>
    <t>292310 Olindina</t>
  </si>
  <si>
    <t>292330 Ouriçangas</t>
  </si>
  <si>
    <t>292380 Paripiranga</t>
  </si>
  <si>
    <t>292410 Pedrão</t>
  </si>
  <si>
    <t>292650 Ribeira do Amparo</t>
  </si>
  <si>
    <t>292660 Ribeira do Pombal</t>
  </si>
  <si>
    <t>292700 Rio Real</t>
  </si>
  <si>
    <t>292970 Sátiro Dias</t>
  </si>
  <si>
    <t>293076 Sítio do Quinto</t>
  </si>
  <si>
    <t>290020 Abaré</t>
  </si>
  <si>
    <t>290135 Andorinha</t>
  </si>
  <si>
    <t>290180 Antônio Gonçalves</t>
  </si>
  <si>
    <t>290590 Campo Alegre de Lourdes</t>
  </si>
  <si>
    <t>290600 Campo Formoso</t>
  </si>
  <si>
    <t>290682 Canudos</t>
  </si>
  <si>
    <t>290720 Casa Nova</t>
  </si>
  <si>
    <t>290770 Chorrochó</t>
  </si>
  <si>
    <t>290990 Curaçá</t>
  </si>
  <si>
    <t>291085 Filadélfia</t>
  </si>
  <si>
    <t>291140 Glória</t>
  </si>
  <si>
    <t>291700 Itiúba</t>
  </si>
  <si>
    <t>291770 Jaguarari</t>
  </si>
  <si>
    <t>291810 Jeremoabo</t>
  </si>
  <si>
    <t>291840 Juazeiro</t>
  </si>
  <si>
    <t>291990 Macururé</t>
  </si>
  <si>
    <t>292400 Paulo Afonso</t>
  </si>
  <si>
    <t>292420 Pedro Alexandre</t>
  </si>
  <si>
    <t>292440 Pilão Arcado</t>
  </si>
  <si>
    <t>292460 Pindobaçu</t>
  </si>
  <si>
    <t>292525 Ponto Novo</t>
  </si>
  <si>
    <t>292600 Remanso</t>
  </si>
  <si>
    <t>292710 Rodelas</t>
  </si>
  <si>
    <t>292760 Santa Brígida</t>
  </si>
  <si>
    <t>293010 Senhor do Bonfim</t>
  </si>
  <si>
    <t>293015 Serra do Ramalho</t>
  </si>
  <si>
    <t>293077 Sobradinho</t>
  </si>
  <si>
    <t>293200 Uauá</t>
  </si>
  <si>
    <t>290140 Angical</t>
  </si>
  <si>
    <t>290250 Baianópolis</t>
  </si>
  <si>
    <t>290270 Barra</t>
  </si>
  <si>
    <t>290320 Barreiras</t>
  </si>
  <si>
    <t>290390 Bom Jesus da Lapa</t>
  </si>
  <si>
    <t>290440 Brejolândia</t>
  </si>
  <si>
    <t>290450 Brotas de Macaúbas</t>
  </si>
  <si>
    <t>290475 Buritirama</t>
  </si>
  <si>
    <t>290610 Canápolis</t>
  </si>
  <si>
    <t>290740 Catolândia</t>
  </si>
  <si>
    <t>290810 Cocos</t>
  </si>
  <si>
    <t>290910 Coribe</t>
  </si>
  <si>
    <t>290930 Correntina</t>
  </si>
  <si>
    <t>290940 Cotegipe</t>
  </si>
  <si>
    <t>290970 Cristópolis</t>
  </si>
  <si>
    <t>291077 Feira da Mata</t>
  </si>
  <si>
    <t>291110 Formosa do Rio Preto</t>
  </si>
  <si>
    <t>291320 Ibotirama</t>
  </si>
  <si>
    <t>291410 Ipupiara</t>
  </si>
  <si>
    <t>291735 Jaborandi</t>
  </si>
  <si>
    <t>291955 Luís Eduardo Magalhães</t>
  </si>
  <si>
    <t>292045 Mansidão</t>
  </si>
  <si>
    <t>292160 Morpará</t>
  </si>
  <si>
    <t>292225 Muquém de São Francisco</t>
  </si>
  <si>
    <t>292320 Oliveira dos Brejinhos</t>
  </si>
  <si>
    <t>292370 Paratinga</t>
  </si>
  <si>
    <t>292620 Riachão das Neves</t>
  </si>
  <si>
    <t>292805 Santa Luzia</t>
  </si>
  <si>
    <t>292810 Santa Maria da Vitória</t>
  </si>
  <si>
    <t>292840 Santa Rita de Cássia</t>
  </si>
  <si>
    <t>292890 São Desidério</t>
  </si>
  <si>
    <t>292910 São Felipe</t>
  </si>
  <si>
    <t>293020 Sento Sé</t>
  </si>
  <si>
    <t>293030 Serra Dourada</t>
  </si>
  <si>
    <t>293075 Sítio do Mato</t>
  </si>
  <si>
    <t>293090 Tabocas do Brejo Velho</t>
  </si>
  <si>
    <t>293345 Wanderley</t>
  </si>
  <si>
    <t>290120 Anagé</t>
  </si>
  <si>
    <t>290205 Araças</t>
  </si>
  <si>
    <t>290280 Barra da Estiva</t>
  </si>
  <si>
    <t>290290 Barra do Choça</t>
  </si>
  <si>
    <t>290350 Belo Campo</t>
  </si>
  <si>
    <t>290395 Bom Jesus da Serra</t>
  </si>
  <si>
    <t>290410 Boquira</t>
  </si>
  <si>
    <t>290420 Botuporã</t>
  </si>
  <si>
    <t>290460 Brumado</t>
  </si>
  <si>
    <t>290480 Caatiba</t>
  </si>
  <si>
    <t>290500 Caculé</t>
  </si>
  <si>
    <t>290515 Caetanos</t>
  </si>
  <si>
    <t>290520 Caetité</t>
  </si>
  <si>
    <t>290660 Candiba</t>
  </si>
  <si>
    <t>290670 Cândido Sales</t>
  </si>
  <si>
    <t>290689 Caraíbas</t>
  </si>
  <si>
    <t>290710 Carinhanha</t>
  </si>
  <si>
    <t>290755 Caturama</t>
  </si>
  <si>
    <t>290870 Condeúba</t>
  </si>
  <si>
    <t>290880 Contendas do Sincorá</t>
  </si>
  <si>
    <t>290900 Cordeiros</t>
  </si>
  <si>
    <t>291010 Dom Basílio</t>
  </si>
  <si>
    <t>291040 Encruzilhada</t>
  </si>
  <si>
    <t>290050 Érico Cardoso</t>
  </si>
  <si>
    <t>291090 Firmino Alves</t>
  </si>
  <si>
    <t>291165 Guajeru</t>
  </si>
  <si>
    <t>291170 Guanambi</t>
  </si>
  <si>
    <t>291200 Ibiassucê</t>
  </si>
  <si>
    <t>291220 Ibicoara</t>
  </si>
  <si>
    <t>291230 Ibicuí</t>
  </si>
  <si>
    <t>291250 Ibipitanga</t>
  </si>
  <si>
    <t>291340 Igaporã</t>
  </si>
  <si>
    <t>291350 Iguaí</t>
  </si>
  <si>
    <t>291580 Itambé</t>
  </si>
  <si>
    <t>291640 Itapetinga</t>
  </si>
  <si>
    <t>291680 Itarantim</t>
  </si>
  <si>
    <t>291710 Itororó</t>
  </si>
  <si>
    <t>291720 Ituaçu</t>
  </si>
  <si>
    <t>291733 Iuiú</t>
  </si>
  <si>
    <t>291740 Jacaraci</t>
  </si>
  <si>
    <t>291860 Jussiape</t>
  </si>
  <si>
    <t>291875 Lagoa Real</t>
  </si>
  <si>
    <t>291940 Licínio de Almeida</t>
  </si>
  <si>
    <t>291950 Livramento de Nossa Senhora</t>
  </si>
  <si>
    <t>291970 Macarani</t>
  </si>
  <si>
    <t>291980 Macaúbas</t>
  </si>
  <si>
    <t>291995 Maetinga</t>
  </si>
  <si>
    <t>292000 Maiquinique</t>
  </si>
  <si>
    <t>292020 Malhada</t>
  </si>
  <si>
    <t>292030 Malhada de Pedras</t>
  </si>
  <si>
    <t>292105 Matina</t>
  </si>
  <si>
    <t>292145 Mirante</t>
  </si>
  <si>
    <t>292180 Mortugaba</t>
  </si>
  <si>
    <t>292270 Nova Canaã</t>
  </si>
  <si>
    <t>292340 Palmas de Monte Alto</t>
  </si>
  <si>
    <t>292360 Paramirim</t>
  </si>
  <si>
    <t>292450 Pindaí</t>
  </si>
  <si>
    <t>292470 Piripá</t>
  </si>
  <si>
    <t>292500 Planalto</t>
  </si>
  <si>
    <t>292510 Poções</t>
  </si>
  <si>
    <t>292540 Potiraguá</t>
  </si>
  <si>
    <t>292570 Presidente Jânio Quadros</t>
  </si>
  <si>
    <t>292640 Riacho de Santana</t>
  </si>
  <si>
    <t>292665 Ribeirão do Largo</t>
  </si>
  <si>
    <t>292670 Rio de Contas</t>
  </si>
  <si>
    <t>292680 Rio do Antônio</t>
  </si>
  <si>
    <t>292690 Rio do Pires</t>
  </si>
  <si>
    <t>293000 Sebastião Laranjeiras</t>
  </si>
  <si>
    <t>293100 Tanhaçu</t>
  </si>
  <si>
    <t>293105 Tanque Novo</t>
  </si>
  <si>
    <t>293180 Tremedal</t>
  </si>
  <si>
    <t>293260 Urandi</t>
  </si>
  <si>
    <t>293330 Vitória da Conquista</t>
  </si>
  <si>
    <t>290060 Aiquara</t>
  </si>
  <si>
    <t>290090 Almadina</t>
  </si>
  <si>
    <t>290195 Apuarema</t>
  </si>
  <si>
    <t>290225 Arataca</t>
  </si>
  <si>
    <t>290240 Aurelino Leal</t>
  </si>
  <si>
    <t>290310 Barra do Rocha</t>
  </si>
  <si>
    <t>290327 Barrocas</t>
  </si>
  <si>
    <t>290370 Boa Nova</t>
  </si>
  <si>
    <t>290430 Brejões</t>
  </si>
  <si>
    <t>290470 Buerarema</t>
  </si>
  <si>
    <t>290540 Cairu</t>
  </si>
  <si>
    <t>290560 Camacan</t>
  </si>
  <si>
    <t>290580 Camamu</t>
  </si>
  <si>
    <t>290630 Canavieiras</t>
  </si>
  <si>
    <t>290800 Coaraci</t>
  </si>
  <si>
    <t>290950 Cravolândia</t>
  </si>
  <si>
    <t>291000 Dário Meira</t>
  </si>
  <si>
    <t>291100 Floresta Azul</t>
  </si>
  <si>
    <t>291120 Gandu</t>
  </si>
  <si>
    <t>291150 Gongogi</t>
  </si>
  <si>
    <t>291210 Ibicaraí</t>
  </si>
  <si>
    <t>291270 Ibirapitanga</t>
  </si>
  <si>
    <t>291290 Ibirataia</t>
  </si>
  <si>
    <t>291345 Igrapiúna</t>
  </si>
  <si>
    <t>291360 Ilhéus</t>
  </si>
  <si>
    <t>291390 Ipiaú</t>
  </si>
  <si>
    <t>291420 Irajuba</t>
  </si>
  <si>
    <t>291430 Iramaia</t>
  </si>
  <si>
    <t>291480 Itabuna</t>
  </si>
  <si>
    <t>291490 Itacaré</t>
  </si>
  <si>
    <t>291510 Itagi</t>
  </si>
  <si>
    <t>291520 Itagibá</t>
  </si>
  <si>
    <t>291540 Itaju do Colônia</t>
  </si>
  <si>
    <t>291550 Itajuípe</t>
  </si>
  <si>
    <t>291570 Itamari</t>
  </si>
  <si>
    <t>291620 Itapé</t>
  </si>
  <si>
    <t>291660 Itapitanga</t>
  </si>
  <si>
    <t>291670 Itaquara</t>
  </si>
  <si>
    <t>291690 Itiruçu</t>
  </si>
  <si>
    <t>291730 Ituberá</t>
  </si>
  <si>
    <t>291760 Jaguaquara</t>
  </si>
  <si>
    <t>291800 Jequié</t>
  </si>
  <si>
    <t>291830 Jitaúna</t>
  </si>
  <si>
    <t>291855 Jussari</t>
  </si>
  <si>
    <t>291870 Lafaiete Coutinho</t>
  </si>
  <si>
    <t>291905 Lajedo do Tabocal</t>
  </si>
  <si>
    <t>292040 Manoel Vitorino</t>
  </si>
  <si>
    <t>292050 Maracás</t>
  </si>
  <si>
    <t>292070 Maraú</t>
  </si>
  <si>
    <t>292090 Mascote</t>
  </si>
  <si>
    <t>292260 Nilo Peçanha</t>
  </si>
  <si>
    <t>292275 Nova Ibiá</t>
  </si>
  <si>
    <t>292280 Nova Itarana</t>
  </si>
  <si>
    <t>292390 Pau Brasil</t>
  </si>
  <si>
    <t>292467 Piraí do Norte</t>
  </si>
  <si>
    <t>292490 Planaltino</t>
  </si>
  <si>
    <t>292780 Santa Cruz da Vitória</t>
  </si>
  <si>
    <t>292790 Santa Inês</t>
  </si>
  <si>
    <t>292800 Santaluz</t>
  </si>
  <si>
    <t>292935 São José da Vitória</t>
  </si>
  <si>
    <t>293120 Taperoá</t>
  </si>
  <si>
    <t>293160 Teolândia</t>
  </si>
  <si>
    <t>293220 Ubaitaba</t>
  </si>
  <si>
    <t>293230 Ubatã</t>
  </si>
  <si>
    <t>293250 Una</t>
  </si>
  <si>
    <t>293270 Uruçuca</t>
  </si>
  <si>
    <t>293290 Valença</t>
  </si>
  <si>
    <t>293350 Wenceslau Guimarães</t>
  </si>
  <si>
    <t>ALAGOINHAS</t>
  </si>
  <si>
    <t>BARREIRAS</t>
  </si>
  <si>
    <t>BRUMADO</t>
  </si>
  <si>
    <t>CAMACARI</t>
  </si>
  <si>
    <t>CRUZ DAS ALMAS</t>
  </si>
  <si>
    <t>FEIRA DE SANTANA</t>
  </si>
  <si>
    <t>GUANAMBI</t>
  </si>
  <si>
    <t>IBOTIRAMA</t>
  </si>
  <si>
    <t>ILHEUS</t>
  </si>
  <si>
    <t>IRECE</t>
  </si>
  <si>
    <t>ITABERABA</t>
  </si>
  <si>
    <t>ITABUNA</t>
  </si>
  <si>
    <t>ITAPETINGA</t>
  </si>
  <si>
    <t>JACOBINA</t>
  </si>
  <si>
    <t>JEQUIE</t>
  </si>
  <si>
    <t>JUAZEIRO</t>
  </si>
  <si>
    <t>PAULO AFONSO</t>
  </si>
  <si>
    <t>PORTO SEGURO</t>
  </si>
  <si>
    <t>RIBEIRA DO POMBAL</t>
  </si>
  <si>
    <t>SALVADOR</t>
  </si>
  <si>
    <t>SANTA MARIA DA VITORIA</t>
  </si>
  <si>
    <t>SANTO ANTONIO DE JESUS</t>
  </si>
  <si>
    <t>SEABRA</t>
  </si>
  <si>
    <t>SENHOR DO BONFIM</t>
  </si>
  <si>
    <t>SERRINHA</t>
  </si>
  <si>
    <t>TEIXEIRA DE FREITAS</t>
  </si>
  <si>
    <t>VALENCA</t>
  </si>
  <si>
    <t>VITORIA DA CONQUISTA</t>
  </si>
  <si>
    <t>ÓBITOS MIF NOTIFICADOS E INVESTIGADOS 2009 A 2019</t>
  </si>
  <si>
    <t>MUNICÍPIOS</t>
  </si>
  <si>
    <t>ÓBITOS NOTIFICADOS</t>
  </si>
  <si>
    <t>ÓBITOS INVESTIGADOS</t>
  </si>
  <si>
    <t>% ÓBITOS INVESTIGADOS</t>
  </si>
  <si>
    <t>%ÓBITOS INVESTIGADOS</t>
  </si>
  <si>
    <t>290000 Município ignorado - BA</t>
  </si>
  <si>
    <t>BAHIA</t>
  </si>
  <si>
    <t>2901 Centro-Leste</t>
  </si>
  <si>
    <t>2902 Centro-Norte</t>
  </si>
  <si>
    <t>2903 Extremo Sul</t>
  </si>
  <si>
    <t>2904 Leste</t>
  </si>
  <si>
    <t>2905 Nordeste</t>
  </si>
  <si>
    <t>2906 Norte</t>
  </si>
  <si>
    <t>2907 Oeste</t>
  </si>
  <si>
    <t>2908 Sudoeste</t>
  </si>
  <si>
    <t>2909 Sul</t>
  </si>
  <si>
    <t>Nº de Casos Confirmados de Malária por Macrorregião de Saúde, no período de 2009-2019</t>
  </si>
  <si>
    <t>Macrorregião de Saúde</t>
  </si>
  <si>
    <t>Mun infec BA</t>
  </si>
  <si>
    <t xml:space="preserve">Leste </t>
  </si>
  <si>
    <t>Nº de Casos Autóctones Confirmados de Malária por Macrorregião de Saúde, no período de 2009-2018</t>
  </si>
  <si>
    <t xml:space="preserve">Extremo Sul </t>
  </si>
  <si>
    <t>..Região de Saúde de Itaberaba</t>
  </si>
  <si>
    <t xml:space="preserve"> Centro-Norte</t>
  </si>
  <si>
    <t>AVALIAÇÃO DA TAXA POR MACRORREGIÃO</t>
  </si>
  <si>
    <t>LINHA DE BASE 2018</t>
  </si>
  <si>
    <t>META (Base em 2018)</t>
  </si>
  <si>
    <t>TAXA ATUAL (2019)</t>
  </si>
  <si>
    <t>PROJEÇÃO DE TAXA  PARA 2021</t>
  </si>
  <si>
    <t>NOTA EXPLICATIVA</t>
  </si>
  <si>
    <t>&lt; 258,5% (MUITO BOM)                               = 258,5% (BOM )                             &gt; 258,5% (PRECISA MELHORAR)</t>
  </si>
  <si>
    <t>CENTRO NORTE</t>
  </si>
  <si>
    <t>&lt; 248% (MUITO BOM)                 =248% (BOM)                                                    &gt; 248% (PRECISA MELHORAR)</t>
  </si>
  <si>
    <t>&lt; 347,9% (MUITO BOM)</t>
  </si>
  <si>
    <t>= 347,9%( BOM)</t>
  </si>
  <si>
    <t>&gt; 347,9% (PRECISA MELHORAR)</t>
  </si>
  <si>
    <t>&lt; 279,6% (MUITO BOM)</t>
  </si>
  <si>
    <t>= 279,6% (BOM)</t>
  </si>
  <si>
    <t>&gt; 279,6% PRECISA MELHORAR)</t>
  </si>
  <si>
    <t>PROJEÇÃO DE TAXA IDEAL PARA 2021</t>
  </si>
  <si>
    <t>&lt;362,6% (Muito bom)</t>
  </si>
  <si>
    <t xml:space="preserve">&lt;362,6% (Muito bom)
=362,6% (Bom)
&gt; 362,6% (Precisa melhorar)
</t>
  </si>
  <si>
    <t xml:space="preserve">&lt;316,6% Muito bom)
=316,6% (Bom)
&gt;316,6% (Precisa melhorar
</t>
  </si>
  <si>
    <t xml:space="preserve">&lt;255,3% Muito bom)
=255,3% (Bom)
&gt;255,3% (Precisa melhorar
</t>
  </si>
  <si>
    <t xml:space="preserve">&lt;368,3% Muito bom)
=368,3% (Bom) &gt;368,3% (Precisa melhorar)
</t>
  </si>
  <si>
    <t>349,1%</t>
  </si>
  <si>
    <t xml:space="preserve">&lt;263,6% (Muito bom)
=263,6% (Bom)
&gt; 263,6% (Precisa melhorar)
</t>
  </si>
  <si>
    <t>&lt;342,5% Muito bom) =342,5% (Bom) &gt;342,5% (Precisa melhorar)</t>
  </si>
  <si>
    <t xml:space="preserve">&lt;464,9% Muito bom)
=464,9% (Bom)
&gt;464,9% (Precisa melhorar)
</t>
  </si>
  <si>
    <t>&lt;338,7% Muito bom)                =338,7% (Bom)                            &gt;338,7% (Precisa melhorar)</t>
  </si>
  <si>
    <t>&lt;322,4 % Muito bom)              =322,4% (Bom)                          &gt;322,4% (Precisa melhorar</t>
  </si>
  <si>
    <t>&lt;271,2 % Muito bom)              =271,2% (Bom)                        &gt;271,2% (Precisa melhorar)</t>
  </si>
  <si>
    <t>&lt;312,4 % Muito bom)                =312,4% (Bom)                          &gt;312,4% (Precisa melhorar)</t>
  </si>
  <si>
    <t>301,7 % Muito bom)               =301,7% (Bom)                         &gt;301,7% (Precisa melhorar)</t>
  </si>
  <si>
    <t xml:space="preserve"> Teixeira de Freitas</t>
  </si>
  <si>
    <t>282,8 % Muito bom)               =282,8% (Bom)                         &gt;282,8% (Precisa melhorar)</t>
  </si>
  <si>
    <t>*Os Municípios com mais de 100 mil habitantes (17), deve reduzir em 2% ao ano a taxa de mortalidade.</t>
  </si>
  <si>
    <t>&lt; 277,7% (MUTIO BOM) =
277,7%( BOM)                 &gt;277,7% (PRECISA MELHORAR)</t>
  </si>
  <si>
    <t>&lt; 290,7% (MUITO BOM) 
=290,7% (BOM)                               &gt; 290,7% (PRECISAR MELHORAR)</t>
  </si>
  <si>
    <t>&lt; 281,8% (MUITO BOM)  
=281,8% (BOM)                               &gt; 281,8% ( PRECISA MELHORAR)</t>
  </si>
  <si>
    <t>&lt; 277,7% (MUITO BOM)   
=277,7% (BOM)                               &gt; 277,7( PRECISA MELHORAR)</t>
  </si>
  <si>
    <t>&lt; 245,3% (MUITO BOM)               
= 245,3% (BOM)                                   &gt; 245,3% (PRECISA MELHORAR)</t>
  </si>
  <si>
    <t>&lt; 269% (MUITO BOM)                              = 269% (BOM)                                      &gt; 269% (PRECISA MELHORAR)</t>
  </si>
  <si>
    <t>&lt;309,7% Muito bom)                
=309,7% (Bom)                  &gt;309,7% (Precisa melhorar)</t>
  </si>
  <si>
    <t>&lt;307,3% Muito bom)                  =307,3% (Bom)                       &gt;307,3% (Precisa melhorar</t>
  </si>
  <si>
    <t>&lt;283,5% Muito bom)                    
                                        =283,5% (Bom)                    &gt;283,5% (Precisa melhorar)</t>
  </si>
  <si>
    <t>&lt;298,3 % Muito bom)                =298,3% (Bom)                       &gt;298,3% (Precisa melhorar)</t>
  </si>
  <si>
    <t>Macro</t>
  </si>
  <si>
    <t>Micro</t>
  </si>
  <si>
    <t>Macro Centro-Leste</t>
  </si>
  <si>
    <t>Macro Centro-Norte</t>
  </si>
  <si>
    <t>Macro Extremo-Sul</t>
  </si>
  <si>
    <t>Macro Leste</t>
  </si>
  <si>
    <t>Macro Nordeste</t>
  </si>
  <si>
    <t>Macro Norte</t>
  </si>
  <si>
    <t>Macro Oeste</t>
  </si>
  <si>
    <t>Macro Sudoeste</t>
  </si>
  <si>
    <t>Macro Sul</t>
  </si>
  <si>
    <t>MUNICÍPIOS COM ≥ 100 MIL HABITANTES*</t>
  </si>
  <si>
    <r>
      <t xml:space="preserve">Dada a heterogeneidade dos territórios, mesmo quando agrupados por macrorregiões, faz-se necessário análises considerando essa diversidade locorregional. Assim, a área técnica sugere intervalos para a taxa, conforme os resultados obtidos nas respectivas séries históricas com redução de 2% ao ano. Destacando-se a taxa em 2019 com destaque na cor </t>
    </r>
    <r>
      <rPr>
        <b/>
        <u/>
        <sz val="12"/>
        <color rgb="FF538135"/>
        <rFont val="Arial"/>
        <family val="2"/>
      </rPr>
      <t>verd</t>
    </r>
    <r>
      <rPr>
        <b/>
        <sz val="12"/>
        <color rgb="FF538135"/>
        <rFont val="Arial"/>
        <family val="2"/>
      </rPr>
      <t xml:space="preserve">e, </t>
    </r>
    <r>
      <rPr>
        <sz val="12"/>
        <rFont val="Arial"/>
        <family val="2"/>
      </rPr>
      <t>considera-se</t>
    </r>
    <r>
      <rPr>
        <b/>
        <sz val="12"/>
        <color rgb="FF538135"/>
        <rFont val="Arial"/>
        <family val="2"/>
      </rPr>
      <t xml:space="preserve"> </t>
    </r>
    <r>
      <rPr>
        <sz val="12"/>
        <rFont val="Arial"/>
        <family val="2"/>
      </rPr>
      <t xml:space="preserve">meta alcançada e na cor </t>
    </r>
    <r>
      <rPr>
        <b/>
        <sz val="12"/>
        <color rgb="FFFF0000"/>
        <rFont val="Arial"/>
        <family val="2"/>
      </rPr>
      <t xml:space="preserve">vermelho, </t>
    </r>
    <r>
      <rPr>
        <sz val="12"/>
        <rFont val="Arial"/>
        <family val="2"/>
      </rPr>
      <t>considera-se meta não alcançada, em observância a sua polaridade, ou seja: quanto menor a taxa, melhor, pois sinaliza uma redução da mortalidade prematura (de 30 a 69 anos) pelo conjunto das 4 principais DCNT (doenças do aparelho circulatório, câncer, diabetes e doenças respiratórias crônicas).</t>
    </r>
  </si>
  <si>
    <t xml:space="preserve"> Fonte: SIM, DIVEP / SUVISA / SESAB, 2020.</t>
  </si>
  <si>
    <t>**Dados preliminares, processados em 20/05/2020 e acessados em 10/06/2020. Para 2020 os dados são muito preliminares, mas, já sinalizam tendência. *DCNT (Doença do Aparelho Circulatório, Diabetes Mellitus, Doenças Respiratórias Crônicas, Neoplasia)</t>
  </si>
  <si>
    <t>Dados atualizados de 2009 a 2017 em 21/03/2019. Dados atualizados de 2018 e 2019 em 03/07/2020.</t>
  </si>
  <si>
    <t>Fonte: SIM, DIVEP / SUVISA / SESAB, 2020.</t>
  </si>
  <si>
    <t>Fonte: SIMWEB, DIVEP / SUVISA / SESAB, 2020.</t>
  </si>
  <si>
    <t>* Dados processados até 16.07.2020, sujeitos à alterações</t>
  </si>
  <si>
    <t>*Dados acessados em 17/07/2020, referente ao ano de 2019, sujeitos à alterações.</t>
  </si>
  <si>
    <t>**Dados acessados em 17/07/2020, de janeiro a abril de 2020, referente ao ano de 2020, sujeitos à alterações.</t>
  </si>
  <si>
    <t>Fonte: PNI, Tabnet, Datasus, DIVEP / SUVISA / SESAB</t>
  </si>
  <si>
    <t>NOTA</t>
  </si>
  <si>
    <t>*2020</t>
  </si>
  <si>
    <t>*Dados acessados em 16/07/2020, sujeitos à alterações</t>
  </si>
  <si>
    <t>Fonte: SINAN, DIVEP / SUVISA / SESAB, 2020.</t>
  </si>
  <si>
    <t>SESAB Relatórios Versão 4.7 (COAP)</t>
  </si>
  <si>
    <r>
      <t xml:space="preserve">Meta: </t>
    </r>
    <r>
      <rPr>
        <b/>
        <sz val="14"/>
        <rFont val="Calibri"/>
        <family val="2"/>
      </rPr>
      <t>≥</t>
    </r>
    <r>
      <rPr>
        <b/>
        <sz val="14"/>
        <rFont val="Arial"/>
        <family val="2"/>
      </rPr>
      <t>88%</t>
    </r>
  </si>
  <si>
    <t xml:space="preserve"> </t>
  </si>
  <si>
    <t>O ano de 2018 foi ano do Surto de malária em Wenceslau Guimarães (Macro SUL, regional de saúde de Gandu)</t>
  </si>
  <si>
    <t>Dados processados em 08/07/2020, sujeitos à alterações.</t>
  </si>
  <si>
    <t>Fonte: SINASC, SINAN, DIVEP / SUVISA / SESAB, 2020.</t>
  </si>
  <si>
    <t>Dados acessados em 20/07/2020, sujeitos à alterções.</t>
  </si>
  <si>
    <t>Esses dados não estão linkados: SINAN, SICLOM, SISCEL e SIM e podem ser inferiores aos dados linkados</t>
  </si>
  <si>
    <t>Dados acessados em 16/07/2020, sujeitos à alterações.</t>
  </si>
  <si>
    <t>Dados acessados em 22/07/2020, sujeitos à alterações</t>
  </si>
  <si>
    <t>MACRORREGIÃO/RegiãoSaúde/Município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</si>
</sst>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R$&quot;#,##0.00;[Red]&quot;-R$&quot;#,##0.00"/>
    <numFmt numFmtId="165" formatCode="_-* #,##0_-;\-* #,##0_-;_-* &quot;-&quot;??_-;_-@_-"/>
    <numFmt numFmtId="166" formatCode="0.0%"/>
    <numFmt numFmtId="167" formatCode="0.0"/>
    <numFmt numFmtId="168" formatCode="0.000"/>
  </numFmts>
  <fonts count="53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i/>
      <sz val="16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</font>
    <font>
      <b/>
      <sz val="11"/>
      <color rgb="FF3F3F3F"/>
      <name val="Calibri"/>
      <family val="2"/>
      <scheme val="minor"/>
    </font>
    <font>
      <b/>
      <sz val="12"/>
      <color indexed="10"/>
      <name val="Arial"/>
      <family val="2"/>
    </font>
    <font>
      <b/>
      <sz val="14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548235"/>
      <name val="Arial"/>
      <family val="2"/>
    </font>
    <font>
      <b/>
      <sz val="12"/>
      <color rgb="FF538135"/>
      <name val="Arial"/>
      <family val="2"/>
    </font>
    <font>
      <b/>
      <sz val="12"/>
      <color theme="9" tint="-0.249977111117893"/>
      <name val="Arial"/>
      <family val="2"/>
    </font>
    <font>
      <b/>
      <u/>
      <sz val="12"/>
      <color rgb="FF538135"/>
      <name val="Arial"/>
      <family val="2"/>
    </font>
    <font>
      <sz val="10"/>
      <color theme="1"/>
      <name val="Arial"/>
      <family val="2"/>
    </font>
    <font>
      <b/>
      <i/>
      <sz val="12"/>
      <color indexed="8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31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27"/>
        <b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45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indexed="13"/>
        <bgColor indexed="51"/>
      </patternFill>
    </fill>
    <fill>
      <patternFill patternType="solid">
        <fgColor indexed="17"/>
        <bgColor indexed="21"/>
      </patternFill>
    </fill>
    <fill>
      <patternFill patternType="solid">
        <fgColor indexed="10"/>
        <bgColor indexed="16"/>
      </patternFill>
    </fill>
    <fill>
      <patternFill patternType="solid">
        <fgColor rgb="FFFF6600"/>
        <bgColor indexed="34"/>
      </patternFill>
    </fill>
    <fill>
      <patternFill patternType="solid">
        <fgColor rgb="FFFF6600"/>
        <bgColor indexed="4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D7A2B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2" tint="-0.249977111117893"/>
        <bgColor indexed="31"/>
      </patternFill>
    </fill>
    <fill>
      <patternFill patternType="solid">
        <fgColor theme="5" tint="0.79998168889431442"/>
        <bgColor indexed="31"/>
      </patternFill>
    </fill>
    <fill>
      <patternFill patternType="solid">
        <fgColor rgb="FFCCFFFF"/>
        <bgColor indexed="31"/>
      </patternFill>
    </fill>
    <fill>
      <patternFill patternType="solid">
        <fgColor rgb="FFFFFF99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34"/>
      </patternFill>
    </fill>
    <fill>
      <patternFill patternType="solid">
        <fgColor theme="5"/>
        <bgColor indexed="52"/>
      </patternFill>
    </fill>
    <fill>
      <patternFill patternType="solid">
        <fgColor theme="7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029">
    <xf numFmtId="0" fontId="0" fillId="0" borderId="0"/>
    <xf numFmtId="0" fontId="10" fillId="3" borderId="0" applyNumberFormat="0" applyBorder="0" applyAlignment="0" applyProtection="0"/>
    <xf numFmtId="0" fontId="10" fillId="0" borderId="0"/>
    <xf numFmtId="0" fontId="24" fillId="0" borderId="0"/>
    <xf numFmtId="0" fontId="24" fillId="0" borderId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2" fillId="10" borderId="1" applyNumberFormat="0" applyAlignment="0" applyProtection="0"/>
    <xf numFmtId="0" fontId="10" fillId="4" borderId="0" applyNumberFormat="0" applyBorder="0" applyAlignment="0" applyProtection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" borderId="0" applyNumberFormat="0" applyBorder="0" applyAlignment="0" applyProtection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24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24" fillId="0" borderId="0"/>
    <xf numFmtId="0" fontId="10" fillId="11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4" borderId="0" applyNumberFormat="0" applyBorder="0" applyAlignment="0" applyProtection="0"/>
    <xf numFmtId="0" fontId="24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24" fillId="0" borderId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24" fillId="0" borderId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24" fillId="0" borderId="0"/>
    <xf numFmtId="0" fontId="24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24" fillId="0" borderId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0" borderId="0"/>
    <xf numFmtId="0" fontId="10" fillId="0" borderId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24" fillId="0" borderId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0" borderId="0"/>
    <xf numFmtId="0" fontId="10" fillId="0" borderId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24" fillId="0" borderId="0"/>
    <xf numFmtId="0" fontId="24" fillId="0" borderId="0"/>
    <xf numFmtId="0" fontId="10" fillId="0" borderId="0"/>
    <xf numFmtId="0" fontId="10" fillId="0" borderId="0"/>
    <xf numFmtId="0" fontId="11" fillId="1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10" fillId="2" borderId="0" applyNumberFormat="0" applyBorder="0" applyAlignment="0" applyProtection="0"/>
    <xf numFmtId="0" fontId="24" fillId="0" borderId="0"/>
    <xf numFmtId="0" fontId="10" fillId="2" borderId="0" applyNumberFormat="0" applyBorder="0" applyAlignment="0" applyProtection="0"/>
    <xf numFmtId="0" fontId="24" fillId="0" borderId="0"/>
    <xf numFmtId="0" fontId="10" fillId="14" borderId="0" applyNumberFormat="0" applyBorder="0" applyAlignment="0" applyProtection="0"/>
    <xf numFmtId="0" fontId="10" fillId="2" borderId="0" applyNumberFormat="0" applyBorder="0" applyAlignment="0" applyProtection="0"/>
    <xf numFmtId="0" fontId="10" fillId="14" borderId="0" applyNumberFormat="0" applyBorder="0" applyAlignment="0" applyProtection="0"/>
    <xf numFmtId="0" fontId="24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24" fillId="0" borderId="0"/>
    <xf numFmtId="0" fontId="24" fillId="0" borderId="0"/>
    <xf numFmtId="0" fontId="10" fillId="8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24" fillId="0" borderId="0"/>
    <xf numFmtId="0" fontId="24" fillId="0" borderId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24" fillId="0" borderId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24" fillId="0" borderId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0" borderId="0"/>
    <xf numFmtId="0" fontId="10" fillId="0" borderId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24" fillId="0" borderId="0"/>
    <xf numFmtId="0" fontId="10" fillId="12" borderId="0" applyNumberFormat="0" applyBorder="0" applyAlignment="0" applyProtection="0"/>
    <xf numFmtId="0" fontId="24" fillId="0" borderId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24" fillId="0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1" fillId="6" borderId="0" applyNumberFormat="0" applyBorder="0" applyAlignment="0" applyProtection="0"/>
    <xf numFmtId="0" fontId="10" fillId="0" borderId="0"/>
    <xf numFmtId="0" fontId="24" fillId="0" borderId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24" fillId="0" borderId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24" fillId="0" borderId="0"/>
    <xf numFmtId="0" fontId="24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24" fillId="0" borderId="0"/>
    <xf numFmtId="0" fontId="24" fillId="0" borderId="0"/>
    <xf numFmtId="0" fontId="10" fillId="11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0" borderId="0"/>
    <xf numFmtId="0" fontId="24" fillId="0" borderId="0"/>
    <xf numFmtId="0" fontId="24" fillId="0" borderId="0"/>
    <xf numFmtId="0" fontId="10" fillId="11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6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24" fillId="0" borderId="0"/>
    <xf numFmtId="0" fontId="24" fillId="0" borderId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4" fillId="0" borderId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24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2" fillId="10" borderId="1" applyNumberFormat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4" fillId="0" borderId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64" fontId="24" fillId="0" borderId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8" borderId="0" applyNumberFormat="0" applyBorder="0" applyAlignment="0" applyProtection="0"/>
    <xf numFmtId="0" fontId="11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0" borderId="0"/>
    <xf numFmtId="0" fontId="10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4" fillId="0" borderId="0"/>
    <xf numFmtId="0" fontId="24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4" fillId="0" borderId="0"/>
    <xf numFmtId="0" fontId="10" fillId="11" borderId="0" applyNumberFormat="0" applyBorder="0" applyAlignment="0" applyProtection="0"/>
    <xf numFmtId="0" fontId="24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4" fillId="0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24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11" borderId="0" applyNumberFormat="0" applyBorder="0" applyAlignment="0" applyProtection="0"/>
    <xf numFmtId="0" fontId="10" fillId="0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3" fillId="0" borderId="0">
      <alignment horizontal="center"/>
    </xf>
    <xf numFmtId="0" fontId="11" fillId="18" borderId="0" applyNumberFormat="0" applyBorder="0" applyAlignment="0" applyProtection="0"/>
    <xf numFmtId="0" fontId="10" fillId="0" borderId="0"/>
    <xf numFmtId="0" fontId="11" fillId="18" borderId="0" applyNumberFormat="0" applyBorder="0" applyAlignment="0" applyProtection="0"/>
    <xf numFmtId="0" fontId="10" fillId="0" borderId="0"/>
    <xf numFmtId="0" fontId="10" fillId="19" borderId="0" applyNumberFormat="0" applyBorder="0" applyAlignment="0" applyProtection="0"/>
    <xf numFmtId="0" fontId="11" fillId="18" borderId="0" applyNumberFormat="0" applyBorder="0" applyAlignment="0" applyProtection="0"/>
    <xf numFmtId="0" fontId="24" fillId="0" borderId="0"/>
    <xf numFmtId="0" fontId="24" fillId="0" borderId="0"/>
    <xf numFmtId="0" fontId="11" fillId="18" borderId="0" applyNumberFormat="0" applyBorder="0" applyAlignment="0" applyProtection="0"/>
    <xf numFmtId="0" fontId="24" fillId="0" borderId="0"/>
    <xf numFmtId="0" fontId="11" fillId="18" borderId="0" applyNumberFormat="0" applyBorder="0" applyAlignment="0" applyProtection="0"/>
    <xf numFmtId="0" fontId="24" fillId="0" borderId="0"/>
    <xf numFmtId="0" fontId="11" fillId="18" borderId="0" applyNumberFormat="0" applyBorder="0" applyAlignment="0" applyProtection="0"/>
    <xf numFmtId="0" fontId="24" fillId="0" borderId="0"/>
    <xf numFmtId="0" fontId="24" fillId="0" borderId="0"/>
    <xf numFmtId="0" fontId="11" fillId="18" borderId="0" applyNumberFormat="0" applyBorder="0" applyAlignment="0" applyProtection="0"/>
    <xf numFmtId="0" fontId="24" fillId="0" borderId="0"/>
    <xf numFmtId="0" fontId="1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1" fillId="1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24" fillId="0" borderId="0"/>
    <xf numFmtId="0" fontId="11" fillId="18" borderId="0" applyNumberFormat="0" applyBorder="0" applyAlignment="0" applyProtection="0"/>
    <xf numFmtId="0" fontId="10" fillId="0" borderId="0"/>
    <xf numFmtId="0" fontId="10" fillId="0" borderId="0"/>
    <xf numFmtId="0" fontId="11" fillId="14" borderId="0" applyNumberFormat="0" applyBorder="0" applyAlignment="0" applyProtection="0"/>
    <xf numFmtId="0" fontId="10" fillId="0" borderId="0"/>
    <xf numFmtId="0" fontId="11" fillId="14" borderId="0" applyNumberFormat="0" applyBorder="0" applyAlignment="0" applyProtection="0"/>
    <xf numFmtId="0" fontId="10" fillId="0" borderId="0"/>
    <xf numFmtId="0" fontId="11" fillId="14" borderId="0" applyNumberFormat="0" applyBorder="0" applyAlignment="0" applyProtection="0"/>
    <xf numFmtId="0" fontId="10" fillId="0" borderId="0"/>
    <xf numFmtId="0" fontId="11" fillId="14" borderId="0" applyNumberFormat="0" applyBorder="0" applyAlignment="0" applyProtection="0"/>
    <xf numFmtId="0" fontId="10" fillId="0" borderId="0"/>
    <xf numFmtId="0" fontId="10" fillId="20" borderId="0" applyNumberFormat="0" applyBorder="0" applyAlignment="0" applyProtection="0"/>
    <xf numFmtId="0" fontId="10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0" borderId="0"/>
    <xf numFmtId="0" fontId="10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0" borderId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0" fillId="0" borderId="0"/>
    <xf numFmtId="0" fontId="24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5" borderId="0" applyNumberFormat="0" applyBorder="0" applyAlignment="0" applyProtection="0"/>
    <xf numFmtId="0" fontId="10" fillId="0" borderId="0"/>
    <xf numFmtId="0" fontId="10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0" borderId="0"/>
    <xf numFmtId="0" fontId="11" fillId="6" borderId="0" applyNumberFormat="0" applyBorder="0" applyAlignment="0" applyProtection="0"/>
    <xf numFmtId="0" fontId="24" fillId="0" borderId="0"/>
    <xf numFmtId="0" fontId="24" fillId="0" borderId="0"/>
    <xf numFmtId="0" fontId="11" fillId="6" borderId="0" applyNumberFormat="0" applyBorder="0" applyAlignment="0" applyProtection="0"/>
    <xf numFmtId="0" fontId="24" fillId="0" borderId="0"/>
    <xf numFmtId="0" fontId="11" fillId="6" borderId="0" applyNumberFormat="0" applyBorder="0" applyAlignment="0" applyProtection="0"/>
    <xf numFmtId="0" fontId="24" fillId="0" borderId="0"/>
    <xf numFmtId="0" fontId="10" fillId="0" borderId="0"/>
    <xf numFmtId="0" fontId="10" fillId="22" borderId="0" applyNumberFormat="0" applyBorder="0" applyAlignment="0" applyProtection="0"/>
    <xf numFmtId="0" fontId="11" fillId="6" borderId="0" applyNumberFormat="0" applyBorder="0" applyAlignment="0" applyProtection="0"/>
    <xf numFmtId="0" fontId="10" fillId="0" borderId="0"/>
    <xf numFmtId="0" fontId="24" fillId="0" borderId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3" borderId="0" applyNumberFormat="0" applyBorder="0" applyAlignment="0" applyProtection="0"/>
    <xf numFmtId="0" fontId="24" fillId="0" borderId="0"/>
    <xf numFmtId="0" fontId="24" fillId="0" borderId="0"/>
    <xf numFmtId="0" fontId="11" fillId="13" borderId="0" applyNumberFormat="0" applyBorder="0" applyAlignment="0" applyProtection="0"/>
    <xf numFmtId="0" fontId="24" fillId="0" borderId="0"/>
    <xf numFmtId="0" fontId="24" fillId="0" borderId="0"/>
    <xf numFmtId="0" fontId="11" fillId="13" borderId="0" applyNumberFormat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1" fillId="13" borderId="0" applyNumberFormat="0" applyBorder="0" applyAlignment="0" applyProtection="0"/>
    <xf numFmtId="0" fontId="2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24" fillId="0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2" borderId="0" applyNumberFormat="0" applyBorder="0" applyAlignment="0" applyProtection="0"/>
    <xf numFmtId="0" fontId="11" fillId="16" borderId="0" applyNumberFormat="0" applyBorder="0" applyAlignment="0" applyProtection="0"/>
    <xf numFmtId="0" fontId="24" fillId="0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4" fillId="12" borderId="0" applyNumberFormat="0" applyBorder="0" applyAlignment="0" applyProtection="0"/>
    <xf numFmtId="0" fontId="24" fillId="0" borderId="0"/>
    <xf numFmtId="0" fontId="24" fillId="0" borderId="0"/>
    <xf numFmtId="0" fontId="14" fillId="12" borderId="0" applyNumberFormat="0" applyBorder="0" applyAlignment="0" applyProtection="0"/>
    <xf numFmtId="0" fontId="10" fillId="0" borderId="0"/>
    <xf numFmtId="0" fontId="10" fillId="0" borderId="0"/>
    <xf numFmtId="0" fontId="24" fillId="0" borderId="0"/>
    <xf numFmtId="0" fontId="24" fillId="0" borderId="0"/>
    <xf numFmtId="0" fontId="15" fillId="23" borderId="2" applyNumberFormat="0" applyAlignment="0" applyProtection="0"/>
    <xf numFmtId="0" fontId="10" fillId="0" borderId="0"/>
    <xf numFmtId="0" fontId="10" fillId="0" borderId="0"/>
    <xf numFmtId="0" fontId="15" fillId="23" borderId="2" applyNumberFormat="0" applyAlignment="0" applyProtection="0"/>
    <xf numFmtId="0" fontId="15" fillId="24" borderId="2" applyNumberFormat="0" applyAlignment="0" applyProtection="0"/>
    <xf numFmtId="0" fontId="12" fillId="10" borderId="1" applyNumberFormat="0" applyAlignment="0" applyProtection="0"/>
    <xf numFmtId="0" fontId="12" fillId="10" borderId="1" applyNumberFormat="0" applyAlignment="0" applyProtection="0"/>
    <xf numFmtId="0" fontId="12" fillId="10" borderId="1" applyNumberFormat="0" applyAlignment="0" applyProtection="0"/>
    <xf numFmtId="0" fontId="12" fillId="10" borderId="1" applyNumberFormat="0" applyAlignment="0" applyProtection="0"/>
    <xf numFmtId="0" fontId="12" fillId="10" borderId="1" applyNumberFormat="0" applyAlignment="0" applyProtection="0"/>
    <xf numFmtId="0" fontId="24" fillId="0" borderId="0"/>
    <xf numFmtId="0" fontId="10" fillId="0" borderId="0"/>
    <xf numFmtId="0" fontId="24" fillId="0" borderId="0"/>
    <xf numFmtId="0" fontId="12" fillId="10" borderId="1" applyNumberFormat="0" applyAlignment="0" applyProtection="0"/>
    <xf numFmtId="0" fontId="12" fillId="10" borderId="1" applyNumberFormat="0" applyAlignment="0" applyProtection="0"/>
    <xf numFmtId="0" fontId="12" fillId="10" borderId="1" applyNumberFormat="0" applyAlignment="0" applyProtection="0"/>
    <xf numFmtId="0" fontId="10" fillId="0" borderId="0"/>
    <xf numFmtId="0" fontId="10" fillId="0" borderId="0"/>
    <xf numFmtId="0" fontId="12" fillId="10" borderId="1" applyNumberFormat="0" applyAlignment="0" applyProtection="0"/>
    <xf numFmtId="0" fontId="10" fillId="0" borderId="0"/>
    <xf numFmtId="0" fontId="10" fillId="0" borderId="0"/>
    <xf numFmtId="0" fontId="12" fillId="10" borderId="1" applyNumberFormat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7" fillId="2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3" fillId="0" borderId="0">
      <alignment horizontal="center" textRotation="90"/>
    </xf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11" borderId="2" applyNumberFormat="0" applyAlignment="0" applyProtection="0"/>
    <xf numFmtId="0" fontId="10" fillId="0" borderId="0"/>
    <xf numFmtId="0" fontId="18" fillId="11" borderId="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horizontal="center" textRotation="90"/>
    </xf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164" fontId="24" fillId="0" borderId="0" applyFill="0" applyBorder="0" applyAlignment="0" applyProtection="0"/>
    <xf numFmtId="0" fontId="10" fillId="0" borderId="0"/>
    <xf numFmtId="0" fontId="10" fillId="0" borderId="0"/>
    <xf numFmtId="164" fontId="24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4" fontId="24" fillId="0" borderId="0" applyFill="0" applyBorder="0" applyAlignment="0" applyProtection="0"/>
    <xf numFmtId="0" fontId="17" fillId="25" borderId="0" applyNumberFormat="0" applyBorder="0" applyAlignment="0" applyProtection="0"/>
    <xf numFmtId="0" fontId="17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5" fillId="0" borderId="0"/>
    <xf numFmtId="0" fontId="4" fillId="0" borderId="0"/>
    <xf numFmtId="0" fontId="25" fillId="0" borderId="0"/>
    <xf numFmtId="0" fontId="26" fillId="0" borderId="0"/>
    <xf numFmtId="0" fontId="26" fillId="0" borderId="0"/>
    <xf numFmtId="9" fontId="25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41" borderId="36" applyNumberFormat="0" applyAlignment="0" applyProtection="0"/>
    <xf numFmtId="0" fontId="1" fillId="0" borderId="0"/>
  </cellStyleXfs>
  <cellXfs count="422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26" fillId="0" borderId="0" xfId="4004" applyFont="1"/>
    <xf numFmtId="0" fontId="27" fillId="0" borderId="0" xfId="4004" applyFont="1"/>
    <xf numFmtId="0" fontId="27" fillId="27" borderId="0" xfId="4004" applyFont="1" applyFill="1" applyAlignment="1">
      <alignment horizontal="center"/>
    </xf>
    <xf numFmtId="0" fontId="26" fillId="0" borderId="0" xfId="4004" applyFont="1" applyAlignment="1">
      <alignment horizontal="left"/>
    </xf>
    <xf numFmtId="0" fontId="26" fillId="0" borderId="0" xfId="4004" applyFont="1" applyAlignment="1">
      <alignment horizontal="right"/>
    </xf>
    <xf numFmtId="0" fontId="26" fillId="0" borderId="0" xfId="4004" applyFont="1" applyAlignment="1">
      <alignment horizontal="center"/>
    </xf>
    <xf numFmtId="0" fontId="26" fillId="0" borderId="19" xfId="4004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0" applyFont="1"/>
    <xf numFmtId="167" fontId="0" fillId="0" borderId="0" xfId="0" applyNumberFormat="1"/>
    <xf numFmtId="0" fontId="0" fillId="0" borderId="0" xfId="0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0" applyFont="1"/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167" fontId="7" fillId="0" borderId="0" xfId="0" applyNumberFormat="1" applyFont="1" applyFill="1" applyAlignment="1">
      <alignment horizontal="right"/>
    </xf>
    <xf numFmtId="0" fontId="0" fillId="36" borderId="0" xfId="0" applyFill="1"/>
    <xf numFmtId="0" fontId="31" fillId="36" borderId="0" xfId="0" applyFont="1" applyFill="1"/>
    <xf numFmtId="0" fontId="9" fillId="36" borderId="0" xfId="0" applyFont="1" applyFill="1"/>
    <xf numFmtId="167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7" fontId="5" fillId="0" borderId="0" xfId="0" applyNumberFormat="1" applyFont="1" applyFill="1"/>
    <xf numFmtId="167" fontId="5" fillId="0" borderId="17" xfId="0" applyNumberFormat="1" applyFont="1" applyFill="1" applyBorder="1" applyAlignment="1">
      <alignment horizontal="center"/>
    </xf>
    <xf numFmtId="0" fontId="6" fillId="0" borderId="0" xfId="0" applyFont="1" applyFill="1"/>
    <xf numFmtId="167" fontId="7" fillId="0" borderId="0" xfId="0" applyNumberFormat="1" applyFont="1" applyFill="1" applyAlignment="1">
      <alignment horizontal="center"/>
    </xf>
    <xf numFmtId="0" fontId="10" fillId="0" borderId="0" xfId="4004" applyFont="1"/>
    <xf numFmtId="0" fontId="10" fillId="0" borderId="0" xfId="4004" applyFont="1" applyAlignment="1">
      <alignment horizontal="left"/>
    </xf>
    <xf numFmtId="0" fontId="10" fillId="0" borderId="0" xfId="4004" applyFont="1" applyAlignment="1">
      <alignment horizontal="right"/>
    </xf>
    <xf numFmtId="0" fontId="10" fillId="0" borderId="0" xfId="4004" applyFont="1" applyAlignment="1">
      <alignment horizontal="center"/>
    </xf>
    <xf numFmtId="0" fontId="33" fillId="35" borderId="0" xfId="0" applyFont="1" applyFill="1"/>
    <xf numFmtId="167" fontId="33" fillId="35" borderId="0" xfId="0" applyNumberFormat="1" applyFont="1" applyFill="1" applyAlignment="1">
      <alignment horizontal="center"/>
    </xf>
    <xf numFmtId="167" fontId="33" fillId="35" borderId="0" xfId="0" applyNumberFormat="1" applyFont="1" applyFill="1"/>
    <xf numFmtId="0" fontId="33" fillId="26" borderId="0" xfId="0" applyFont="1" applyFill="1"/>
    <xf numFmtId="167" fontId="33" fillId="26" borderId="0" xfId="0" applyNumberFormat="1" applyFont="1" applyFill="1" applyAlignment="1">
      <alignment horizontal="center"/>
    </xf>
    <xf numFmtId="167" fontId="33" fillId="26" borderId="0" xfId="0" applyNumberFormat="1" applyFont="1" applyFill="1"/>
    <xf numFmtId="0" fontId="32" fillId="0" borderId="0" xfId="0" applyFont="1"/>
    <xf numFmtId="167" fontId="32" fillId="0" borderId="0" xfId="0" applyNumberFormat="1" applyFont="1" applyAlignment="1">
      <alignment horizontal="center"/>
    </xf>
    <xf numFmtId="167" fontId="32" fillId="0" borderId="0" xfId="0" applyNumberFormat="1" applyFont="1"/>
    <xf numFmtId="0" fontId="32" fillId="26" borderId="0" xfId="0" applyFont="1" applyFill="1"/>
    <xf numFmtId="167" fontId="32" fillId="26" borderId="0" xfId="0" applyNumberFormat="1" applyFont="1" applyFill="1" applyAlignment="1">
      <alignment horizontal="center"/>
    </xf>
    <xf numFmtId="0" fontId="33" fillId="35" borderId="4" xfId="0" applyFont="1" applyFill="1" applyBorder="1"/>
    <xf numFmtId="167" fontId="33" fillId="35" borderId="4" xfId="0" applyNumberFormat="1" applyFont="1" applyFill="1" applyBorder="1" applyAlignment="1">
      <alignment horizontal="center"/>
    </xf>
    <xf numFmtId="167" fontId="33" fillId="35" borderId="4" xfId="0" applyNumberFormat="1" applyFont="1" applyFill="1" applyBorder="1"/>
    <xf numFmtId="0" fontId="32" fillId="0" borderId="0" xfId="0" applyFont="1" applyAlignment="1">
      <alignment horizontal="center"/>
    </xf>
    <xf numFmtId="167" fontId="9" fillId="0" borderId="0" xfId="0" applyNumberFormat="1" applyFont="1"/>
    <xf numFmtId="0" fontId="7" fillId="0" borderId="0" xfId="0" applyFont="1" applyAlignment="1">
      <alignment vertical="center" wrapText="1"/>
    </xf>
    <xf numFmtId="14" fontId="36" fillId="39" borderId="37" xfId="0" applyNumberFormat="1" applyFont="1" applyFill="1" applyBorder="1" applyAlignment="1">
      <alignment horizontal="center" vertical="center"/>
    </xf>
    <xf numFmtId="0" fontId="7" fillId="45" borderId="17" xfId="0" applyFont="1" applyFill="1" applyBorder="1" applyAlignment="1">
      <alignment horizontal="center" vertical="center" wrapText="1" shrinkToFit="1"/>
    </xf>
    <xf numFmtId="0" fontId="7" fillId="46" borderId="17" xfId="0" applyFont="1" applyFill="1" applyBorder="1" applyAlignment="1">
      <alignment horizontal="center" vertical="center" wrapText="1" shrinkToFit="1"/>
    </xf>
    <xf numFmtId="0" fontId="7" fillId="40" borderId="17" xfId="0" applyFont="1" applyFill="1" applyBorder="1" applyAlignment="1">
      <alignment horizontal="center" vertical="center" wrapText="1" shrinkToFit="1"/>
    </xf>
    <xf numFmtId="0" fontId="7" fillId="47" borderId="17" xfId="0" applyFont="1" applyFill="1" applyBorder="1" applyAlignment="1">
      <alignment horizontal="center" vertical="center" wrapText="1" shrinkToFit="1"/>
    </xf>
    <xf numFmtId="0" fontId="7" fillId="48" borderId="17" xfId="0" applyFont="1" applyFill="1" applyBorder="1" applyAlignment="1">
      <alignment horizontal="center" vertical="center" wrapText="1" shrinkToFit="1"/>
    </xf>
    <xf numFmtId="0" fontId="7" fillId="49" borderId="17" xfId="0" applyFont="1" applyFill="1" applyBorder="1" applyAlignment="1">
      <alignment horizontal="center" vertical="center" wrapText="1" shrinkToFit="1"/>
    </xf>
    <xf numFmtId="0" fontId="7" fillId="50" borderId="17" xfId="0" applyFont="1" applyFill="1" applyBorder="1" applyAlignment="1">
      <alignment horizontal="center" vertical="center" wrapText="1" shrinkToFit="1"/>
    </xf>
    <xf numFmtId="0" fontId="7" fillId="51" borderId="17" xfId="0" applyFont="1" applyFill="1" applyBorder="1" applyAlignment="1">
      <alignment horizontal="center" vertical="center" wrapText="1" shrinkToFit="1"/>
    </xf>
    <xf numFmtId="0" fontId="7" fillId="52" borderId="17" xfId="0" applyFont="1" applyFill="1" applyBorder="1" applyAlignment="1">
      <alignment horizontal="center" vertical="center" wrapText="1" shrinkToFit="1"/>
    </xf>
    <xf numFmtId="0" fontId="7" fillId="53" borderId="17" xfId="0" applyFont="1" applyFill="1" applyBorder="1" applyAlignment="1">
      <alignment horizontal="center" vertical="center" wrapText="1" shrinkToFit="1"/>
    </xf>
    <xf numFmtId="0" fontId="7" fillId="54" borderId="17" xfId="0" applyFont="1" applyFill="1" applyBorder="1" applyAlignment="1">
      <alignment horizontal="center" vertical="center" wrapText="1" shrinkToFit="1"/>
    </xf>
    <xf numFmtId="0" fontId="9" fillId="0" borderId="17" xfId="0" applyFont="1" applyBorder="1"/>
    <xf numFmtId="0" fontId="32" fillId="45" borderId="17" xfId="0" applyFont="1" applyFill="1" applyBorder="1" applyAlignment="1">
      <alignment horizontal="center"/>
    </xf>
    <xf numFmtId="167" fontId="32" fillId="45" borderId="17" xfId="0" applyNumberFormat="1" applyFont="1" applyFill="1" applyBorder="1" applyAlignment="1">
      <alignment horizontal="center"/>
    </xf>
    <xf numFmtId="0" fontId="9" fillId="46" borderId="17" xfId="0" applyFont="1" applyFill="1" applyBorder="1" applyAlignment="1">
      <alignment horizontal="center"/>
    </xf>
    <xf numFmtId="167" fontId="9" fillId="46" borderId="17" xfId="0" applyNumberFormat="1" applyFont="1" applyFill="1" applyBorder="1" applyAlignment="1">
      <alignment horizontal="center"/>
    </xf>
    <xf numFmtId="0" fontId="9" fillId="40" borderId="17" xfId="4027" applyFont="1" applyFill="1" applyBorder="1" applyAlignment="1">
      <alignment horizontal="center" vertical="center"/>
    </xf>
    <xf numFmtId="167" fontId="9" fillId="40" borderId="17" xfId="4027" applyNumberFormat="1" applyFont="1" applyFill="1" applyBorder="1" applyAlignment="1">
      <alignment horizontal="center" vertical="center"/>
    </xf>
    <xf numFmtId="0" fontId="9" fillId="37" borderId="17" xfId="0" applyFont="1" applyFill="1" applyBorder="1" applyAlignment="1">
      <alignment horizontal="center"/>
    </xf>
    <xf numFmtId="167" fontId="9" fillId="37" borderId="17" xfId="0" applyNumberFormat="1" applyFont="1" applyFill="1" applyBorder="1" applyAlignment="1">
      <alignment horizontal="center"/>
    </xf>
    <xf numFmtId="0" fontId="9" fillId="55" borderId="17" xfId="0" applyFont="1" applyFill="1" applyBorder="1" applyAlignment="1">
      <alignment horizontal="center"/>
    </xf>
    <xf numFmtId="167" fontId="9" fillId="55" borderId="17" xfId="0" applyNumberFormat="1" applyFont="1" applyFill="1" applyBorder="1" applyAlignment="1">
      <alignment horizontal="center"/>
    </xf>
    <xf numFmtId="0" fontId="9" fillId="56" borderId="17" xfId="0" applyFont="1" applyFill="1" applyBorder="1" applyAlignment="1">
      <alignment horizontal="center"/>
    </xf>
    <xf numFmtId="167" fontId="9" fillId="56" borderId="17" xfId="0" applyNumberFormat="1" applyFont="1" applyFill="1" applyBorder="1" applyAlignment="1">
      <alignment horizontal="center"/>
    </xf>
    <xf numFmtId="0" fontId="9" fillId="26" borderId="17" xfId="0" applyFont="1" applyFill="1" applyBorder="1" applyAlignment="1">
      <alignment horizontal="center"/>
    </xf>
    <xf numFmtId="167" fontId="9" fillId="26" borderId="17" xfId="0" applyNumberFormat="1" applyFont="1" applyFill="1" applyBorder="1" applyAlignment="1">
      <alignment horizontal="center"/>
    </xf>
    <xf numFmtId="0" fontId="9" fillId="57" borderId="17" xfId="0" applyFont="1" applyFill="1" applyBorder="1" applyAlignment="1">
      <alignment horizontal="center"/>
    </xf>
    <xf numFmtId="167" fontId="9" fillId="57" borderId="17" xfId="0" applyNumberFormat="1" applyFont="1" applyFill="1" applyBorder="1" applyAlignment="1">
      <alignment horizontal="center"/>
    </xf>
    <xf numFmtId="0" fontId="9" fillId="58" borderId="17" xfId="0" applyFont="1" applyFill="1" applyBorder="1" applyAlignment="1">
      <alignment horizontal="center"/>
    </xf>
    <xf numFmtId="167" fontId="9" fillId="58" borderId="17" xfId="0" applyNumberFormat="1" applyFont="1" applyFill="1" applyBorder="1" applyAlignment="1">
      <alignment horizontal="center"/>
    </xf>
    <xf numFmtId="0" fontId="9" fillId="59" borderId="17" xfId="0" applyFont="1" applyFill="1" applyBorder="1" applyAlignment="1">
      <alignment horizontal="center"/>
    </xf>
    <xf numFmtId="167" fontId="9" fillId="59" borderId="17" xfId="0" applyNumberFormat="1" applyFont="1" applyFill="1" applyBorder="1" applyAlignment="1">
      <alignment horizontal="center"/>
    </xf>
    <xf numFmtId="0" fontId="9" fillId="38" borderId="17" xfId="0" applyFont="1" applyFill="1" applyBorder="1" applyAlignment="1">
      <alignment horizontal="center"/>
    </xf>
    <xf numFmtId="167" fontId="9" fillId="38" borderId="17" xfId="0" applyNumberFormat="1" applyFont="1" applyFill="1" applyBorder="1" applyAlignment="1">
      <alignment horizontal="center"/>
    </xf>
    <xf numFmtId="0" fontId="32" fillId="45" borderId="13" xfId="0" applyFont="1" applyFill="1" applyBorder="1" applyAlignment="1">
      <alignment horizontal="center"/>
    </xf>
    <xf numFmtId="0" fontId="9" fillId="46" borderId="13" xfId="0" applyFont="1" applyFill="1" applyBorder="1" applyAlignment="1">
      <alignment horizontal="center"/>
    </xf>
    <xf numFmtId="0" fontId="9" fillId="40" borderId="13" xfId="4027" applyFont="1" applyFill="1" applyBorder="1" applyAlignment="1">
      <alignment horizontal="center" vertical="center"/>
    </xf>
    <xf numFmtId="0" fontId="9" fillId="37" borderId="13" xfId="0" applyFont="1" applyFill="1" applyBorder="1" applyAlignment="1">
      <alignment horizontal="center"/>
    </xf>
    <xf numFmtId="0" fontId="9" fillId="55" borderId="13" xfId="0" applyFont="1" applyFill="1" applyBorder="1" applyAlignment="1">
      <alignment horizontal="center"/>
    </xf>
    <xf numFmtId="0" fontId="9" fillId="56" borderId="13" xfId="0" applyFont="1" applyFill="1" applyBorder="1" applyAlignment="1">
      <alignment horizontal="center"/>
    </xf>
    <xf numFmtId="0" fontId="9" fillId="26" borderId="13" xfId="0" applyFont="1" applyFill="1" applyBorder="1" applyAlignment="1">
      <alignment horizontal="center"/>
    </xf>
    <xf numFmtId="0" fontId="9" fillId="57" borderId="13" xfId="0" applyFont="1" applyFill="1" applyBorder="1" applyAlignment="1">
      <alignment horizontal="center"/>
    </xf>
    <xf numFmtId="0" fontId="9" fillId="58" borderId="13" xfId="0" applyFont="1" applyFill="1" applyBorder="1" applyAlignment="1">
      <alignment horizontal="center"/>
    </xf>
    <xf numFmtId="2" fontId="9" fillId="45" borderId="17" xfId="0" applyNumberFormat="1" applyFont="1" applyFill="1" applyBorder="1" applyAlignment="1">
      <alignment horizontal="center" vertical="center"/>
    </xf>
    <xf numFmtId="0" fontId="9" fillId="45" borderId="17" xfId="0" applyFont="1" applyFill="1" applyBorder="1" applyAlignment="1">
      <alignment horizontal="center" vertical="center"/>
    </xf>
    <xf numFmtId="0" fontId="9" fillId="45" borderId="17" xfId="0" applyFont="1" applyFill="1" applyBorder="1" applyAlignment="1">
      <alignment horizontal="center"/>
    </xf>
    <xf numFmtId="0" fontId="9" fillId="40" borderId="17" xfId="0" applyFont="1" applyFill="1" applyBorder="1"/>
    <xf numFmtId="1" fontId="9" fillId="42" borderId="17" xfId="4027" applyNumberFormat="1" applyFont="1" applyFill="1" applyBorder="1" applyAlignment="1">
      <alignment horizontal="center" vertical="center"/>
    </xf>
    <xf numFmtId="0" fontId="9" fillId="39" borderId="0" xfId="0" applyFont="1" applyFill="1"/>
    <xf numFmtId="0" fontId="9" fillId="0" borderId="0" xfId="0" applyFont="1" applyAlignment="1">
      <alignment horizontal="center" vertical="center"/>
    </xf>
    <xf numFmtId="0" fontId="3" fillId="0" borderId="0" xfId="4008" applyAlignment="1">
      <alignment horizontal="center"/>
    </xf>
    <xf numFmtId="0" fontId="3" fillId="0" borderId="0" xfId="4008"/>
    <xf numFmtId="0" fontId="38" fillId="0" borderId="0" xfId="0" applyFont="1"/>
    <xf numFmtId="0" fontId="39" fillId="0" borderId="0" xfId="0" applyFont="1" applyAlignment="1">
      <alignment horizontal="center" vertical="center" wrapText="1"/>
    </xf>
    <xf numFmtId="0" fontId="40" fillId="0" borderId="0" xfId="0" applyFont="1"/>
    <xf numFmtId="0" fontId="28" fillId="0" borderId="0" xfId="4008" applyFont="1" applyAlignment="1">
      <alignment horizontal="center"/>
    </xf>
    <xf numFmtId="0" fontId="3" fillId="0" borderId="0" xfId="4008" applyAlignment="1">
      <alignment horizontal="center" wrapText="1"/>
    </xf>
    <xf numFmtId="0" fontId="3" fillId="0" borderId="0" xfId="4008" applyAlignment="1">
      <alignment wrapText="1"/>
    </xf>
    <xf numFmtId="0" fontId="0" fillId="0" borderId="0" xfId="0" applyAlignment="1">
      <alignment wrapText="1"/>
    </xf>
    <xf numFmtId="0" fontId="7" fillId="0" borderId="17" xfId="0" applyFont="1" applyBorder="1" applyAlignment="1">
      <alignment horizontal="center" vertical="center"/>
    </xf>
    <xf numFmtId="0" fontId="7" fillId="44" borderId="17" xfId="0" applyFont="1" applyFill="1" applyBorder="1" applyAlignment="1">
      <alignment horizontal="center" vertical="center"/>
    </xf>
    <xf numFmtId="0" fontId="7" fillId="0" borderId="17" xfId="0" applyFont="1" applyBorder="1"/>
    <xf numFmtId="0" fontId="7" fillId="39" borderId="17" xfId="0" applyFont="1" applyFill="1" applyBorder="1"/>
    <xf numFmtId="0" fontId="7" fillId="45" borderId="17" xfId="0" applyFont="1" applyFill="1" applyBorder="1" applyAlignment="1">
      <alignment horizontal="center" vertical="center"/>
    </xf>
    <xf numFmtId="167" fontId="33" fillId="45" borderId="17" xfId="0" applyNumberFormat="1" applyFont="1" applyFill="1" applyBorder="1" applyAlignment="1">
      <alignment horizontal="center"/>
    </xf>
    <xf numFmtId="0" fontId="7" fillId="46" borderId="17" xfId="0" applyFont="1" applyFill="1" applyBorder="1" applyAlignment="1">
      <alignment horizontal="center"/>
    </xf>
    <xf numFmtId="167" fontId="7" fillId="46" borderId="17" xfId="0" applyNumberFormat="1" applyFont="1" applyFill="1" applyBorder="1" applyAlignment="1">
      <alignment horizontal="center"/>
    </xf>
    <xf numFmtId="0" fontId="7" fillId="40" borderId="17" xfId="0" applyFont="1" applyFill="1" applyBorder="1"/>
    <xf numFmtId="167" fontId="7" fillId="40" borderId="17" xfId="4027" applyNumberFormat="1" applyFont="1" applyFill="1" applyBorder="1" applyAlignment="1">
      <alignment horizontal="center" vertical="center"/>
    </xf>
    <xf numFmtId="0" fontId="7" fillId="37" borderId="17" xfId="0" applyFont="1" applyFill="1" applyBorder="1" applyAlignment="1">
      <alignment horizontal="center"/>
    </xf>
    <xf numFmtId="167" fontId="7" fillId="37" borderId="17" xfId="0" applyNumberFormat="1" applyFont="1" applyFill="1" applyBorder="1" applyAlignment="1">
      <alignment horizontal="center"/>
    </xf>
    <xf numFmtId="0" fontId="7" fillId="55" borderId="17" xfId="0" applyFont="1" applyFill="1" applyBorder="1" applyAlignment="1">
      <alignment horizontal="center"/>
    </xf>
    <xf numFmtId="167" fontId="7" fillId="55" borderId="17" xfId="0" applyNumberFormat="1" applyFont="1" applyFill="1" applyBorder="1" applyAlignment="1">
      <alignment horizontal="center"/>
    </xf>
    <xf numFmtId="0" fontId="7" fillId="56" borderId="17" xfId="0" applyFont="1" applyFill="1" applyBorder="1" applyAlignment="1">
      <alignment horizontal="center"/>
    </xf>
    <xf numFmtId="167" fontId="7" fillId="56" borderId="17" xfId="0" applyNumberFormat="1" applyFont="1" applyFill="1" applyBorder="1" applyAlignment="1">
      <alignment horizontal="center"/>
    </xf>
    <xf numFmtId="0" fontId="7" fillId="26" borderId="17" xfId="0" applyFont="1" applyFill="1" applyBorder="1" applyAlignment="1">
      <alignment horizontal="center"/>
    </xf>
    <xf numFmtId="167" fontId="7" fillId="26" borderId="17" xfId="0" applyNumberFormat="1" applyFont="1" applyFill="1" applyBorder="1" applyAlignment="1">
      <alignment horizontal="center"/>
    </xf>
    <xf numFmtId="0" fontId="7" fillId="57" borderId="17" xfId="0" applyFont="1" applyFill="1" applyBorder="1" applyAlignment="1">
      <alignment horizontal="center"/>
    </xf>
    <xf numFmtId="167" fontId="7" fillId="57" borderId="17" xfId="0" applyNumberFormat="1" applyFont="1" applyFill="1" applyBorder="1" applyAlignment="1">
      <alignment horizontal="center"/>
    </xf>
    <xf numFmtId="0" fontId="7" fillId="58" borderId="17" xfId="0" applyFont="1" applyFill="1" applyBorder="1" applyAlignment="1">
      <alignment horizontal="center"/>
    </xf>
    <xf numFmtId="167" fontId="7" fillId="58" borderId="17" xfId="0" applyNumberFormat="1" applyFont="1" applyFill="1" applyBorder="1" applyAlignment="1">
      <alignment horizontal="center"/>
    </xf>
    <xf numFmtId="0" fontId="7" fillId="59" borderId="17" xfId="0" applyFont="1" applyFill="1" applyBorder="1" applyAlignment="1">
      <alignment horizontal="center"/>
    </xf>
    <xf numFmtId="167" fontId="7" fillId="59" borderId="17" xfId="0" applyNumberFormat="1" applyFont="1" applyFill="1" applyBorder="1" applyAlignment="1">
      <alignment horizontal="center"/>
    </xf>
    <xf numFmtId="0" fontId="7" fillId="38" borderId="17" xfId="0" applyFont="1" applyFill="1" applyBorder="1" applyAlignment="1">
      <alignment horizontal="center"/>
    </xf>
    <xf numFmtId="167" fontId="7" fillId="38" borderId="17" xfId="0" applyNumberFormat="1" applyFont="1" applyFill="1" applyBorder="1" applyAlignment="1">
      <alignment horizontal="center"/>
    </xf>
    <xf numFmtId="0" fontId="33" fillId="45" borderId="17" xfId="0" applyFont="1" applyFill="1" applyBorder="1" applyAlignment="1">
      <alignment horizontal="center"/>
    </xf>
    <xf numFmtId="0" fontId="7" fillId="40" borderId="17" xfId="4027" applyFont="1" applyFill="1" applyBorder="1" applyAlignment="1">
      <alignment horizontal="center" vertical="center"/>
    </xf>
    <xf numFmtId="0" fontId="9" fillId="0" borderId="30" xfId="0" applyFont="1" applyBorder="1"/>
    <xf numFmtId="0" fontId="8" fillId="36" borderId="0" xfId="0" applyFont="1" applyFill="1"/>
    <xf numFmtId="0" fontId="24" fillId="0" borderId="0" xfId="0" applyFont="1" applyAlignment="1">
      <alignment horizontal="center" vertical="center"/>
    </xf>
    <xf numFmtId="0" fontId="7" fillId="26" borderId="0" xfId="0" applyFont="1" applyFill="1"/>
    <xf numFmtId="0" fontId="7" fillId="26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26" borderId="0" xfId="0" applyFont="1" applyFill="1" applyAlignment="1">
      <alignment horizontal="center"/>
    </xf>
    <xf numFmtId="0" fontId="33" fillId="26" borderId="0" xfId="0" applyFont="1" applyFill="1" applyAlignment="1">
      <alignment horizontal="center"/>
    </xf>
    <xf numFmtId="0" fontId="43" fillId="61" borderId="44" xfId="0" applyFont="1" applyFill="1" applyBorder="1" applyAlignment="1">
      <alignment horizontal="center" vertical="center" wrapText="1"/>
    </xf>
    <xf numFmtId="10" fontId="42" fillId="0" borderId="44" xfId="0" applyNumberFormat="1" applyFont="1" applyBorder="1" applyAlignment="1">
      <alignment horizontal="center" vertical="center" wrapText="1"/>
    </xf>
    <xf numFmtId="0" fontId="43" fillId="62" borderId="44" xfId="0" applyFont="1" applyFill="1" applyBorder="1" applyAlignment="1">
      <alignment horizontal="center" vertical="center" wrapText="1"/>
    </xf>
    <xf numFmtId="0" fontId="43" fillId="61" borderId="40" xfId="0" applyFont="1" applyFill="1" applyBorder="1" applyAlignment="1">
      <alignment horizontal="center" vertical="center" wrapText="1"/>
    </xf>
    <xf numFmtId="10" fontId="42" fillId="63" borderId="44" xfId="0" applyNumberFormat="1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10" fontId="32" fillId="0" borderId="44" xfId="0" applyNumberFormat="1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10" fontId="32" fillId="0" borderId="39" xfId="0" applyNumberFormat="1" applyFont="1" applyBorder="1" applyAlignment="1">
      <alignment horizontal="center" vertical="center" wrapText="1"/>
    </xf>
    <xf numFmtId="10" fontId="32" fillId="0" borderId="40" xfId="0" applyNumberFormat="1" applyFont="1" applyBorder="1" applyAlignment="1">
      <alignment horizontal="center" vertical="center" wrapText="1"/>
    </xf>
    <xf numFmtId="10" fontId="32" fillId="0" borderId="40" xfId="0" applyNumberFormat="1" applyFont="1" applyBorder="1" applyAlignment="1">
      <alignment vertical="center" wrapText="1"/>
    </xf>
    <xf numFmtId="0" fontId="43" fillId="61" borderId="43" xfId="0" applyFont="1" applyFill="1" applyBorder="1" applyAlignment="1">
      <alignment horizontal="center" vertical="center" wrapText="1"/>
    </xf>
    <xf numFmtId="10" fontId="42" fillId="39" borderId="39" xfId="0" applyNumberFormat="1" applyFont="1" applyFill="1" applyBorder="1" applyAlignment="1">
      <alignment horizontal="center" vertical="center" wrapText="1"/>
    </xf>
    <xf numFmtId="10" fontId="42" fillId="39" borderId="40" xfId="0" applyNumberFormat="1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0" fontId="33" fillId="0" borderId="44" xfId="0" applyNumberFormat="1" applyFont="1" applyBorder="1" applyAlignment="1">
      <alignment horizontal="center" vertical="center" wrapText="1"/>
    </xf>
    <xf numFmtId="10" fontId="32" fillId="0" borderId="44" xfId="0" applyNumberFormat="1" applyFont="1" applyBorder="1" applyAlignment="1">
      <alignment vertical="center" wrapText="1"/>
    </xf>
    <xf numFmtId="0" fontId="24" fillId="39" borderId="0" xfId="0" applyFont="1" applyFill="1"/>
    <xf numFmtId="167" fontId="24" fillId="0" borderId="0" xfId="0" applyNumberFormat="1" applyFont="1"/>
    <xf numFmtId="0" fontId="49" fillId="0" borderId="0" xfId="0" applyFont="1"/>
    <xf numFmtId="0" fontId="49" fillId="0" borderId="0" xfId="0" applyFont="1" applyAlignment="1">
      <alignment horizontal="center"/>
    </xf>
    <xf numFmtId="0" fontId="23" fillId="0" borderId="0" xfId="4004" applyFont="1"/>
    <xf numFmtId="0" fontId="9" fillId="0" borderId="15" xfId="4004" applyFont="1" applyBorder="1"/>
    <xf numFmtId="0" fontId="9" fillId="0" borderId="15" xfId="4004" applyFont="1" applyBorder="1" applyAlignment="1">
      <alignment horizontal="left"/>
    </xf>
    <xf numFmtId="2" fontId="9" fillId="28" borderId="15" xfId="4004" applyNumberFormat="1" applyFont="1" applyFill="1" applyBorder="1" applyAlignment="1">
      <alignment horizontal="right"/>
    </xf>
    <xf numFmtId="10" fontId="9" fillId="0" borderId="16" xfId="4004" applyNumberFormat="1" applyFont="1" applyBorder="1" applyAlignment="1">
      <alignment horizontal="center"/>
    </xf>
    <xf numFmtId="4" fontId="32" fillId="0" borderId="17" xfId="4011" applyNumberFormat="1" applyFont="1" applyBorder="1" applyAlignment="1">
      <alignment horizontal="right"/>
    </xf>
    <xf numFmtId="4" fontId="32" fillId="0" borderId="17" xfId="4012" applyNumberFormat="1" applyFont="1" applyBorder="1" applyAlignment="1">
      <alignment horizontal="right"/>
    </xf>
    <xf numFmtId="4" fontId="32" fillId="0" borderId="17" xfId="4013" applyNumberFormat="1" applyFont="1" applyBorder="1" applyAlignment="1">
      <alignment horizontal="right"/>
    </xf>
    <xf numFmtId="4" fontId="32" fillId="0" borderId="17" xfId="4014" applyNumberFormat="1" applyFont="1" applyBorder="1" applyAlignment="1">
      <alignment horizontal="right"/>
    </xf>
    <xf numFmtId="166" fontId="9" fillId="0" borderId="33" xfId="4007" applyNumberFormat="1" applyFont="1" applyFill="1" applyBorder="1" applyAlignment="1" applyProtection="1"/>
    <xf numFmtId="4" fontId="32" fillId="0" borderId="17" xfId="4015" applyNumberFormat="1" applyFont="1" applyBorder="1"/>
    <xf numFmtId="4" fontId="32" fillId="0" borderId="17" xfId="4016" applyNumberFormat="1" applyFont="1" applyBorder="1"/>
    <xf numFmtId="4" fontId="32" fillId="0" borderId="17" xfId="4017" applyNumberFormat="1" applyFont="1" applyBorder="1"/>
    <xf numFmtId="4" fontId="32" fillId="0" borderId="17" xfId="4018" applyNumberFormat="1" applyFont="1" applyBorder="1"/>
    <xf numFmtId="4" fontId="32" fillId="0" borderId="17" xfId="4019" applyNumberFormat="1" applyFont="1" applyBorder="1"/>
    <xf numFmtId="4" fontId="32" fillId="0" borderId="17" xfId="4020" applyNumberFormat="1" applyFont="1" applyBorder="1"/>
    <xf numFmtId="4" fontId="32" fillId="0" borderId="17" xfId="4021" applyNumberFormat="1" applyFont="1" applyBorder="1"/>
    <xf numFmtId="4" fontId="32" fillId="0" borderId="17" xfId="4022" applyNumberFormat="1" applyFont="1" applyBorder="1"/>
    <xf numFmtId="168" fontId="9" fillId="0" borderId="17" xfId="4023" applyNumberFormat="1" applyFont="1" applyBorder="1" applyAlignment="1">
      <alignment horizontal="right" vertical="justify"/>
    </xf>
    <xf numFmtId="2" fontId="9" fillId="0" borderId="17" xfId="4024" applyNumberFormat="1" applyFont="1" applyBorder="1" applyAlignment="1">
      <alignment vertical="justify"/>
    </xf>
    <xf numFmtId="2" fontId="9" fillId="0" borderId="17" xfId="4025" applyNumberFormat="1" applyFont="1" applyBorder="1" applyAlignment="1">
      <alignment vertical="justify"/>
    </xf>
    <xf numFmtId="2" fontId="9" fillId="0" borderId="17" xfId="4026" applyNumberFormat="1" applyFont="1" applyBorder="1" applyAlignment="1">
      <alignment vertical="justify"/>
    </xf>
    <xf numFmtId="166" fontId="9" fillId="0" borderId="18" xfId="4007" applyNumberFormat="1" applyFont="1" applyFill="1" applyBorder="1" applyAlignment="1" applyProtection="1"/>
    <xf numFmtId="0" fontId="9" fillId="0" borderId="19" xfId="4004" applyFont="1" applyBorder="1"/>
    <xf numFmtId="0" fontId="9" fillId="0" borderId="19" xfId="4004" applyFont="1" applyBorder="1" applyAlignment="1">
      <alignment horizontal="left"/>
    </xf>
    <xf numFmtId="2" fontId="9" fillId="28" borderId="19" xfId="4004" applyNumberFormat="1" applyFont="1" applyFill="1" applyBorder="1" applyAlignment="1">
      <alignment horizontal="right"/>
    </xf>
    <xf numFmtId="10" fontId="9" fillId="0" borderId="20" xfId="4004" applyNumberFormat="1" applyFont="1" applyBorder="1" applyAlignment="1">
      <alignment horizontal="center"/>
    </xf>
    <xf numFmtId="10" fontId="9" fillId="0" borderId="34" xfId="4007" applyNumberFormat="1" applyFont="1" applyFill="1" applyBorder="1" applyAlignment="1" applyProtection="1"/>
    <xf numFmtId="10" fontId="9" fillId="0" borderId="21" xfId="4007" applyNumberFormat="1" applyFont="1" applyFill="1" applyBorder="1" applyAlignment="1" applyProtection="1"/>
    <xf numFmtId="166" fontId="23" fillId="0" borderId="34" xfId="4007" applyNumberFormat="1" applyFont="1" applyFill="1" applyBorder="1" applyAlignment="1" applyProtection="1"/>
    <xf numFmtId="166" fontId="23" fillId="0" borderId="21" xfId="4007" applyNumberFormat="1" applyFont="1" applyFill="1" applyBorder="1" applyAlignment="1" applyProtection="1"/>
    <xf numFmtId="0" fontId="23" fillId="27" borderId="19" xfId="4004" applyFont="1" applyFill="1" applyBorder="1"/>
    <xf numFmtId="0" fontId="23" fillId="0" borderId="19" xfId="4005" applyFont="1" applyBorder="1" applyAlignment="1">
      <alignment horizontal="left"/>
    </xf>
    <xf numFmtId="0" fontId="23" fillId="0" borderId="19" xfId="4004" applyFont="1" applyBorder="1"/>
    <xf numFmtId="0" fontId="23" fillId="0" borderId="19" xfId="4004" applyFont="1" applyBorder="1" applyAlignment="1">
      <alignment horizontal="center"/>
    </xf>
    <xf numFmtId="2" fontId="23" fillId="28" borderId="19" xfId="4004" applyNumberFormat="1" applyFont="1" applyFill="1" applyBorder="1" applyAlignment="1">
      <alignment horizontal="right"/>
    </xf>
    <xf numFmtId="10" fontId="23" fillId="0" borderId="20" xfId="4004" applyNumberFormat="1" applyFont="1" applyBorder="1" applyAlignment="1">
      <alignment horizontal="center"/>
    </xf>
    <xf numFmtId="10" fontId="23" fillId="0" borderId="34" xfId="4007" applyNumberFormat="1" applyFont="1" applyFill="1" applyBorder="1" applyAlignment="1" applyProtection="1"/>
    <xf numFmtId="10" fontId="23" fillId="0" borderId="21" xfId="4007" applyNumberFormat="1" applyFont="1" applyFill="1" applyBorder="1" applyAlignment="1" applyProtection="1"/>
    <xf numFmtId="166" fontId="9" fillId="0" borderId="34" xfId="4007" applyNumberFormat="1" applyFont="1" applyFill="1" applyBorder="1" applyAlignment="1" applyProtection="1"/>
    <xf numFmtId="166" fontId="9" fillId="0" borderId="21" xfId="4007" applyNumberFormat="1" applyFont="1" applyFill="1" applyBorder="1" applyAlignment="1" applyProtection="1"/>
    <xf numFmtId="0" fontId="9" fillId="27" borderId="19" xfId="4004" applyFont="1" applyFill="1" applyBorder="1"/>
    <xf numFmtId="2" fontId="23" fillId="29" borderId="19" xfId="4004" applyNumberFormat="1" applyFont="1" applyFill="1" applyBorder="1" applyAlignment="1">
      <alignment horizontal="right"/>
    </xf>
    <xf numFmtId="10" fontId="9" fillId="0" borderId="35" xfId="4007" applyNumberFormat="1" applyFont="1" applyFill="1" applyBorder="1" applyAlignment="1" applyProtection="1"/>
    <xf numFmtId="0" fontId="23" fillId="0" borderId="15" xfId="4004" applyFont="1" applyBorder="1"/>
    <xf numFmtId="0" fontId="22" fillId="33" borderId="23" xfId="4004" applyFont="1" applyFill="1" applyBorder="1"/>
    <xf numFmtId="0" fontId="22" fillId="33" borderId="24" xfId="4004" applyFont="1" applyFill="1" applyBorder="1" applyAlignment="1">
      <alignment horizontal="center"/>
    </xf>
    <xf numFmtId="2" fontId="22" fillId="33" borderId="24" xfId="4004" applyNumberFormat="1" applyFont="1" applyFill="1" applyBorder="1" applyAlignment="1">
      <alignment horizontal="center"/>
    </xf>
    <xf numFmtId="10" fontId="22" fillId="34" borderId="24" xfId="4004" applyNumberFormat="1" applyFont="1" applyFill="1" applyBorder="1" applyAlignment="1">
      <alignment horizontal="center"/>
    </xf>
    <xf numFmtId="0" fontId="50" fillId="34" borderId="25" xfId="4004" applyFont="1" applyFill="1" applyBorder="1" applyAlignment="1">
      <alignment horizontal="right"/>
    </xf>
    <xf numFmtId="0" fontId="50" fillId="34" borderId="24" xfId="4004" applyFont="1" applyFill="1" applyBorder="1" applyAlignment="1">
      <alignment horizontal="right"/>
    </xf>
    <xf numFmtId="10" fontId="7" fillId="34" borderId="26" xfId="4007" applyNumberFormat="1" applyFont="1" applyFill="1" applyBorder="1" applyAlignment="1" applyProtection="1">
      <alignment horizontal="center"/>
    </xf>
    <xf numFmtId="2" fontId="7" fillId="34" borderId="26" xfId="4007" applyNumberFormat="1" applyFont="1" applyFill="1" applyBorder="1" applyAlignment="1" applyProtection="1">
      <alignment horizontal="center"/>
    </xf>
    <xf numFmtId="2" fontId="7" fillId="34" borderId="22" xfId="4007" applyNumberFormat="1" applyFont="1" applyFill="1" applyBorder="1" applyAlignment="1" applyProtection="1">
      <alignment horizontal="center"/>
    </xf>
    <xf numFmtId="10" fontId="7" fillId="34" borderId="17" xfId="4007" applyNumberFormat="1" applyFont="1" applyFill="1" applyBorder="1" applyAlignment="1" applyProtection="1"/>
    <xf numFmtId="10" fontId="7" fillId="34" borderId="27" xfId="4007" applyNumberFormat="1" applyFont="1" applyFill="1" applyBorder="1" applyAlignment="1" applyProtection="1"/>
    <xf numFmtId="0" fontId="22" fillId="64" borderId="22" xfId="4004" applyFont="1" applyFill="1" applyBorder="1" applyAlignment="1">
      <alignment horizontal="left"/>
    </xf>
    <xf numFmtId="0" fontId="23" fillId="0" borderId="17" xfId="4004" applyFont="1" applyBorder="1"/>
    <xf numFmtId="0" fontId="23" fillId="30" borderId="17" xfId="4004" applyFont="1" applyFill="1" applyBorder="1"/>
    <xf numFmtId="0" fontId="23" fillId="31" borderId="17" xfId="4004" applyFont="1" applyFill="1" applyBorder="1"/>
    <xf numFmtId="0" fontId="23" fillId="0" borderId="17" xfId="4004" applyFont="1" applyBorder="1" applyAlignment="1">
      <alignment vertical="center"/>
    </xf>
    <xf numFmtId="0" fontId="23" fillId="32" borderId="17" xfId="4004" applyFont="1" applyFill="1" applyBorder="1"/>
    <xf numFmtId="0" fontId="21" fillId="0" borderId="0" xfId="4004" applyFont="1"/>
    <xf numFmtId="0" fontId="21" fillId="0" borderId="0" xfId="4004" applyFont="1" applyAlignment="1">
      <alignment horizontal="left"/>
    </xf>
    <xf numFmtId="2" fontId="21" fillId="0" borderId="0" xfId="4004" applyNumberFormat="1" applyFont="1" applyAlignment="1">
      <alignment horizontal="right"/>
    </xf>
    <xf numFmtId="0" fontId="21" fillId="0" borderId="0" xfId="4004" applyFont="1" applyAlignment="1">
      <alignment horizontal="right"/>
    </xf>
    <xf numFmtId="0" fontId="21" fillId="0" borderId="0" xfId="4004" applyFont="1" applyAlignment="1">
      <alignment horizontal="center"/>
    </xf>
    <xf numFmtId="4" fontId="49" fillId="0" borderId="0" xfId="4011" applyNumberFormat="1" applyFont="1" applyAlignment="1">
      <alignment horizontal="right"/>
    </xf>
    <xf numFmtId="4" fontId="49" fillId="0" borderId="0" xfId="4012" applyNumberFormat="1" applyFont="1" applyAlignment="1">
      <alignment horizontal="right"/>
    </xf>
    <xf numFmtId="4" fontId="49" fillId="0" borderId="0" xfId="4013" applyNumberFormat="1" applyFont="1" applyAlignment="1">
      <alignment horizontal="right"/>
    </xf>
    <xf numFmtId="4" fontId="49" fillId="0" borderId="0" xfId="4014" applyNumberFormat="1" applyFont="1" applyAlignment="1">
      <alignment horizontal="right"/>
    </xf>
    <xf numFmtId="4" fontId="49" fillId="0" borderId="0" xfId="4015" applyNumberFormat="1" applyFont="1"/>
    <xf numFmtId="4" fontId="49" fillId="0" borderId="0" xfId="4016" applyNumberFormat="1" applyFont="1"/>
    <xf numFmtId="4" fontId="49" fillId="0" borderId="0" xfId="4017" applyNumberFormat="1" applyFont="1"/>
    <xf numFmtId="4" fontId="49" fillId="0" borderId="0" xfId="4018" applyNumberFormat="1" applyFont="1"/>
    <xf numFmtId="4" fontId="49" fillId="0" borderId="0" xfId="4019" applyNumberFormat="1" applyFont="1"/>
    <xf numFmtId="4" fontId="49" fillId="0" borderId="0" xfId="4020" applyNumberFormat="1" applyFont="1"/>
    <xf numFmtId="4" fontId="49" fillId="0" borderId="0" xfId="4021" applyNumberFormat="1" applyFont="1"/>
    <xf numFmtId="4" fontId="49" fillId="0" borderId="0" xfId="4022" applyNumberFormat="1" applyFont="1"/>
    <xf numFmtId="167" fontId="7" fillId="26" borderId="0" xfId="0" applyNumberFormat="1" applyFont="1" applyFill="1"/>
    <xf numFmtId="0" fontId="9" fillId="0" borderId="0" xfId="0" quotePrefix="1" applyFont="1"/>
    <xf numFmtId="0" fontId="9" fillId="0" borderId="0" xfId="0" applyFont="1" applyAlignment="1">
      <alignment horizontal="right"/>
    </xf>
    <xf numFmtId="0" fontId="7" fillId="26" borderId="0" xfId="0" applyFont="1" applyFill="1" applyAlignment="1">
      <alignment horizontal="right"/>
    </xf>
    <xf numFmtId="0" fontId="51" fillId="0" borderId="0" xfId="0" applyFont="1"/>
    <xf numFmtId="0" fontId="0" fillId="0" borderId="0" xfId="0" applyFill="1" applyAlignment="1">
      <alignment horizontal="left"/>
    </xf>
    <xf numFmtId="0" fontId="24" fillId="0" borderId="0" xfId="0" applyFont="1" applyFill="1" applyAlignment="1">
      <alignment horizontal="left"/>
    </xf>
    <xf numFmtId="0" fontId="52" fillId="0" borderId="0" xfId="0" applyFont="1"/>
    <xf numFmtId="167" fontId="52" fillId="0" borderId="0" xfId="0" applyNumberFormat="1" applyFont="1"/>
    <xf numFmtId="0" fontId="32" fillId="0" borderId="0" xfId="4028" applyFont="1"/>
    <xf numFmtId="0" fontId="33" fillId="26" borderId="0" xfId="4028" applyFont="1" applyFill="1"/>
    <xf numFmtId="0" fontId="49" fillId="0" borderId="0" xfId="4028" applyFont="1"/>
    <xf numFmtId="0" fontId="7" fillId="58" borderId="17" xfId="0" applyFont="1" applyFill="1" applyBorder="1"/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7" fillId="36" borderId="0" xfId="0" applyFont="1" applyFill="1" applyAlignment="1">
      <alignment horizontal="center" vertical="center" wrapText="1"/>
    </xf>
    <xf numFmtId="167" fontId="9" fillId="36" borderId="0" xfId="0" applyNumberFormat="1" applyFont="1" applyFill="1"/>
    <xf numFmtId="0" fontId="22" fillId="65" borderId="9" xfId="4004" applyFont="1" applyFill="1" applyBorder="1" applyAlignment="1">
      <alignment horizontal="center" vertical="center"/>
    </xf>
    <xf numFmtId="0" fontId="22" fillId="65" borderId="10" xfId="4004" applyFont="1" applyFill="1" applyBorder="1" applyAlignment="1">
      <alignment horizontal="center" vertical="center"/>
    </xf>
    <xf numFmtId="0" fontId="7" fillId="65" borderId="12" xfId="4005" applyFont="1" applyFill="1" applyBorder="1" applyAlignment="1">
      <alignment horizontal="center" vertical="center"/>
    </xf>
    <xf numFmtId="0" fontId="7" fillId="65" borderId="12" xfId="4006" applyFont="1" applyFill="1" applyBorder="1" applyAlignment="1">
      <alignment horizontal="center" vertical="center"/>
    </xf>
    <xf numFmtId="0" fontId="7" fillId="65" borderId="12" xfId="4004" applyFont="1" applyFill="1" applyBorder="1" applyAlignment="1">
      <alignment horizontal="center" vertical="center"/>
    </xf>
    <xf numFmtId="0" fontId="7" fillId="65" borderId="13" xfId="4006" applyFont="1" applyFill="1" applyBorder="1" applyAlignment="1">
      <alignment horizontal="right" vertical="center"/>
    </xf>
    <xf numFmtId="0" fontId="7" fillId="65" borderId="13" xfId="4006" applyFont="1" applyFill="1" applyBorder="1" applyAlignment="1">
      <alignment horizontal="center" vertical="center"/>
    </xf>
    <xf numFmtId="0" fontId="22" fillId="65" borderId="13" xfId="4004" applyFont="1" applyFill="1" applyBorder="1" applyAlignment="1">
      <alignment horizontal="center" vertical="center"/>
    </xf>
    <xf numFmtId="0" fontId="22" fillId="65" borderId="14" xfId="4004" applyFont="1" applyFill="1" applyBorder="1" applyAlignment="1">
      <alignment horizontal="center" vertical="center"/>
    </xf>
    <xf numFmtId="0" fontId="7" fillId="36" borderId="0" xfId="0" applyFont="1" applyFill="1" applyAlignment="1">
      <alignment horizontal="center"/>
    </xf>
    <xf numFmtId="0" fontId="7" fillId="36" borderId="0" xfId="0" applyFont="1" applyFill="1" applyAlignment="1">
      <alignment horizontal="right"/>
    </xf>
    <xf numFmtId="0" fontId="7" fillId="36" borderId="0" xfId="0" applyFont="1" applyFill="1" applyAlignment="1">
      <alignment horizontal="center" vertical="center"/>
    </xf>
    <xf numFmtId="0" fontId="9" fillId="60" borderId="0" xfId="0" applyFont="1" applyFill="1"/>
    <xf numFmtId="0" fontId="9" fillId="60" borderId="0" xfId="0" applyFont="1" applyFill="1" applyAlignment="1">
      <alignment horizontal="center"/>
    </xf>
    <xf numFmtId="0" fontId="41" fillId="35" borderId="39" xfId="0" applyFont="1" applyFill="1" applyBorder="1" applyAlignment="1">
      <alignment horizontal="center" vertical="center" wrapText="1"/>
    </xf>
    <xf numFmtId="0" fontId="41" fillId="35" borderId="40" xfId="0" applyFont="1" applyFill="1" applyBorder="1" applyAlignment="1">
      <alignment horizontal="center" vertical="center" wrapText="1"/>
    </xf>
    <xf numFmtId="0" fontId="41" fillId="35" borderId="40" xfId="0" applyFont="1" applyFill="1" applyBorder="1" applyAlignment="1">
      <alignment horizontal="center" vertical="center" wrapText="1"/>
    </xf>
    <xf numFmtId="0" fontId="6" fillId="35" borderId="40" xfId="0" applyFont="1" applyFill="1" applyBorder="1" applyAlignment="1">
      <alignment horizontal="center" vertical="center" wrapText="1"/>
    </xf>
    <xf numFmtId="0" fontId="7" fillId="26" borderId="0" xfId="0" applyFont="1" applyFill="1" applyAlignment="1">
      <alignment wrapText="1"/>
    </xf>
    <xf numFmtId="0" fontId="42" fillId="39" borderId="43" xfId="0" applyFont="1" applyFill="1" applyBorder="1" applyAlignment="1">
      <alignment horizontal="center" vertical="center" wrapText="1"/>
    </xf>
    <xf numFmtId="0" fontId="42" fillId="39" borderId="45" xfId="0" applyFont="1" applyFill="1" applyBorder="1" applyAlignment="1">
      <alignment horizontal="center" vertical="center" wrapText="1"/>
    </xf>
    <xf numFmtId="10" fontId="42" fillId="0" borderId="43" xfId="0" applyNumberFormat="1" applyFont="1" applyBorder="1" applyAlignment="1">
      <alignment horizontal="center" vertical="center" wrapText="1"/>
    </xf>
    <xf numFmtId="10" fontId="42" fillId="0" borderId="45" xfId="0" applyNumberFormat="1" applyFont="1" applyBorder="1" applyAlignment="1">
      <alignment horizontal="center" vertical="center" wrapText="1"/>
    </xf>
    <xf numFmtId="10" fontId="43" fillId="0" borderId="43" xfId="0" applyNumberFormat="1" applyFont="1" applyBorder="1" applyAlignment="1">
      <alignment horizontal="center" vertical="center" wrapText="1"/>
    </xf>
    <xf numFmtId="10" fontId="43" fillId="0" borderId="45" xfId="0" applyNumberFormat="1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10" fontId="33" fillId="0" borderId="43" xfId="0" applyNumberFormat="1" applyFont="1" applyBorder="1" applyAlignment="1">
      <alignment horizontal="center" vertical="center" wrapText="1"/>
    </xf>
    <xf numFmtId="10" fontId="33" fillId="0" borderId="45" xfId="0" applyNumberFormat="1" applyFont="1" applyBorder="1" applyAlignment="1">
      <alignment horizontal="center" vertical="center" wrapText="1"/>
    </xf>
    <xf numFmtId="10" fontId="46" fillId="0" borderId="43" xfId="0" applyNumberFormat="1" applyFont="1" applyBorder="1" applyAlignment="1">
      <alignment horizontal="center" vertical="center" wrapText="1"/>
    </xf>
    <xf numFmtId="10" fontId="46" fillId="0" borderId="45" xfId="0" applyNumberFormat="1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center" vertical="top" wrapText="1"/>
    </xf>
    <xf numFmtId="0" fontId="42" fillId="39" borderId="43" xfId="0" applyFont="1" applyFill="1" applyBorder="1" applyAlignment="1">
      <alignment vertical="center" wrapText="1"/>
    </xf>
    <xf numFmtId="0" fontId="42" fillId="39" borderId="45" xfId="0" applyFont="1" applyFill="1" applyBorder="1" applyAlignment="1">
      <alignment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10" fontId="44" fillId="0" borderId="43" xfId="0" applyNumberFormat="1" applyFont="1" applyBorder="1" applyAlignment="1">
      <alignment horizontal="center" vertical="center" wrapText="1"/>
    </xf>
    <xf numFmtId="10" fontId="44" fillId="0" borderId="45" xfId="0" applyNumberFormat="1" applyFont="1" applyBorder="1" applyAlignment="1">
      <alignment horizontal="center" vertical="center" wrapText="1"/>
    </xf>
    <xf numFmtId="10" fontId="47" fillId="0" borderId="43" xfId="0" applyNumberFormat="1" applyFont="1" applyBorder="1" applyAlignment="1">
      <alignment horizontal="center" vertical="center" wrapText="1"/>
    </xf>
    <xf numFmtId="10" fontId="47" fillId="0" borderId="45" xfId="0" applyNumberFormat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43" fillId="61" borderId="43" xfId="0" applyFont="1" applyFill="1" applyBorder="1" applyAlignment="1">
      <alignment horizontal="center" vertical="center" wrapText="1"/>
    </xf>
    <xf numFmtId="0" fontId="43" fillId="61" borderId="45" xfId="0" applyFont="1" applyFill="1" applyBorder="1" applyAlignment="1">
      <alignment horizontal="center" vertical="center" wrapText="1"/>
    </xf>
    <xf numFmtId="10" fontId="46" fillId="0" borderId="46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top" wrapText="1"/>
    </xf>
    <xf numFmtId="0" fontId="42" fillId="39" borderId="46" xfId="0" applyFont="1" applyFill="1" applyBorder="1" applyAlignment="1">
      <alignment horizontal="center" vertical="center" wrapText="1"/>
    </xf>
    <xf numFmtId="10" fontId="42" fillId="0" borderId="46" xfId="0" applyNumberFormat="1" applyFont="1" applyBorder="1" applyAlignment="1">
      <alignment horizontal="center" vertical="center" wrapText="1"/>
    </xf>
    <xf numFmtId="10" fontId="43" fillId="0" borderId="46" xfId="0" applyNumberFormat="1" applyFont="1" applyBorder="1" applyAlignment="1">
      <alignment horizontal="center" vertical="center" wrapText="1"/>
    </xf>
    <xf numFmtId="10" fontId="44" fillId="0" borderId="46" xfId="0" applyNumberFormat="1" applyFont="1" applyBorder="1" applyAlignment="1">
      <alignment horizontal="center" vertical="center" wrapText="1"/>
    </xf>
    <xf numFmtId="0" fontId="29" fillId="35" borderId="0" xfId="4008" applyFont="1" applyFill="1" applyAlignment="1">
      <alignment horizontal="center"/>
    </xf>
    <xf numFmtId="0" fontId="43" fillId="0" borderId="46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10" fontId="42" fillId="0" borderId="43" xfId="0" applyNumberFormat="1" applyFont="1" applyBorder="1" applyAlignment="1">
      <alignment horizontal="center" vertical="center"/>
    </xf>
    <xf numFmtId="10" fontId="42" fillId="0" borderId="46" xfId="0" applyNumberFormat="1" applyFont="1" applyBorder="1" applyAlignment="1">
      <alignment horizontal="center" vertical="center"/>
    </xf>
    <xf numFmtId="10" fontId="42" fillId="0" borderId="45" xfId="0" applyNumberFormat="1" applyFont="1" applyBorder="1" applyAlignment="1">
      <alignment horizontal="center" vertical="center"/>
    </xf>
    <xf numFmtId="10" fontId="45" fillId="0" borderId="43" xfId="0" applyNumberFormat="1" applyFont="1" applyBorder="1" applyAlignment="1">
      <alignment horizontal="center" vertical="center" wrapText="1"/>
    </xf>
    <xf numFmtId="10" fontId="45" fillId="0" borderId="46" xfId="0" applyNumberFormat="1" applyFont="1" applyBorder="1" applyAlignment="1">
      <alignment horizontal="center" vertical="center" wrapText="1"/>
    </xf>
    <xf numFmtId="10" fontId="45" fillId="0" borderId="45" xfId="0" applyNumberFormat="1" applyFont="1" applyBorder="1" applyAlignment="1">
      <alignment horizontal="center" vertical="center" wrapText="1"/>
    </xf>
    <xf numFmtId="0" fontId="6" fillId="3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35" borderId="0" xfId="0" applyFont="1" applyFill="1" applyAlignment="1">
      <alignment horizontal="center"/>
    </xf>
    <xf numFmtId="0" fontId="41" fillId="35" borderId="41" xfId="0" applyFont="1" applyFill="1" applyBorder="1" applyAlignment="1">
      <alignment horizontal="center" vertical="center" wrapText="1"/>
    </xf>
    <xf numFmtId="0" fontId="41" fillId="35" borderId="42" xfId="0" applyFont="1" applyFill="1" applyBorder="1" applyAlignment="1">
      <alignment horizontal="center" vertical="center" wrapText="1"/>
    </xf>
    <xf numFmtId="0" fontId="41" fillId="35" borderId="40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29" fillId="35" borderId="48" xfId="4008" applyFont="1" applyFill="1" applyBorder="1" applyAlignment="1">
      <alignment horizontal="center"/>
    </xf>
    <xf numFmtId="0" fontId="29" fillId="35" borderId="4" xfId="4008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35" borderId="31" xfId="0" applyFont="1" applyFill="1" applyBorder="1" applyAlignment="1">
      <alignment horizontal="center" vertical="center"/>
    </xf>
    <xf numFmtId="0" fontId="7" fillId="35" borderId="37" xfId="0" applyFont="1" applyFill="1" applyBorder="1" applyAlignment="1">
      <alignment horizontal="center" vertical="center"/>
    </xf>
    <xf numFmtId="0" fontId="7" fillId="35" borderId="38" xfId="0" applyFont="1" applyFill="1" applyBorder="1" applyAlignment="1">
      <alignment horizontal="center" vertical="center"/>
    </xf>
    <xf numFmtId="0" fontId="7" fillId="35" borderId="17" xfId="0" applyFont="1" applyFill="1" applyBorder="1" applyAlignment="1">
      <alignment horizontal="center" vertical="center"/>
    </xf>
    <xf numFmtId="49" fontId="6" fillId="65" borderId="32" xfId="4004" applyNumberFormat="1" applyFont="1" applyFill="1" applyBorder="1" applyAlignment="1">
      <alignment horizontal="left" vertical="center"/>
    </xf>
    <xf numFmtId="49" fontId="6" fillId="65" borderId="0" xfId="4004" applyNumberFormat="1" applyFont="1" applyFill="1" applyAlignment="1">
      <alignment horizontal="left" vertical="center"/>
    </xf>
    <xf numFmtId="0" fontId="27" fillId="27" borderId="0" xfId="4004" applyFont="1" applyFill="1" applyAlignment="1">
      <alignment horizontal="center"/>
    </xf>
    <xf numFmtId="0" fontId="6" fillId="0" borderId="5" xfId="4004" applyFont="1" applyBorder="1" applyAlignment="1">
      <alignment horizontal="left"/>
    </xf>
    <xf numFmtId="0" fontId="6" fillId="0" borderId="6" xfId="4004" applyFont="1" applyBorder="1" applyAlignment="1">
      <alignment horizontal="left"/>
    </xf>
    <xf numFmtId="0" fontId="6" fillId="0" borderId="7" xfId="4004" applyFont="1" applyBorder="1" applyAlignment="1">
      <alignment horizontal="left"/>
    </xf>
    <xf numFmtId="0" fontId="22" fillId="0" borderId="28" xfId="4004" applyFont="1" applyBorder="1" applyAlignment="1">
      <alignment horizontal="center"/>
    </xf>
    <xf numFmtId="0" fontId="22" fillId="0" borderId="29" xfId="4004" applyFont="1" applyBorder="1" applyAlignment="1">
      <alignment horizontal="center"/>
    </xf>
    <xf numFmtId="0" fontId="10" fillId="0" borderId="0" xfId="4004" applyFont="1" applyAlignment="1">
      <alignment horizontal="left"/>
    </xf>
    <xf numFmtId="49" fontId="22" fillId="65" borderId="8" xfId="4004" applyNumberFormat="1" applyFont="1" applyFill="1" applyBorder="1" applyAlignment="1">
      <alignment horizontal="center" vertical="center"/>
    </xf>
    <xf numFmtId="49" fontId="22" fillId="65" borderId="11" xfId="4004" applyNumberFormat="1" applyFont="1" applyFill="1" applyBorder="1" applyAlignment="1">
      <alignment horizontal="center" vertical="center"/>
    </xf>
    <xf numFmtId="49" fontId="22" fillId="65" borderId="9" xfId="4004" applyNumberFormat="1" applyFont="1" applyFill="1" applyBorder="1" applyAlignment="1">
      <alignment horizontal="center" vertical="center"/>
    </xf>
    <xf numFmtId="49" fontId="22" fillId="65" borderId="12" xfId="4004" applyNumberFormat="1" applyFont="1" applyFill="1" applyBorder="1" applyAlignment="1">
      <alignment horizontal="center" vertical="center"/>
    </xf>
    <xf numFmtId="0" fontId="22" fillId="65" borderId="9" xfId="4005" applyFont="1" applyFill="1" applyBorder="1" applyAlignment="1">
      <alignment horizontal="center" vertical="center"/>
    </xf>
    <xf numFmtId="0" fontId="22" fillId="65" borderId="12" xfId="4005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2" fillId="0" borderId="0" xfId="0" applyFont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7" fillId="36" borderId="0" xfId="0" applyFont="1" applyFill="1" applyAlignment="1">
      <alignment horizontal="center" vertical="center"/>
    </xf>
    <xf numFmtId="0" fontId="6" fillId="36" borderId="0" xfId="0" applyFont="1" applyFill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6" fillId="35" borderId="0" xfId="0" applyFont="1" applyFill="1" applyAlignment="1">
      <alignment horizontal="center" wrapText="1"/>
    </xf>
    <xf numFmtId="0" fontId="7" fillId="58" borderId="31" xfId="0" applyFont="1" applyFill="1" applyBorder="1" applyAlignment="1">
      <alignment horizontal="center"/>
    </xf>
    <xf numFmtId="0" fontId="7" fillId="58" borderId="38" xfId="0" applyFont="1" applyFill="1" applyBorder="1" applyAlignment="1">
      <alignment horizontal="center"/>
    </xf>
    <xf numFmtId="0" fontId="8" fillId="0" borderId="0" xfId="0" applyFont="1" applyFill="1"/>
    <xf numFmtId="0" fontId="6" fillId="36" borderId="0" xfId="0" applyFont="1" applyFill="1" applyAlignment="1">
      <alignment horizontal="center" wrapText="1"/>
    </xf>
    <xf numFmtId="0" fontId="7" fillId="36" borderId="0" xfId="0" applyFont="1" applyFill="1" applyAlignment="1">
      <alignment horizontal="center"/>
    </xf>
    <xf numFmtId="0" fontId="6" fillId="36" borderId="0" xfId="0" applyFont="1" applyFill="1" applyAlignment="1">
      <alignment horizontal="left" wrapText="1"/>
    </xf>
    <xf numFmtId="0" fontId="0" fillId="0" borderId="0" xfId="0" applyAlignment="1"/>
    <xf numFmtId="165" fontId="7" fillId="36" borderId="0" xfId="4001" applyNumberFormat="1" applyFont="1" applyFill="1" applyBorder="1" applyAlignment="1">
      <alignment horizontal="center" vertical="center"/>
    </xf>
    <xf numFmtId="0" fontId="33" fillId="36" borderId="0" xfId="0" applyFont="1" applyFill="1" applyAlignment="1">
      <alignment horizontal="center"/>
    </xf>
    <xf numFmtId="0" fontId="7" fillId="36" borderId="17" xfId="0" applyFont="1" applyFill="1" applyBorder="1" applyAlignment="1">
      <alignment horizontal="left" vertical="center" wrapText="1"/>
    </xf>
    <xf numFmtId="0" fontId="7" fillId="36" borderId="17" xfId="0" applyFont="1" applyFill="1" applyBorder="1" applyAlignment="1">
      <alignment horizontal="center" vertical="center"/>
    </xf>
    <xf numFmtId="0" fontId="7" fillId="36" borderId="17" xfId="0" applyFont="1" applyFill="1" applyBorder="1" applyAlignment="1">
      <alignment vertical="center"/>
    </xf>
    <xf numFmtId="0" fontId="29" fillId="35" borderId="40" xfId="0" applyFont="1" applyFill="1" applyBorder="1" applyAlignment="1">
      <alignment horizontal="center" vertical="center" wrapText="1"/>
    </xf>
    <xf numFmtId="0" fontId="9" fillId="36" borderId="0" xfId="0" applyFont="1" applyFill="1" applyAlignment="1">
      <alignment horizontal="center"/>
    </xf>
    <xf numFmtId="167" fontId="7" fillId="36" borderId="0" xfId="0" applyNumberFormat="1" applyFont="1" applyFill="1" applyAlignment="1">
      <alignment horizontal="right"/>
    </xf>
    <xf numFmtId="0" fontId="9" fillId="0" borderId="0" xfId="0" applyFont="1" applyFill="1"/>
    <xf numFmtId="0" fontId="9" fillId="66" borderId="0" xfId="0" applyFont="1" applyFill="1"/>
    <xf numFmtId="0" fontId="9" fillId="66" borderId="0" xfId="0" applyFont="1" applyFill="1" applyAlignment="1">
      <alignment horizontal="center"/>
    </xf>
    <xf numFmtId="0" fontId="9" fillId="66" borderId="0" xfId="0" applyFont="1" applyFill="1" applyAlignment="1">
      <alignment wrapText="1"/>
    </xf>
    <xf numFmtId="0" fontId="9" fillId="60" borderId="0" xfId="0" applyFont="1" applyFill="1" applyAlignment="1">
      <alignment wrapText="1"/>
    </xf>
    <xf numFmtId="0" fontId="29" fillId="36" borderId="0" xfId="0" applyFont="1" applyFill="1" applyBorder="1" applyAlignment="1">
      <alignment horizontal="left" vertical="center"/>
    </xf>
    <xf numFmtId="0" fontId="33" fillId="43" borderId="17" xfId="0" applyFont="1" applyFill="1" applyBorder="1" applyAlignment="1">
      <alignment wrapText="1"/>
    </xf>
    <xf numFmtId="0" fontId="33" fillId="43" borderId="17" xfId="0" applyFont="1" applyFill="1" applyBorder="1" applyAlignment="1">
      <alignment horizontal="center"/>
    </xf>
    <xf numFmtId="0" fontId="0" fillId="0" borderId="17" xfId="0" applyBorder="1"/>
    <xf numFmtId="0" fontId="33" fillId="43" borderId="17" xfId="0" applyFont="1" applyFill="1" applyBorder="1" applyAlignment="1">
      <alignment horizontal="center" wrapText="1"/>
    </xf>
    <xf numFmtId="0" fontId="7" fillId="36" borderId="17" xfId="0" applyFont="1" applyFill="1" applyBorder="1" applyAlignment="1">
      <alignment horizontal="left" wrapText="1"/>
    </xf>
    <xf numFmtId="0" fontId="7" fillId="36" borderId="17" xfId="0" applyFont="1" applyFill="1" applyBorder="1" applyAlignment="1">
      <alignment horizontal="center"/>
    </xf>
    <xf numFmtId="0" fontId="7" fillId="36" borderId="17" xfId="0" applyFont="1" applyFill="1" applyBorder="1" applyAlignment="1">
      <alignment horizontal="right"/>
    </xf>
    <xf numFmtId="0" fontId="7" fillId="36" borderId="17" xfId="0" applyFont="1" applyFill="1" applyBorder="1" applyAlignment="1">
      <alignment horizontal="center" vertical="center" wrapText="1"/>
    </xf>
    <xf numFmtId="0" fontId="33" fillId="26" borderId="17" xfId="4028" applyFont="1" applyFill="1" applyBorder="1" applyAlignment="1">
      <alignment horizontal="right"/>
    </xf>
    <xf numFmtId="0" fontId="7" fillId="35" borderId="17" xfId="0" applyFont="1" applyFill="1" applyBorder="1"/>
    <xf numFmtId="0" fontId="7" fillId="35" borderId="17" xfId="0" applyFont="1" applyFill="1" applyBorder="1" applyAlignment="1">
      <alignment horizontal="center"/>
    </xf>
  </cellXfs>
  <cellStyles count="4029">
    <cellStyle name="20% - Ênfase1 10" xfId="55" xr:uid="{00000000-0005-0000-0000-000000000000}"/>
    <cellStyle name="20% - Ênfase1 10 2" xfId="128" xr:uid="{00000000-0005-0000-0000-000001000000}"/>
    <cellStyle name="20% - Ênfase1 10 2 2" xfId="1" xr:uid="{00000000-0005-0000-0000-000002000000}"/>
    <cellStyle name="20% - Ênfase1 10 3" xfId="114" xr:uid="{00000000-0005-0000-0000-000003000000}"/>
    <cellStyle name="20% - Ênfase1 11" xfId="134" xr:uid="{00000000-0005-0000-0000-000004000000}"/>
    <cellStyle name="20% - Ênfase1 11 2" xfId="121" xr:uid="{00000000-0005-0000-0000-000005000000}"/>
    <cellStyle name="20% - Ênfase1 11 2 2" xfId="147" xr:uid="{00000000-0005-0000-0000-000006000000}"/>
    <cellStyle name="20% - Ênfase1 11 3" xfId="7" xr:uid="{00000000-0005-0000-0000-000007000000}"/>
    <cellStyle name="20% - Ênfase1 12" xfId="117" xr:uid="{00000000-0005-0000-0000-000008000000}"/>
    <cellStyle name="20% - Ênfase1 12 2" xfId="15" xr:uid="{00000000-0005-0000-0000-000009000000}"/>
    <cellStyle name="20% - Ênfase1 12 2 2" xfId="110" xr:uid="{00000000-0005-0000-0000-00000A000000}"/>
    <cellStyle name="20% - Ênfase1 12 3" xfId="107" xr:uid="{00000000-0005-0000-0000-00000B000000}"/>
    <cellStyle name="20% - Ênfase1 13" xfId="119" xr:uid="{00000000-0005-0000-0000-00000C000000}"/>
    <cellStyle name="20% - Ênfase1 13 2" xfId="137" xr:uid="{00000000-0005-0000-0000-00000D000000}"/>
    <cellStyle name="20% - Ênfase1 2" xfId="115" xr:uid="{00000000-0005-0000-0000-00000E000000}"/>
    <cellStyle name="20% - Ênfase1 2 2" xfId="150" xr:uid="{00000000-0005-0000-0000-00000F000000}"/>
    <cellStyle name="20% - Ênfase1 2 2 2" xfId="153" xr:uid="{00000000-0005-0000-0000-000010000000}"/>
    <cellStyle name="20% - Ênfase1 2 3" xfId="154" xr:uid="{00000000-0005-0000-0000-000011000000}"/>
    <cellStyle name="20% - Ênfase1 3" xfId="155" xr:uid="{00000000-0005-0000-0000-000012000000}"/>
    <cellStyle name="20% - Ênfase1 3 2" xfId="157" xr:uid="{00000000-0005-0000-0000-000013000000}"/>
    <cellStyle name="20% - Ênfase1 3 2 2" xfId="159" xr:uid="{00000000-0005-0000-0000-000014000000}"/>
    <cellStyle name="20% - Ênfase1 3 3" xfId="165" xr:uid="{00000000-0005-0000-0000-000015000000}"/>
    <cellStyle name="20% - Ênfase1 4" xfId="167" xr:uid="{00000000-0005-0000-0000-000016000000}"/>
    <cellStyle name="20% - Ênfase1 4 2" xfId="170" xr:uid="{00000000-0005-0000-0000-000017000000}"/>
    <cellStyle name="20% - Ênfase1 4 2 2" xfId="174" xr:uid="{00000000-0005-0000-0000-000018000000}"/>
    <cellStyle name="20% - Ênfase1 4 3" xfId="178" xr:uid="{00000000-0005-0000-0000-000019000000}"/>
    <cellStyle name="20% - Ênfase1 5" xfId="179" xr:uid="{00000000-0005-0000-0000-00001A000000}"/>
    <cellStyle name="20% - Ênfase1 5 2" xfId="182" xr:uid="{00000000-0005-0000-0000-00001B000000}"/>
    <cellStyle name="20% - Ênfase1 5 2 2" xfId="185" xr:uid="{00000000-0005-0000-0000-00001C000000}"/>
    <cellStyle name="20% - Ênfase1 5 3" xfId="188" xr:uid="{00000000-0005-0000-0000-00001D000000}"/>
    <cellStyle name="20% - Ênfase1 6" xfId="189" xr:uid="{00000000-0005-0000-0000-00001E000000}"/>
    <cellStyle name="20% - Ênfase1 6 2" xfId="191" xr:uid="{00000000-0005-0000-0000-00001F000000}"/>
    <cellStyle name="20% - Ênfase1 6 2 2" xfId="193" xr:uid="{00000000-0005-0000-0000-000020000000}"/>
    <cellStyle name="20% - Ênfase1 6 3" xfId="195" xr:uid="{00000000-0005-0000-0000-000021000000}"/>
    <cellStyle name="20% - Ênfase1 7" xfId="198" xr:uid="{00000000-0005-0000-0000-000022000000}"/>
    <cellStyle name="20% - Ênfase1 7 2" xfId="201" xr:uid="{00000000-0005-0000-0000-000023000000}"/>
    <cellStyle name="20% - Ênfase1 7 2 2" xfId="204" xr:uid="{00000000-0005-0000-0000-000024000000}"/>
    <cellStyle name="20% - Ênfase1 7 3" xfId="207" xr:uid="{00000000-0005-0000-0000-000025000000}"/>
    <cellStyle name="20% - Ênfase1 8" xfId="122" xr:uid="{00000000-0005-0000-0000-000026000000}"/>
    <cellStyle name="20% - Ênfase1 8 2" xfId="148" xr:uid="{00000000-0005-0000-0000-000027000000}"/>
    <cellStyle name="20% - Ênfase1 8 2 2" xfId="211" xr:uid="{00000000-0005-0000-0000-000028000000}"/>
    <cellStyle name="20% - Ênfase1 8 3" xfId="214" xr:uid="{00000000-0005-0000-0000-000029000000}"/>
    <cellStyle name="20% - Ênfase1 9" xfId="6" xr:uid="{00000000-0005-0000-0000-00002A000000}"/>
    <cellStyle name="20% - Ênfase1 9 2" xfId="220" xr:uid="{00000000-0005-0000-0000-00002B000000}"/>
    <cellStyle name="20% - Ênfase1 9 2 2" xfId="225" xr:uid="{00000000-0005-0000-0000-00002C000000}"/>
    <cellStyle name="20% - Ênfase1 9 3" xfId="230" xr:uid="{00000000-0005-0000-0000-00002D000000}"/>
    <cellStyle name="20% - Ênfase2 10" xfId="235" xr:uid="{00000000-0005-0000-0000-00002E000000}"/>
    <cellStyle name="20% - Ênfase2 10 2" xfId="238" xr:uid="{00000000-0005-0000-0000-00002F000000}"/>
    <cellStyle name="20% - Ênfase2 10 2 2" xfId="243" xr:uid="{00000000-0005-0000-0000-000030000000}"/>
    <cellStyle name="20% - Ênfase2 10 3" xfId="246" xr:uid="{00000000-0005-0000-0000-000031000000}"/>
    <cellStyle name="20% - Ênfase2 11" xfId="255" xr:uid="{00000000-0005-0000-0000-000032000000}"/>
    <cellStyle name="20% - Ênfase2 11 2" xfId="261" xr:uid="{00000000-0005-0000-0000-000033000000}"/>
    <cellStyle name="20% - Ênfase2 11 2 2" xfId="270" xr:uid="{00000000-0005-0000-0000-000034000000}"/>
    <cellStyle name="20% - Ênfase2 11 3" xfId="273" xr:uid="{00000000-0005-0000-0000-000035000000}"/>
    <cellStyle name="20% - Ênfase2 12" xfId="277" xr:uid="{00000000-0005-0000-0000-000036000000}"/>
    <cellStyle name="20% - Ênfase2 12 2" xfId="284" xr:uid="{00000000-0005-0000-0000-000037000000}"/>
    <cellStyle name="20% - Ênfase2 12 2 2" xfId="289" xr:uid="{00000000-0005-0000-0000-000038000000}"/>
    <cellStyle name="20% - Ênfase2 12 3" xfId="294" xr:uid="{00000000-0005-0000-0000-000039000000}"/>
    <cellStyle name="20% - Ênfase2 13" xfId="297" xr:uid="{00000000-0005-0000-0000-00003A000000}"/>
    <cellStyle name="20% - Ênfase2 13 2" xfId="304" xr:uid="{00000000-0005-0000-0000-00003B000000}"/>
    <cellStyle name="20% - Ênfase2 2" xfId="305" xr:uid="{00000000-0005-0000-0000-00003C000000}"/>
    <cellStyle name="20% - Ênfase2 2 2" xfId="306" xr:uid="{00000000-0005-0000-0000-00003D000000}"/>
    <cellStyle name="20% - Ênfase2 2 2 2" xfId="308" xr:uid="{00000000-0005-0000-0000-00003E000000}"/>
    <cellStyle name="20% - Ênfase2 2 3" xfId="310" xr:uid="{00000000-0005-0000-0000-00003F000000}"/>
    <cellStyle name="20% - Ênfase2 3" xfId="313" xr:uid="{00000000-0005-0000-0000-000040000000}"/>
    <cellStyle name="20% - Ênfase2 3 2" xfId="315" xr:uid="{00000000-0005-0000-0000-000041000000}"/>
    <cellStyle name="20% - Ênfase2 3 2 2" xfId="318" xr:uid="{00000000-0005-0000-0000-000042000000}"/>
    <cellStyle name="20% - Ênfase2 3 3" xfId="131" xr:uid="{00000000-0005-0000-0000-000043000000}"/>
    <cellStyle name="20% - Ênfase2 4" xfId="321" xr:uid="{00000000-0005-0000-0000-000044000000}"/>
    <cellStyle name="20% - Ênfase2 4 2" xfId="199" xr:uid="{00000000-0005-0000-0000-000045000000}"/>
    <cellStyle name="20% - Ênfase2 4 2 2" xfId="202" xr:uid="{00000000-0005-0000-0000-000046000000}"/>
    <cellStyle name="20% - Ênfase2 4 3" xfId="123" xr:uid="{00000000-0005-0000-0000-000047000000}"/>
    <cellStyle name="20% - Ênfase2 5" xfId="322" xr:uid="{00000000-0005-0000-0000-000048000000}"/>
    <cellStyle name="20% - Ênfase2 5 2" xfId="323" xr:uid="{00000000-0005-0000-0000-000049000000}"/>
    <cellStyle name="20% - Ênfase2 5 2 2" xfId="327" xr:uid="{00000000-0005-0000-0000-00004A000000}"/>
    <cellStyle name="20% - Ênfase2 5 3" xfId="16" xr:uid="{00000000-0005-0000-0000-00004B000000}"/>
    <cellStyle name="20% - Ênfase2 6" xfId="333" xr:uid="{00000000-0005-0000-0000-00004C000000}"/>
    <cellStyle name="20% - Ênfase2 6 2" xfId="336" xr:uid="{00000000-0005-0000-0000-00004D000000}"/>
    <cellStyle name="20% - Ênfase2 6 2 2" xfId="251" xr:uid="{00000000-0005-0000-0000-00004E000000}"/>
    <cellStyle name="20% - Ênfase2 6 3" xfId="139" xr:uid="{00000000-0005-0000-0000-00004F000000}"/>
    <cellStyle name="20% - Ênfase2 7" xfId="324" xr:uid="{00000000-0005-0000-0000-000050000000}"/>
    <cellStyle name="20% - Ênfase2 7 2" xfId="326" xr:uid="{00000000-0005-0000-0000-000051000000}"/>
    <cellStyle name="20% - Ênfase2 7 2 2" xfId="341" xr:uid="{00000000-0005-0000-0000-000052000000}"/>
    <cellStyle name="20% - Ênfase2 7 3" xfId="350" xr:uid="{00000000-0005-0000-0000-000053000000}"/>
    <cellStyle name="20% - Ênfase2 8" xfId="18" xr:uid="{00000000-0005-0000-0000-000054000000}"/>
    <cellStyle name="20% - Ênfase2 8 2" xfId="111" xr:uid="{00000000-0005-0000-0000-000055000000}"/>
    <cellStyle name="20% - Ênfase2 8 2 2" xfId="357" xr:uid="{00000000-0005-0000-0000-000056000000}"/>
    <cellStyle name="20% - Ênfase2 8 3" xfId="361" xr:uid="{00000000-0005-0000-0000-000057000000}"/>
    <cellStyle name="20% - Ênfase2 9" xfId="108" xr:uid="{00000000-0005-0000-0000-000058000000}"/>
    <cellStyle name="20% - Ênfase2 9 2" xfId="365" xr:uid="{00000000-0005-0000-0000-000059000000}"/>
    <cellStyle name="20% - Ênfase2 9 2 2" xfId="59" xr:uid="{00000000-0005-0000-0000-00005A000000}"/>
    <cellStyle name="20% - Ênfase2 9 3" xfId="367" xr:uid="{00000000-0005-0000-0000-00005B000000}"/>
    <cellStyle name="20% - Ênfase3 10" xfId="369" xr:uid="{00000000-0005-0000-0000-00005C000000}"/>
    <cellStyle name="20% - Ênfase3 10 2" xfId="371" xr:uid="{00000000-0005-0000-0000-00005D000000}"/>
    <cellStyle name="20% - Ênfase3 10 2 2" xfId="373" xr:uid="{00000000-0005-0000-0000-00005E000000}"/>
    <cellStyle name="20% - Ênfase3 10 3" xfId="375" xr:uid="{00000000-0005-0000-0000-00005F000000}"/>
    <cellStyle name="20% - Ênfase3 11" xfId="377" xr:uid="{00000000-0005-0000-0000-000060000000}"/>
    <cellStyle name="20% - Ênfase3 11 2" xfId="379" xr:uid="{00000000-0005-0000-0000-000061000000}"/>
    <cellStyle name="20% - Ênfase3 11 2 2" xfId="381" xr:uid="{00000000-0005-0000-0000-000062000000}"/>
    <cellStyle name="20% - Ênfase3 11 3" xfId="386" xr:uid="{00000000-0005-0000-0000-000063000000}"/>
    <cellStyle name="20% - Ênfase3 12" xfId="387" xr:uid="{00000000-0005-0000-0000-000064000000}"/>
    <cellStyle name="20% - Ênfase3 12 2" xfId="391" xr:uid="{00000000-0005-0000-0000-000065000000}"/>
    <cellStyle name="20% - Ênfase3 12 2 2" xfId="298" xr:uid="{00000000-0005-0000-0000-000066000000}"/>
    <cellStyle name="20% - Ênfase3 12 3" xfId="393" xr:uid="{00000000-0005-0000-0000-000067000000}"/>
    <cellStyle name="20% - Ênfase3 13" xfId="394" xr:uid="{00000000-0005-0000-0000-000068000000}"/>
    <cellStyle name="20% - Ênfase3 13 2" xfId="398" xr:uid="{00000000-0005-0000-0000-000069000000}"/>
    <cellStyle name="20% - Ênfase3 14" xfId="399" xr:uid="{00000000-0005-0000-0000-00006A000000}"/>
    <cellStyle name="20% - Ênfase3 2" xfId="400" xr:uid="{00000000-0005-0000-0000-00006B000000}"/>
    <cellStyle name="20% - Ênfase3 2 2" xfId="135" xr:uid="{00000000-0005-0000-0000-00006C000000}"/>
    <cellStyle name="20% - Ênfase3 2 2 2" xfId="126" xr:uid="{00000000-0005-0000-0000-00006D000000}"/>
    <cellStyle name="20% - Ênfase3 2 3" xfId="118" xr:uid="{00000000-0005-0000-0000-00006E000000}"/>
    <cellStyle name="20% - Ênfase3 3" xfId="402" xr:uid="{00000000-0005-0000-0000-00006F000000}"/>
    <cellStyle name="20% - Ênfase3 3 2" xfId="404" xr:uid="{00000000-0005-0000-0000-000070000000}"/>
    <cellStyle name="20% - Ênfase3 3 2 2" xfId="406" xr:uid="{00000000-0005-0000-0000-000071000000}"/>
    <cellStyle name="20% - Ênfase3 3 3" xfId="410" xr:uid="{00000000-0005-0000-0000-000072000000}"/>
    <cellStyle name="20% - Ênfase3 4" xfId="413" xr:uid="{00000000-0005-0000-0000-000073000000}"/>
    <cellStyle name="20% - Ênfase3 4 2" xfId="414" xr:uid="{00000000-0005-0000-0000-000074000000}"/>
    <cellStyle name="20% - Ênfase3 4 2 2" xfId="416" xr:uid="{00000000-0005-0000-0000-000075000000}"/>
    <cellStyle name="20% - Ênfase3 4 3" xfId="407" xr:uid="{00000000-0005-0000-0000-000076000000}"/>
    <cellStyle name="20% - Ênfase3 5" xfId="418" xr:uid="{00000000-0005-0000-0000-000077000000}"/>
    <cellStyle name="20% - Ênfase3 5 2" xfId="419" xr:uid="{00000000-0005-0000-0000-000078000000}"/>
    <cellStyle name="20% - Ênfase3 5 2 2" xfId="420" xr:uid="{00000000-0005-0000-0000-000079000000}"/>
    <cellStyle name="20% - Ênfase3 5 3" xfId="422" xr:uid="{00000000-0005-0000-0000-00007A000000}"/>
    <cellStyle name="20% - Ênfase3 6" xfId="423" xr:uid="{00000000-0005-0000-0000-00007B000000}"/>
    <cellStyle name="20% - Ênfase3 6 2" xfId="425" xr:uid="{00000000-0005-0000-0000-00007C000000}"/>
    <cellStyle name="20% - Ênfase3 6 2 2" xfId="427" xr:uid="{00000000-0005-0000-0000-00007D000000}"/>
    <cellStyle name="20% - Ênfase3 6 3" xfId="429" xr:uid="{00000000-0005-0000-0000-00007E000000}"/>
    <cellStyle name="20% - Ênfase3 7" xfId="335" xr:uid="{00000000-0005-0000-0000-00007F000000}"/>
    <cellStyle name="20% - Ênfase3 7 2" xfId="250" xr:uid="{00000000-0005-0000-0000-000080000000}"/>
    <cellStyle name="20% - Ênfase3 7 2 2" xfId="262" xr:uid="{00000000-0005-0000-0000-000081000000}"/>
    <cellStyle name="20% - Ênfase3 7 3" xfId="279" xr:uid="{00000000-0005-0000-0000-000082000000}"/>
    <cellStyle name="20% - Ênfase3 8" xfId="138" xr:uid="{00000000-0005-0000-0000-000083000000}"/>
    <cellStyle name="20% - Ênfase3 8 2" xfId="431" xr:uid="{00000000-0005-0000-0000-000084000000}"/>
    <cellStyle name="20% - Ênfase3 8 2 2" xfId="436" xr:uid="{00000000-0005-0000-0000-000085000000}"/>
    <cellStyle name="20% - Ênfase3 8 3" xfId="439" xr:uid="{00000000-0005-0000-0000-000086000000}"/>
    <cellStyle name="20% - Ênfase3 9" xfId="442" xr:uid="{00000000-0005-0000-0000-000087000000}"/>
    <cellStyle name="20% - Ênfase3 9 2" xfId="76" xr:uid="{00000000-0005-0000-0000-000088000000}"/>
    <cellStyle name="20% - Ênfase3 9 2 2" xfId="449" xr:uid="{00000000-0005-0000-0000-000089000000}"/>
    <cellStyle name="20% - Ênfase3 9 3" xfId="452" xr:uid="{00000000-0005-0000-0000-00008A000000}"/>
    <cellStyle name="20% - Ênfase4 10" xfId="458" xr:uid="{00000000-0005-0000-0000-00008B000000}"/>
    <cellStyle name="20% - Ênfase4 10 2" xfId="461" xr:uid="{00000000-0005-0000-0000-00008C000000}"/>
    <cellStyle name="20% - Ênfase4 10 2 2" xfId="464" xr:uid="{00000000-0005-0000-0000-00008D000000}"/>
    <cellStyle name="20% - Ênfase4 10 3" xfId="465" xr:uid="{00000000-0005-0000-0000-00008E000000}"/>
    <cellStyle name="20% - Ênfase4 11" xfId="468" xr:uid="{00000000-0005-0000-0000-00008F000000}"/>
    <cellStyle name="20% - Ênfase4 11 2" xfId="469" xr:uid="{00000000-0005-0000-0000-000090000000}"/>
    <cellStyle name="20% - Ênfase4 11 2 2" xfId="472" xr:uid="{00000000-0005-0000-0000-000091000000}"/>
    <cellStyle name="20% - Ênfase4 11 3" xfId="475" xr:uid="{00000000-0005-0000-0000-000092000000}"/>
    <cellStyle name="20% - Ênfase4 12" xfId="479" xr:uid="{00000000-0005-0000-0000-000093000000}"/>
    <cellStyle name="20% - Ênfase4 12 2" xfId="481" xr:uid="{00000000-0005-0000-0000-000094000000}"/>
    <cellStyle name="20% - Ênfase4 12 2 2" xfId="483" xr:uid="{00000000-0005-0000-0000-000095000000}"/>
    <cellStyle name="20% - Ênfase4 12 3" xfId="487" xr:uid="{00000000-0005-0000-0000-000096000000}"/>
    <cellStyle name="20% - Ênfase4 13" xfId="491" xr:uid="{00000000-0005-0000-0000-000097000000}"/>
    <cellStyle name="20% - Ênfase4 13 2" xfId="494" xr:uid="{00000000-0005-0000-0000-000098000000}"/>
    <cellStyle name="20% - Ênfase4 2" xfId="496" xr:uid="{00000000-0005-0000-0000-000099000000}"/>
    <cellStyle name="20% - Ênfase4 2 2" xfId="499" xr:uid="{00000000-0005-0000-0000-00009A000000}"/>
    <cellStyle name="20% - Ênfase4 2 2 2" xfId="500" xr:uid="{00000000-0005-0000-0000-00009B000000}"/>
    <cellStyle name="20% - Ênfase4 2 3" xfId="502" xr:uid="{00000000-0005-0000-0000-00009C000000}"/>
    <cellStyle name="20% - Ênfase4 3" xfId="504" xr:uid="{00000000-0005-0000-0000-00009D000000}"/>
    <cellStyle name="20% - Ênfase4 3 2" xfId="84" xr:uid="{00000000-0005-0000-0000-00009E000000}"/>
    <cellStyle name="20% - Ênfase4 3 2 2" xfId="507" xr:uid="{00000000-0005-0000-0000-00009F000000}"/>
    <cellStyle name="20% - Ênfase4 3 3" xfId="88" xr:uid="{00000000-0005-0000-0000-0000A0000000}"/>
    <cellStyle name="20% - Ênfase4 4" xfId="509" xr:uid="{00000000-0005-0000-0000-0000A1000000}"/>
    <cellStyle name="20% - Ênfase4 4 2" xfId="513" xr:uid="{00000000-0005-0000-0000-0000A2000000}"/>
    <cellStyle name="20% - Ênfase4 4 2 2" xfId="514" xr:uid="{00000000-0005-0000-0000-0000A3000000}"/>
    <cellStyle name="20% - Ênfase4 4 3" xfId="417" xr:uid="{00000000-0005-0000-0000-0000A4000000}"/>
    <cellStyle name="20% - Ênfase4 5" xfId="516" xr:uid="{00000000-0005-0000-0000-0000A5000000}"/>
    <cellStyle name="20% - Ênfase4 5 2" xfId="517" xr:uid="{00000000-0005-0000-0000-0000A6000000}"/>
    <cellStyle name="20% - Ênfase4 5 2 2" xfId="518" xr:uid="{00000000-0005-0000-0000-0000A7000000}"/>
    <cellStyle name="20% - Ênfase4 5 3" xfId="519" xr:uid="{00000000-0005-0000-0000-0000A8000000}"/>
    <cellStyle name="20% - Ênfase4 6" xfId="524" xr:uid="{00000000-0005-0000-0000-0000A9000000}"/>
    <cellStyle name="20% - Ênfase4 6 2" xfId="527" xr:uid="{00000000-0005-0000-0000-0000AA000000}"/>
    <cellStyle name="20% - Ênfase4 6 2 2" xfId="104" xr:uid="{00000000-0005-0000-0000-0000AB000000}"/>
    <cellStyle name="20% - Ênfase4 6 3" xfId="530" xr:uid="{00000000-0005-0000-0000-0000AC000000}"/>
    <cellStyle name="20% - Ênfase4 7" xfId="328" xr:uid="{00000000-0005-0000-0000-0000AD000000}"/>
    <cellStyle name="20% - Ênfase4 7 2" xfId="344" xr:uid="{00000000-0005-0000-0000-0000AE000000}"/>
    <cellStyle name="20% - Ênfase4 7 2 2" xfId="534" xr:uid="{00000000-0005-0000-0000-0000AF000000}"/>
    <cellStyle name="20% - Ênfase4 7 3" xfId="539" xr:uid="{00000000-0005-0000-0000-0000B0000000}"/>
    <cellStyle name="20% - Ênfase4 8" xfId="351" xr:uid="{00000000-0005-0000-0000-0000B1000000}"/>
    <cellStyle name="20% - Ênfase4 8 2" xfId="545" xr:uid="{00000000-0005-0000-0000-0000B2000000}"/>
    <cellStyle name="20% - Ênfase4 8 2 2" xfId="549" xr:uid="{00000000-0005-0000-0000-0000B3000000}"/>
    <cellStyle name="20% - Ênfase4 8 3" xfId="552" xr:uid="{00000000-0005-0000-0000-0000B4000000}"/>
    <cellStyle name="20% - Ênfase4 9" xfId="382" xr:uid="{00000000-0005-0000-0000-0000B5000000}"/>
    <cellStyle name="20% - Ênfase4 9 2" xfId="556" xr:uid="{00000000-0005-0000-0000-0000B6000000}"/>
    <cellStyle name="20% - Ênfase4 9 2 2" xfId="561" xr:uid="{00000000-0005-0000-0000-0000B7000000}"/>
    <cellStyle name="20% - Ênfase4 9 3" xfId="565" xr:uid="{00000000-0005-0000-0000-0000B8000000}"/>
    <cellStyle name="20% - Ênfase5 10" xfId="337" xr:uid="{00000000-0005-0000-0000-0000B9000000}"/>
    <cellStyle name="20% - Ênfase5 10 2" xfId="252" xr:uid="{00000000-0005-0000-0000-0000BA000000}"/>
    <cellStyle name="20% - Ênfase5 10 2 2" xfId="265" xr:uid="{00000000-0005-0000-0000-0000BB000000}"/>
    <cellStyle name="20% - Ênfase5 10 3" xfId="280" xr:uid="{00000000-0005-0000-0000-0000BC000000}"/>
    <cellStyle name="20% - Ênfase5 11" xfId="140" xr:uid="{00000000-0005-0000-0000-0000BD000000}"/>
    <cellStyle name="20% - Ênfase5 11 2" xfId="432" xr:uid="{00000000-0005-0000-0000-0000BE000000}"/>
    <cellStyle name="20% - Ênfase5 11 2 2" xfId="437" xr:uid="{00000000-0005-0000-0000-0000BF000000}"/>
    <cellStyle name="20% - Ênfase5 11 3" xfId="440" xr:uid="{00000000-0005-0000-0000-0000C0000000}"/>
    <cellStyle name="20% - Ênfase5 12" xfId="443" xr:uid="{00000000-0005-0000-0000-0000C1000000}"/>
    <cellStyle name="20% - Ênfase5 12 2" xfId="77" xr:uid="{00000000-0005-0000-0000-0000C2000000}"/>
    <cellStyle name="20% - Ênfase5 12 2 2" xfId="450" xr:uid="{00000000-0005-0000-0000-0000C3000000}"/>
    <cellStyle name="20% - Ênfase5 12 3" xfId="456" xr:uid="{00000000-0005-0000-0000-0000C4000000}"/>
    <cellStyle name="20% - Ênfase5 13" xfId="567" xr:uid="{00000000-0005-0000-0000-0000C5000000}"/>
    <cellStyle name="20% - Ênfase5 13 2" xfId="572" xr:uid="{00000000-0005-0000-0000-0000C6000000}"/>
    <cellStyle name="20% - Ênfase5 2" xfId="575" xr:uid="{00000000-0005-0000-0000-0000C7000000}"/>
    <cellStyle name="20% - Ênfase5 2 2" xfId="578" xr:uid="{00000000-0005-0000-0000-0000C8000000}"/>
    <cellStyle name="20% - Ênfase5 2 2 2" xfId="579" xr:uid="{00000000-0005-0000-0000-0000C9000000}"/>
    <cellStyle name="20% - Ênfase5 2 3" xfId="8" xr:uid="{00000000-0005-0000-0000-0000CA000000}"/>
    <cellStyle name="20% - Ênfase5 3" xfId="161" xr:uid="{00000000-0005-0000-0000-0000CB000000}"/>
    <cellStyle name="20% - Ênfase5 3 2" xfId="389" xr:uid="{00000000-0005-0000-0000-0000CC000000}"/>
    <cellStyle name="20% - Ênfase5 3 2 2" xfId="392" xr:uid="{00000000-0005-0000-0000-0000CD000000}"/>
    <cellStyle name="20% - Ênfase5 3 3" xfId="397" xr:uid="{00000000-0005-0000-0000-0000CE000000}"/>
    <cellStyle name="20% - Ênfase5 4" xfId="580" xr:uid="{00000000-0005-0000-0000-0000CF000000}"/>
    <cellStyle name="20% - Ênfase5 4 2" xfId="583" xr:uid="{00000000-0005-0000-0000-0000D0000000}"/>
    <cellStyle name="20% - Ênfase5 4 2 2" xfId="584" xr:uid="{00000000-0005-0000-0000-0000D1000000}"/>
    <cellStyle name="20% - Ênfase5 4 3" xfId="421" xr:uid="{00000000-0005-0000-0000-0000D2000000}"/>
    <cellStyle name="20% - Ênfase5 5" xfId="585" xr:uid="{00000000-0005-0000-0000-0000D3000000}"/>
    <cellStyle name="20% - Ênfase5 5 2" xfId="586" xr:uid="{00000000-0005-0000-0000-0000D4000000}"/>
    <cellStyle name="20% - Ênfase5 5 2 2" xfId="587" xr:uid="{00000000-0005-0000-0000-0000D5000000}"/>
    <cellStyle name="20% - Ênfase5 5 3" xfId="588" xr:uid="{00000000-0005-0000-0000-0000D6000000}"/>
    <cellStyle name="20% - Ênfase5 6" xfId="589" xr:uid="{00000000-0005-0000-0000-0000D7000000}"/>
    <cellStyle name="20% - Ênfase5 6 2" xfId="590" xr:uid="{00000000-0005-0000-0000-0000D8000000}"/>
    <cellStyle name="20% - Ênfase5 6 2 2" xfId="591" xr:uid="{00000000-0005-0000-0000-0000D9000000}"/>
    <cellStyle name="20% - Ênfase5 6 3" xfId="592" xr:uid="{00000000-0005-0000-0000-0000DA000000}"/>
    <cellStyle name="20% - Ênfase5 7" xfId="112" xr:uid="{00000000-0005-0000-0000-0000DB000000}"/>
    <cellStyle name="20% - Ênfase5 7 2" xfId="358" xr:uid="{00000000-0005-0000-0000-0000DC000000}"/>
    <cellStyle name="20% - Ênfase5 7 2 2" xfId="508" xr:uid="{00000000-0005-0000-0000-0000DD000000}"/>
    <cellStyle name="20% - Ênfase5 7 3" xfId="68" xr:uid="{00000000-0005-0000-0000-0000DE000000}"/>
    <cellStyle name="20% - Ênfase5 8" xfId="362" xr:uid="{00000000-0005-0000-0000-0000DF000000}"/>
    <cellStyle name="20% - Ênfase5 8 2" xfId="478" xr:uid="{00000000-0005-0000-0000-0000E0000000}"/>
    <cellStyle name="20% - Ênfase5 8 2 2" xfId="480" xr:uid="{00000000-0005-0000-0000-0000E1000000}"/>
    <cellStyle name="20% - Ênfase5 8 3" xfId="490" xr:uid="{00000000-0005-0000-0000-0000E2000000}"/>
    <cellStyle name="20% - Ênfase5 9" xfId="593" xr:uid="{00000000-0005-0000-0000-0000E3000000}"/>
    <cellStyle name="20% - Ênfase5 9 2" xfId="595" xr:uid="{00000000-0005-0000-0000-0000E4000000}"/>
    <cellStyle name="20% - Ênfase5 9 2 2" xfId="597" xr:uid="{00000000-0005-0000-0000-0000E5000000}"/>
    <cellStyle name="20% - Ênfase5 9 3" xfId="599" xr:uid="{00000000-0005-0000-0000-0000E6000000}"/>
    <cellStyle name="20% - Ênfase6 2" xfId="95" xr:uid="{00000000-0005-0000-0000-0000E7000000}"/>
    <cellStyle name="20% - Ênfase6 2 2" xfId="601" xr:uid="{00000000-0005-0000-0000-0000E8000000}"/>
    <cellStyle name="20% - Ênfase6 2 2 2" xfId="605" xr:uid="{00000000-0005-0000-0000-0000E9000000}"/>
    <cellStyle name="20% - Ênfase6 2 3" xfId="606" xr:uid="{00000000-0005-0000-0000-0000EA000000}"/>
    <cellStyle name="20% - Ênfase6 3" xfId="80" xr:uid="{00000000-0005-0000-0000-0000EB000000}"/>
    <cellStyle name="20% - Ênfase6 3 2" xfId="607" xr:uid="{00000000-0005-0000-0000-0000EC000000}"/>
    <cellStyle name="40% - Ênfase1 10" xfId="612" xr:uid="{00000000-0005-0000-0000-0000ED000000}"/>
    <cellStyle name="40% - Ênfase1 10 2" xfId="613" xr:uid="{00000000-0005-0000-0000-0000EE000000}"/>
    <cellStyle name="40% - Ênfase1 10 2 2" xfId="156" xr:uid="{00000000-0005-0000-0000-0000EF000000}"/>
    <cellStyle name="40% - Ênfase1 10 3" xfId="614" xr:uid="{00000000-0005-0000-0000-0000F0000000}"/>
    <cellStyle name="40% - Ênfase1 11" xfId="616" xr:uid="{00000000-0005-0000-0000-0000F1000000}"/>
    <cellStyle name="40% - Ênfase1 11 2" xfId="618" xr:uid="{00000000-0005-0000-0000-0000F2000000}"/>
    <cellStyle name="40% - Ênfase1 11 2 2" xfId="620" xr:uid="{00000000-0005-0000-0000-0000F3000000}"/>
    <cellStyle name="40% - Ênfase1 11 3" xfId="621" xr:uid="{00000000-0005-0000-0000-0000F4000000}"/>
    <cellStyle name="40% - Ênfase1 12" xfId="20" xr:uid="{00000000-0005-0000-0000-0000F5000000}"/>
    <cellStyle name="40% - Ênfase1 12 2" xfId="37" xr:uid="{00000000-0005-0000-0000-0000F6000000}"/>
    <cellStyle name="40% - Ênfase1 12 2 2" xfId="623" xr:uid="{00000000-0005-0000-0000-0000F7000000}"/>
    <cellStyle name="40% - Ênfase1 12 3" xfId="624" xr:uid="{00000000-0005-0000-0000-0000F8000000}"/>
    <cellStyle name="40% - Ênfase1 13" xfId="627" xr:uid="{00000000-0005-0000-0000-0000F9000000}"/>
    <cellStyle name="40% - Ênfase1 13 2" xfId="628" xr:uid="{00000000-0005-0000-0000-0000FA000000}"/>
    <cellStyle name="40% - Ênfase1 2" xfId="629" xr:uid="{00000000-0005-0000-0000-0000FB000000}"/>
    <cellStyle name="40% - Ênfase1 2 2" xfId="630" xr:uid="{00000000-0005-0000-0000-0000FC000000}"/>
    <cellStyle name="40% - Ênfase1 2 2 2" xfId="92" xr:uid="{00000000-0005-0000-0000-0000FD000000}"/>
    <cellStyle name="40% - Ênfase1 2 3" xfId="632" xr:uid="{00000000-0005-0000-0000-0000FE000000}"/>
    <cellStyle name="40% - Ênfase1 3" xfId="307" xr:uid="{00000000-0005-0000-0000-0000FF000000}"/>
    <cellStyle name="40% - Ênfase1 3 2" xfId="309" xr:uid="{00000000-0005-0000-0000-000000010000}"/>
    <cellStyle name="40% - Ênfase1 3 2 2" xfId="636" xr:uid="{00000000-0005-0000-0000-000001010000}"/>
    <cellStyle name="40% - Ênfase1 3 3" xfId="637" xr:uid="{00000000-0005-0000-0000-000002010000}"/>
    <cellStyle name="40% - Ênfase1 4" xfId="311" xr:uid="{00000000-0005-0000-0000-000003010000}"/>
    <cellStyle name="40% - Ênfase1 4 2" xfId="638" xr:uid="{00000000-0005-0000-0000-000004010000}"/>
    <cellStyle name="40% - Ênfase1 4 2 2" xfId="639" xr:uid="{00000000-0005-0000-0000-000005010000}"/>
    <cellStyle name="40% - Ênfase1 4 3" xfId="640" xr:uid="{00000000-0005-0000-0000-000006010000}"/>
    <cellStyle name="40% - Ênfase1 5" xfId="594" xr:uid="{00000000-0005-0000-0000-000007010000}"/>
    <cellStyle name="40% - Ênfase1 5 2" xfId="596" xr:uid="{00000000-0005-0000-0000-000008010000}"/>
    <cellStyle name="40% - Ênfase1 5 2 2" xfId="641" xr:uid="{00000000-0005-0000-0000-000009010000}"/>
    <cellStyle name="40% - Ênfase1 5 3" xfId="642" xr:uid="{00000000-0005-0000-0000-00000A010000}"/>
    <cellStyle name="40% - Ênfase1 6" xfId="598" xr:uid="{00000000-0005-0000-0000-00000B010000}"/>
    <cellStyle name="40% - Ênfase1 6 2" xfId="644" xr:uid="{00000000-0005-0000-0000-00000C010000}"/>
    <cellStyle name="40% - Ênfase1 6 2 2" xfId="645" xr:uid="{00000000-0005-0000-0000-00000D010000}"/>
    <cellStyle name="40% - Ênfase1 6 3" xfId="646" xr:uid="{00000000-0005-0000-0000-00000E010000}"/>
    <cellStyle name="40% - Ênfase1 7" xfId="647" xr:uid="{00000000-0005-0000-0000-00000F010000}"/>
    <cellStyle name="40% - Ênfase1 7 2" xfId="648" xr:uid="{00000000-0005-0000-0000-000010010000}"/>
    <cellStyle name="40% - Ênfase1 7 2 2" xfId="649" xr:uid="{00000000-0005-0000-0000-000011010000}"/>
    <cellStyle name="40% - Ênfase1 7 3" xfId="151" xr:uid="{00000000-0005-0000-0000-000012010000}"/>
    <cellStyle name="40% - Ênfase1 8" xfId="653" xr:uid="{00000000-0005-0000-0000-000013010000}"/>
    <cellStyle name="40% - Ênfase1 8 2" xfId="654" xr:uid="{00000000-0005-0000-0000-000014010000}"/>
    <cellStyle name="40% - Ênfase1 8 2 2" xfId="506" xr:uid="{00000000-0005-0000-0000-000015010000}"/>
    <cellStyle name="40% - Ênfase1 8 3" xfId="158" xr:uid="{00000000-0005-0000-0000-000016010000}"/>
    <cellStyle name="40% - Ênfase1 9" xfId="655" xr:uid="{00000000-0005-0000-0000-000017010000}"/>
    <cellStyle name="40% - Ênfase1 9 2" xfId="656" xr:uid="{00000000-0005-0000-0000-000018010000}"/>
    <cellStyle name="40% - Ênfase1 9 2 2" xfId="659" xr:uid="{00000000-0005-0000-0000-000019010000}"/>
    <cellStyle name="40% - Ênfase1 9 3" xfId="171" xr:uid="{00000000-0005-0000-0000-00001A010000}"/>
    <cellStyle name="40% - Ênfase2 2" xfId="662" xr:uid="{00000000-0005-0000-0000-00001B010000}"/>
    <cellStyle name="40% - Ênfase2 2 2" xfId="663" xr:uid="{00000000-0005-0000-0000-00001C010000}"/>
    <cellStyle name="40% - Ênfase2 2 2 2" xfId="664" xr:uid="{00000000-0005-0000-0000-00001D010000}"/>
    <cellStyle name="40% - Ênfase2 2 3" xfId="665" xr:uid="{00000000-0005-0000-0000-00001E010000}"/>
    <cellStyle name="40% - Ênfase2 3" xfId="317" xr:uid="{00000000-0005-0000-0000-00001F010000}"/>
    <cellStyle name="40% - Ênfase2 3 2" xfId="319" xr:uid="{00000000-0005-0000-0000-000020010000}"/>
    <cellStyle name="40% - Ênfase3 10" xfId="372" xr:uid="{00000000-0005-0000-0000-000021010000}"/>
    <cellStyle name="40% - Ênfase3 10 2" xfId="374" xr:uid="{00000000-0005-0000-0000-000022010000}"/>
    <cellStyle name="40% - Ênfase3 10 2 2" xfId="667" xr:uid="{00000000-0005-0000-0000-000023010000}"/>
    <cellStyle name="40% - Ênfase3 10 3" xfId="669" xr:uid="{00000000-0005-0000-0000-000024010000}"/>
    <cellStyle name="40% - Ênfase3 11" xfId="376" xr:uid="{00000000-0005-0000-0000-000025010000}"/>
    <cellStyle name="40% - Ênfase3 11 2" xfId="671" xr:uid="{00000000-0005-0000-0000-000026010000}"/>
    <cellStyle name="40% - Ênfase3 11 2 2" xfId="672" xr:uid="{00000000-0005-0000-0000-000027010000}"/>
    <cellStyle name="40% - Ênfase3 11 3" xfId="673" xr:uid="{00000000-0005-0000-0000-000028010000}"/>
    <cellStyle name="40% - Ênfase3 12" xfId="675" xr:uid="{00000000-0005-0000-0000-000029010000}"/>
    <cellStyle name="40% - Ênfase3 12 2" xfId="676" xr:uid="{00000000-0005-0000-0000-00002A010000}"/>
    <cellStyle name="40% - Ênfase3 12 2 2" xfId="370" xr:uid="{00000000-0005-0000-0000-00002B010000}"/>
    <cellStyle name="40% - Ênfase3 12 3" xfId="61" xr:uid="{00000000-0005-0000-0000-00002C010000}"/>
    <cellStyle name="40% - Ênfase3 13" xfId="677" xr:uid="{00000000-0005-0000-0000-00002D010000}"/>
    <cellStyle name="40% - Ênfase3 13 2" xfId="678" xr:uid="{00000000-0005-0000-0000-00002E010000}"/>
    <cellStyle name="40% - Ênfase3 14" xfId="666" xr:uid="{00000000-0005-0000-0000-00002F010000}"/>
    <cellStyle name="40% - Ênfase3 2" xfId="190" xr:uid="{00000000-0005-0000-0000-000030010000}"/>
    <cellStyle name="40% - Ênfase3 2 2" xfId="192" xr:uid="{00000000-0005-0000-0000-000031010000}"/>
    <cellStyle name="40% - Ênfase3 2 2 2" xfId="194" xr:uid="{00000000-0005-0000-0000-000032010000}"/>
    <cellStyle name="40% - Ênfase3 2 3" xfId="196" xr:uid="{00000000-0005-0000-0000-000033010000}"/>
    <cellStyle name="40% - Ênfase3 3" xfId="200" xr:uid="{00000000-0005-0000-0000-000034010000}"/>
    <cellStyle name="40% - Ênfase3 3 2" xfId="203" xr:uid="{00000000-0005-0000-0000-000035010000}"/>
    <cellStyle name="40% - Ênfase3 3 2 2" xfId="205" xr:uid="{00000000-0005-0000-0000-000036010000}"/>
    <cellStyle name="40% - Ênfase3 3 3" xfId="208" xr:uid="{00000000-0005-0000-0000-000037010000}"/>
    <cellStyle name="40% - Ênfase3 4" xfId="127" xr:uid="{00000000-0005-0000-0000-000038010000}"/>
    <cellStyle name="40% - Ênfase3 4 2" xfId="149" xr:uid="{00000000-0005-0000-0000-000039010000}"/>
    <cellStyle name="40% - Ênfase3 4 2 2" xfId="212" xr:uid="{00000000-0005-0000-0000-00003A010000}"/>
    <cellStyle name="40% - Ênfase3 4 3" xfId="215" xr:uid="{00000000-0005-0000-0000-00003B010000}"/>
    <cellStyle name="40% - Ênfase3 5" xfId="5" xr:uid="{00000000-0005-0000-0000-00003C010000}"/>
    <cellStyle name="40% - Ênfase3 5 2" xfId="221" xr:uid="{00000000-0005-0000-0000-00003D010000}"/>
    <cellStyle name="40% - Ênfase3 5 2 2" xfId="226" xr:uid="{00000000-0005-0000-0000-00003E010000}"/>
    <cellStyle name="40% - Ênfase3 5 3" xfId="231" xr:uid="{00000000-0005-0000-0000-00003F010000}"/>
    <cellStyle name="40% - Ênfase3 6" xfId="679" xr:uid="{00000000-0005-0000-0000-000040010000}"/>
    <cellStyle name="40% - Ênfase3 6 2" xfId="680" xr:uid="{00000000-0005-0000-0000-000041010000}"/>
    <cellStyle name="40% - Ênfase3 6 2 2" xfId="166" xr:uid="{00000000-0005-0000-0000-000042010000}"/>
    <cellStyle name="40% - Ênfase3 6 3" xfId="681" xr:uid="{00000000-0005-0000-0000-000043010000}"/>
    <cellStyle name="40% - Ênfase3 7" xfId="682" xr:uid="{00000000-0005-0000-0000-000044010000}"/>
    <cellStyle name="40% - Ênfase3 7 2" xfId="56" xr:uid="{00000000-0005-0000-0000-000045010000}"/>
    <cellStyle name="40% - Ênfase3 7 2 2" xfId="132" xr:uid="{00000000-0005-0000-0000-000046010000}"/>
    <cellStyle name="40% - Ênfase3 7 3" xfId="136" xr:uid="{00000000-0005-0000-0000-000047010000}"/>
    <cellStyle name="40% - Ênfase3 8" xfId="683" xr:uid="{00000000-0005-0000-0000-000048010000}"/>
    <cellStyle name="40% - Ênfase3 8 2" xfId="684" xr:uid="{00000000-0005-0000-0000-000049010000}"/>
    <cellStyle name="40% - Ênfase3 8 2 2" xfId="411" xr:uid="{00000000-0005-0000-0000-00004A010000}"/>
    <cellStyle name="40% - Ênfase3 8 3" xfId="405" xr:uid="{00000000-0005-0000-0000-00004B010000}"/>
    <cellStyle name="40% - Ênfase3 9" xfId="75" xr:uid="{00000000-0005-0000-0000-00004C010000}"/>
    <cellStyle name="40% - Ênfase3 9 2" xfId="685" xr:uid="{00000000-0005-0000-0000-00004D010000}"/>
    <cellStyle name="40% - Ênfase3 9 2 2" xfId="89" xr:uid="{00000000-0005-0000-0000-00004E010000}"/>
    <cellStyle name="40% - Ênfase3 9 3" xfId="415" xr:uid="{00000000-0005-0000-0000-00004F010000}"/>
    <cellStyle name="40% - Ênfase4 10" xfId="686" xr:uid="{00000000-0005-0000-0000-000050010000}"/>
    <cellStyle name="40% - Ênfase4 10 2" xfId="687" xr:uid="{00000000-0005-0000-0000-000051010000}"/>
    <cellStyle name="40% - Ênfase4 10 2 2" xfId="688" xr:uid="{00000000-0005-0000-0000-000052010000}"/>
    <cellStyle name="40% - Ênfase4 10 3" xfId="633" xr:uid="{00000000-0005-0000-0000-000053010000}"/>
    <cellStyle name="40% - Ênfase4 11" xfId="689" xr:uid="{00000000-0005-0000-0000-000054010000}"/>
    <cellStyle name="40% - Ênfase4 11 2" xfId="690" xr:uid="{00000000-0005-0000-0000-000055010000}"/>
    <cellStyle name="40% - Ênfase4 11 2 2" xfId="216" xr:uid="{00000000-0005-0000-0000-000056010000}"/>
    <cellStyle name="40% - Ênfase4 11 3" xfId="691" xr:uid="{00000000-0005-0000-0000-000057010000}"/>
    <cellStyle name="40% - Ênfase4 12" xfId="175" xr:uid="{00000000-0005-0000-0000-000058010000}"/>
    <cellStyle name="40% - Ênfase4 12 2" xfId="694" xr:uid="{00000000-0005-0000-0000-000059010000}"/>
    <cellStyle name="40% - Ênfase4 12 2 2" xfId="363" xr:uid="{00000000-0005-0000-0000-00005A010000}"/>
    <cellStyle name="40% - Ênfase4 12 3" xfId="695" xr:uid="{00000000-0005-0000-0000-00005B010000}"/>
    <cellStyle name="40% - Ênfase4 13" xfId="493" xr:uid="{00000000-0005-0000-0000-00005C010000}"/>
    <cellStyle name="40% - Ênfase4 13 2" xfId="698" xr:uid="{00000000-0005-0000-0000-00005D010000}"/>
    <cellStyle name="40% - Ênfase4 2" xfId="334" xr:uid="{00000000-0005-0000-0000-00005E010000}"/>
    <cellStyle name="40% - Ênfase4 2 2" xfId="339" xr:uid="{00000000-0005-0000-0000-00005F010000}"/>
    <cellStyle name="40% - Ênfase4 2 2 2" xfId="256" xr:uid="{00000000-0005-0000-0000-000060010000}"/>
    <cellStyle name="40% - Ênfase4 2 3" xfId="142" xr:uid="{00000000-0005-0000-0000-000061010000}"/>
    <cellStyle name="40% - Ênfase4 3" xfId="325" xr:uid="{00000000-0005-0000-0000-000062010000}"/>
    <cellStyle name="40% - Ênfase4 3 2" xfId="329" xr:uid="{00000000-0005-0000-0000-000063010000}"/>
    <cellStyle name="40% - Ênfase4 3 2 2" xfId="346" xr:uid="{00000000-0005-0000-0000-000064010000}"/>
    <cellStyle name="40% - Ênfase4 3 3" xfId="352" xr:uid="{00000000-0005-0000-0000-000065010000}"/>
    <cellStyle name="40% - Ênfase4 4" xfId="17" xr:uid="{00000000-0005-0000-0000-000066010000}"/>
    <cellStyle name="40% - Ênfase4 4 2" xfId="113" xr:uid="{00000000-0005-0000-0000-000067010000}"/>
    <cellStyle name="40% - Ênfase4 4 2 2" xfId="360" xr:uid="{00000000-0005-0000-0000-000068010000}"/>
    <cellStyle name="40% - Ênfase4 4 3" xfId="364" xr:uid="{00000000-0005-0000-0000-000069010000}"/>
    <cellStyle name="40% - Ênfase4 5" xfId="109" xr:uid="{00000000-0005-0000-0000-00006A010000}"/>
    <cellStyle name="40% - Ênfase4 5 2" xfId="366" xr:uid="{00000000-0005-0000-0000-00006B010000}"/>
    <cellStyle name="40% - Ênfase4 5 2 2" xfId="62" xr:uid="{00000000-0005-0000-0000-00006C010000}"/>
    <cellStyle name="40% - Ênfase4 5 3" xfId="368" xr:uid="{00000000-0005-0000-0000-00006D010000}"/>
    <cellStyle name="40% - Ênfase4 6" xfId="699" xr:uid="{00000000-0005-0000-0000-00006E010000}"/>
    <cellStyle name="40% - Ênfase4 6 2" xfId="702" xr:uid="{00000000-0005-0000-0000-00006F010000}"/>
    <cellStyle name="40% - Ênfase4 6 2 2" xfId="703" xr:uid="{00000000-0005-0000-0000-000070010000}"/>
    <cellStyle name="40% - Ênfase4 6 3" xfId="704" xr:uid="{00000000-0005-0000-0000-000071010000}"/>
    <cellStyle name="40% - Ênfase4 7" xfId="241" xr:uid="{00000000-0005-0000-0000-000072010000}"/>
    <cellStyle name="40% - Ênfase4 7 2" xfId="244" xr:uid="{00000000-0005-0000-0000-000073010000}"/>
    <cellStyle name="40% - Ênfase4 7 2 2" xfId="705" xr:uid="{00000000-0005-0000-0000-000074010000}"/>
    <cellStyle name="40% - Ênfase4 7 3" xfId="498" xr:uid="{00000000-0005-0000-0000-000075010000}"/>
    <cellStyle name="40% - Ênfase4 8" xfId="249" xr:uid="{00000000-0005-0000-0000-000076010000}"/>
    <cellStyle name="40% - Ênfase4 8 2" xfId="706" xr:uid="{00000000-0005-0000-0000-000077010000}"/>
    <cellStyle name="40% - Ênfase4 8 2 2" xfId="707" xr:uid="{00000000-0005-0000-0000-000078010000}"/>
    <cellStyle name="40% - Ênfase4 8 3" xfId="85" xr:uid="{00000000-0005-0000-0000-000079010000}"/>
    <cellStyle name="40% - Ênfase4 9" xfId="708" xr:uid="{00000000-0005-0000-0000-00007A010000}"/>
    <cellStyle name="40% - Ênfase4 9 2" xfId="709" xr:uid="{00000000-0005-0000-0000-00007B010000}"/>
    <cellStyle name="40% - Ênfase4 9 2 2" xfId="651" xr:uid="{00000000-0005-0000-0000-00007C010000}"/>
    <cellStyle name="40% - Ênfase4 9 3" xfId="512" xr:uid="{00000000-0005-0000-0000-00007D010000}"/>
    <cellStyle name="40% - Ênfase5 10" xfId="710" xr:uid="{00000000-0005-0000-0000-00007E010000}"/>
    <cellStyle name="40% - Ênfase5 10 2" xfId="495" xr:uid="{00000000-0005-0000-0000-00007F010000}"/>
    <cellStyle name="40% - Ênfase5 10 2 2" xfId="497" xr:uid="{00000000-0005-0000-0000-000080010000}"/>
    <cellStyle name="40% - Ênfase5 10 3" xfId="503" xr:uid="{00000000-0005-0000-0000-000081010000}"/>
    <cellStyle name="40% - Ênfase5 11" xfId="711" xr:uid="{00000000-0005-0000-0000-000082010000}"/>
    <cellStyle name="40% - Ênfase5 11 2" xfId="574" xr:uid="{00000000-0005-0000-0000-000083010000}"/>
    <cellStyle name="40% - Ênfase5 11 2 2" xfId="577" xr:uid="{00000000-0005-0000-0000-000084010000}"/>
    <cellStyle name="40% - Ênfase5 11 3" xfId="162" xr:uid="{00000000-0005-0000-0000-000085010000}"/>
    <cellStyle name="40% - Ênfase5 12" xfId="712" xr:uid="{00000000-0005-0000-0000-000086010000}"/>
    <cellStyle name="40% - Ênfase5 12 2" xfId="96" xr:uid="{00000000-0005-0000-0000-000087010000}"/>
    <cellStyle name="40% - Ênfase5 12 2 2" xfId="600" xr:uid="{00000000-0005-0000-0000-000088010000}"/>
    <cellStyle name="40% - Ênfase5 12 3" xfId="81" xr:uid="{00000000-0005-0000-0000-000089010000}"/>
    <cellStyle name="40% - Ênfase5 13" xfId="713" xr:uid="{00000000-0005-0000-0000-00008A010000}"/>
    <cellStyle name="40% - Ênfase5 13 2" xfId="714" xr:uid="{00000000-0005-0000-0000-00008B010000}"/>
    <cellStyle name="40% - Ênfase5 2" xfId="424" xr:uid="{00000000-0005-0000-0000-00008C010000}"/>
    <cellStyle name="40% - Ênfase5 2 2" xfId="426" xr:uid="{00000000-0005-0000-0000-00008D010000}"/>
    <cellStyle name="40% - Ênfase5 2 2 2" xfId="428" xr:uid="{00000000-0005-0000-0000-00008E010000}"/>
    <cellStyle name="40% - Ênfase5 2 3" xfId="430" xr:uid="{00000000-0005-0000-0000-00008F010000}"/>
    <cellStyle name="40% - Ênfase5 3" xfId="340" xr:uid="{00000000-0005-0000-0000-000090010000}"/>
    <cellStyle name="40% - Ênfase5 3 2" xfId="257" xr:uid="{00000000-0005-0000-0000-000091010000}"/>
    <cellStyle name="40% - Ênfase5 3 2 2" xfId="266" xr:uid="{00000000-0005-0000-0000-000092010000}"/>
    <cellStyle name="40% - Ênfase5 3 3" xfId="281" xr:uid="{00000000-0005-0000-0000-000093010000}"/>
    <cellStyle name="40% - Ênfase5 4" xfId="145" xr:uid="{00000000-0005-0000-0000-000094010000}"/>
    <cellStyle name="40% - Ênfase5 4 2" xfId="433" xr:uid="{00000000-0005-0000-0000-000095010000}"/>
    <cellStyle name="40% - Ênfase5 4 2 2" xfId="438" xr:uid="{00000000-0005-0000-0000-000096010000}"/>
    <cellStyle name="40% - Ênfase5 4 3" xfId="441" xr:uid="{00000000-0005-0000-0000-000097010000}"/>
    <cellStyle name="40% - Ênfase5 5" xfId="444" xr:uid="{00000000-0005-0000-0000-000098010000}"/>
    <cellStyle name="40% - Ênfase5 5 2" xfId="78" xr:uid="{00000000-0005-0000-0000-000099010000}"/>
    <cellStyle name="40% - Ênfase5 5 2 2" xfId="451" xr:uid="{00000000-0005-0000-0000-00009A010000}"/>
    <cellStyle name="40% - Ênfase5 5 3" xfId="457" xr:uid="{00000000-0005-0000-0000-00009B010000}"/>
    <cellStyle name="40% - Ênfase5 6" xfId="566" xr:uid="{00000000-0005-0000-0000-00009C010000}"/>
    <cellStyle name="40% - Ênfase5 6 2" xfId="571" xr:uid="{00000000-0005-0000-0000-00009D010000}"/>
    <cellStyle name="40% - Ênfase5 6 2 2" xfId="715" xr:uid="{00000000-0005-0000-0000-00009E010000}"/>
    <cellStyle name="40% - Ênfase5 6 3" xfId="716" xr:uid="{00000000-0005-0000-0000-00009F010000}"/>
    <cellStyle name="40% - Ênfase5 7" xfId="267" xr:uid="{00000000-0005-0000-0000-0000A0010000}"/>
    <cellStyle name="40% - Ênfase5 7 2" xfId="271" xr:uid="{00000000-0005-0000-0000-0000A1010000}"/>
    <cellStyle name="40% - Ênfase5 7 2 2" xfId="717" xr:uid="{00000000-0005-0000-0000-0000A2010000}"/>
    <cellStyle name="40% - Ênfase5 7 3" xfId="576" xr:uid="{00000000-0005-0000-0000-0000A3010000}"/>
    <cellStyle name="40% - Ênfase5 8" xfId="274" xr:uid="{00000000-0005-0000-0000-0000A4010000}"/>
    <cellStyle name="40% - Ênfase5 8 2" xfId="378" xr:uid="{00000000-0005-0000-0000-0000A5010000}"/>
    <cellStyle name="40% - Ênfase5 8 2 2" xfId="380" xr:uid="{00000000-0005-0000-0000-0000A6010000}"/>
    <cellStyle name="40% - Ênfase5 8 3" xfId="390" xr:uid="{00000000-0005-0000-0000-0000A7010000}"/>
    <cellStyle name="40% - Ênfase5 9" xfId="718" xr:uid="{00000000-0005-0000-0000-0000A8010000}"/>
    <cellStyle name="40% - Ênfase5 9 2" xfId="719" xr:uid="{00000000-0005-0000-0000-0000A9010000}"/>
    <cellStyle name="40% - Ênfase5 9 2 2" xfId="720" xr:uid="{00000000-0005-0000-0000-0000AA010000}"/>
    <cellStyle name="40% - Ênfase5 9 3" xfId="582" xr:uid="{00000000-0005-0000-0000-0000AB010000}"/>
    <cellStyle name="40% - Ênfase6 10" xfId="721" xr:uid="{00000000-0005-0000-0000-0000AC010000}"/>
    <cellStyle name="40% - Ênfase6 10 2" xfId="722" xr:uid="{00000000-0005-0000-0000-0000AD010000}"/>
    <cellStyle name="40% - Ênfase6 10 2 2" xfId="668" xr:uid="{00000000-0005-0000-0000-0000AE010000}"/>
    <cellStyle name="40% - Ênfase6 10 3" xfId="723" xr:uid="{00000000-0005-0000-0000-0000AF010000}"/>
    <cellStyle name="40% - Ênfase6 11" xfId="724" xr:uid="{00000000-0005-0000-0000-0000B0010000}"/>
    <cellStyle name="40% - Ênfase6 11 2" xfId="726" xr:uid="{00000000-0005-0000-0000-0000B1010000}"/>
    <cellStyle name="40% - Ênfase6 11 2 2" xfId="731" xr:uid="{00000000-0005-0000-0000-0000B2010000}"/>
    <cellStyle name="40% - Ênfase6 11 3" xfId="213" xr:uid="{00000000-0005-0000-0000-0000B3010000}"/>
    <cellStyle name="40% - Ênfase6 12" xfId="732" xr:uid="{00000000-0005-0000-0000-0000B4010000}"/>
    <cellStyle name="40% - Ênfase6 12 2" xfId="734" xr:uid="{00000000-0005-0000-0000-0000B5010000}"/>
    <cellStyle name="40% - Ênfase6 12 2 2" xfId="735" xr:uid="{00000000-0005-0000-0000-0000B6010000}"/>
    <cellStyle name="40% - Ênfase6 12 3" xfId="736" xr:uid="{00000000-0005-0000-0000-0000B7010000}"/>
    <cellStyle name="40% - Ênfase6 13" xfId="737" xr:uid="{00000000-0005-0000-0000-0000B8010000}"/>
    <cellStyle name="40% - Ênfase6 13 2" xfId="738" xr:uid="{00000000-0005-0000-0000-0000B9010000}"/>
    <cellStyle name="40% - Ênfase6 2" xfId="520" xr:uid="{00000000-0005-0000-0000-0000BA010000}"/>
    <cellStyle name="40% - Ênfase6 2 2" xfId="525" xr:uid="{00000000-0005-0000-0000-0000BB010000}"/>
    <cellStyle name="40% - Ênfase6 2 2 2" xfId="106" xr:uid="{00000000-0005-0000-0000-0000BC010000}"/>
    <cellStyle name="40% - Ênfase6 2 3" xfId="528" xr:uid="{00000000-0005-0000-0000-0000BD010000}"/>
    <cellStyle name="40% - Ênfase6 3" xfId="331" xr:uid="{00000000-0005-0000-0000-0000BE010000}"/>
    <cellStyle name="40% - Ênfase6 3 2" xfId="348" xr:uid="{00000000-0005-0000-0000-0000BF010000}"/>
    <cellStyle name="40% - Ênfase6 3 2 2" xfId="531" xr:uid="{00000000-0005-0000-0000-0000C0010000}"/>
    <cellStyle name="40% - Ênfase6 3 3" xfId="537" xr:uid="{00000000-0005-0000-0000-0000C1010000}"/>
    <cellStyle name="40% - Ênfase6 4" xfId="354" xr:uid="{00000000-0005-0000-0000-0000C2010000}"/>
    <cellStyle name="40% - Ênfase6 4 2" xfId="543" xr:uid="{00000000-0005-0000-0000-0000C3010000}"/>
    <cellStyle name="40% - Ênfase6 4 2 2" xfId="546" xr:uid="{00000000-0005-0000-0000-0000C4010000}"/>
    <cellStyle name="40% - Ênfase6 4 3" xfId="550" xr:uid="{00000000-0005-0000-0000-0000C5010000}"/>
    <cellStyle name="40% - Ênfase6 5" xfId="385" xr:uid="{00000000-0005-0000-0000-0000C6010000}"/>
    <cellStyle name="40% - Ênfase6 5 2" xfId="553" xr:uid="{00000000-0005-0000-0000-0000C7010000}"/>
    <cellStyle name="40% - Ênfase6 5 2 2" xfId="557" xr:uid="{00000000-0005-0000-0000-0000C8010000}"/>
    <cellStyle name="40% - Ênfase6 5 3" xfId="562" xr:uid="{00000000-0005-0000-0000-0000C9010000}"/>
    <cellStyle name="40% - Ênfase6 6" xfId="728" xr:uid="{00000000-0005-0000-0000-0000CA010000}"/>
    <cellStyle name="40% - Ênfase6 6 2" xfId="739" xr:uid="{00000000-0005-0000-0000-0000CB010000}"/>
    <cellStyle name="40% - Ênfase6 6 2 2" xfId="742" xr:uid="{00000000-0005-0000-0000-0000CC010000}"/>
    <cellStyle name="40% - Ênfase6 6 3" xfId="746" xr:uid="{00000000-0005-0000-0000-0000CD010000}"/>
    <cellStyle name="40% - Ênfase6 7" xfId="287" xr:uid="{00000000-0005-0000-0000-0000CE010000}"/>
    <cellStyle name="40% - Ênfase6 7 2" xfId="292" xr:uid="{00000000-0005-0000-0000-0000CF010000}"/>
    <cellStyle name="40% - Ênfase6 7 2 2" xfId="749" xr:uid="{00000000-0005-0000-0000-0000D0010000}"/>
    <cellStyle name="40% - Ênfase6 7 3" xfId="602" xr:uid="{00000000-0005-0000-0000-0000D1010000}"/>
    <cellStyle name="40% - Ênfase6 8" xfId="752" xr:uid="{00000000-0005-0000-0000-0000D2010000}"/>
    <cellStyle name="40% - Ênfase6 8 2" xfId="755" xr:uid="{00000000-0005-0000-0000-0000D3010000}"/>
    <cellStyle name="40% - Ênfase6 8 2 2" xfId="758" xr:uid="{00000000-0005-0000-0000-0000D4010000}"/>
    <cellStyle name="40% - Ênfase6 8 3" xfId="608" xr:uid="{00000000-0005-0000-0000-0000D5010000}"/>
    <cellStyle name="40% - Ênfase6 9" xfId="762" xr:uid="{00000000-0005-0000-0000-0000D6010000}"/>
    <cellStyle name="40% - Ênfase6 9 2" xfId="764" xr:uid="{00000000-0005-0000-0000-0000D7010000}"/>
    <cellStyle name="40% - Ênfase6 9 2 2" xfId="766" xr:uid="{00000000-0005-0000-0000-0000D8010000}"/>
    <cellStyle name="40% - Ênfase6 9 3" xfId="770" xr:uid="{00000000-0005-0000-0000-0000D9010000}"/>
    <cellStyle name="60% - Ênfase1 10" xfId="772" xr:uid="{00000000-0005-0000-0000-0000DA010000}"/>
    <cellStyle name="60% - Ênfase1 11" xfId="773" xr:uid="{00000000-0005-0000-0000-0000DB010000}"/>
    <cellStyle name="60% - Ênfase1 12" xfId="775" xr:uid="{00000000-0005-0000-0000-0000DC010000}"/>
    <cellStyle name="60% - Ênfase1 13" xfId="777" xr:uid="{00000000-0005-0000-0000-0000DD010000}"/>
    <cellStyle name="60% - Ênfase1 14" xfId="779" xr:uid="{00000000-0005-0000-0000-0000DE010000}"/>
    <cellStyle name="60% - Ênfase1 2" xfId="780" xr:uid="{00000000-0005-0000-0000-0000DF010000}"/>
    <cellStyle name="60% - Ênfase1 3" xfId="783" xr:uid="{00000000-0005-0000-0000-0000E0010000}"/>
    <cellStyle name="60% - Ênfase1 4" xfId="785" xr:uid="{00000000-0005-0000-0000-0000E1010000}"/>
    <cellStyle name="60% - Ênfase1 5" xfId="787" xr:uid="{00000000-0005-0000-0000-0000E2010000}"/>
    <cellStyle name="60% - Ênfase1 6" xfId="790" xr:uid="{00000000-0005-0000-0000-0000E3010000}"/>
    <cellStyle name="60% - Ênfase1 7" xfId="792" xr:uid="{00000000-0005-0000-0000-0000E4010000}"/>
    <cellStyle name="60% - Ênfase1 8" xfId="796" xr:uid="{00000000-0005-0000-0000-0000E5010000}"/>
    <cellStyle name="60% - Ênfase1 9" xfId="801" xr:uid="{00000000-0005-0000-0000-0000E6010000}"/>
    <cellStyle name="60% - Ênfase2 10" xfId="804" xr:uid="{00000000-0005-0000-0000-0000E7010000}"/>
    <cellStyle name="60% - Ênfase2 11" xfId="806" xr:uid="{00000000-0005-0000-0000-0000E8010000}"/>
    <cellStyle name="60% - Ênfase2 12" xfId="808" xr:uid="{00000000-0005-0000-0000-0000E9010000}"/>
    <cellStyle name="60% - Ênfase2 13" xfId="810" xr:uid="{00000000-0005-0000-0000-0000EA010000}"/>
    <cellStyle name="60% - Ênfase2 14" xfId="812" xr:uid="{00000000-0005-0000-0000-0000EB010000}"/>
    <cellStyle name="60% - Ênfase2 2" xfId="492" xr:uid="{00000000-0005-0000-0000-0000EC010000}"/>
    <cellStyle name="60% - Ênfase2 3" xfId="814" xr:uid="{00000000-0005-0000-0000-0000ED010000}"/>
    <cellStyle name="60% - Ênfase2 4" xfId="815" xr:uid="{00000000-0005-0000-0000-0000EE010000}"/>
    <cellStyle name="60% - Ênfase2 5" xfId="816" xr:uid="{00000000-0005-0000-0000-0000EF010000}"/>
    <cellStyle name="60% - Ênfase2 6" xfId="819" xr:uid="{00000000-0005-0000-0000-0000F0010000}"/>
    <cellStyle name="60% - Ênfase2 7" xfId="820" xr:uid="{00000000-0005-0000-0000-0000F1010000}"/>
    <cellStyle name="60% - Ênfase2 8" xfId="821" xr:uid="{00000000-0005-0000-0000-0000F2010000}"/>
    <cellStyle name="60% - Ênfase2 9" xfId="823" xr:uid="{00000000-0005-0000-0000-0000F3010000}"/>
    <cellStyle name="60% - Ênfase3 10" xfId="824" xr:uid="{00000000-0005-0000-0000-0000F4010000}"/>
    <cellStyle name="60% - Ênfase3 11" xfId="827" xr:uid="{00000000-0005-0000-0000-0000F5010000}"/>
    <cellStyle name="60% - Ênfase3 12" xfId="828" xr:uid="{00000000-0005-0000-0000-0000F6010000}"/>
    <cellStyle name="60% - Ênfase3 13" xfId="829" xr:uid="{00000000-0005-0000-0000-0000F7010000}"/>
    <cellStyle name="60% - Ênfase3 14" xfId="830" xr:uid="{00000000-0005-0000-0000-0000F8010000}"/>
    <cellStyle name="60% - Ênfase3 2" xfId="831" xr:uid="{00000000-0005-0000-0000-0000F9010000}"/>
    <cellStyle name="60% - Ênfase3 3" xfId="836" xr:uid="{00000000-0005-0000-0000-0000FA010000}"/>
    <cellStyle name="60% - Ênfase3 4" xfId="652" xr:uid="{00000000-0005-0000-0000-0000FB010000}"/>
    <cellStyle name="60% - Ênfase3 5" xfId="839" xr:uid="{00000000-0005-0000-0000-0000FC010000}"/>
    <cellStyle name="60% - Ênfase3 6" xfId="840" xr:uid="{00000000-0005-0000-0000-0000FD010000}"/>
    <cellStyle name="60% - Ênfase3 7" xfId="841" xr:uid="{00000000-0005-0000-0000-0000FE010000}"/>
    <cellStyle name="60% - Ênfase3 8" xfId="842" xr:uid="{00000000-0005-0000-0000-0000FF010000}"/>
    <cellStyle name="60% - Ênfase3 9" xfId="843" xr:uid="{00000000-0005-0000-0000-000000020000}"/>
    <cellStyle name="60% - Ênfase4 10" xfId="845" xr:uid="{00000000-0005-0000-0000-000001020000}"/>
    <cellStyle name="60% - Ênfase4 11" xfId="848" xr:uid="{00000000-0005-0000-0000-000002020000}"/>
    <cellStyle name="60% - Ênfase4 12" xfId="484" xr:uid="{00000000-0005-0000-0000-000003020000}"/>
    <cellStyle name="60% - Ênfase4 13" xfId="850" xr:uid="{00000000-0005-0000-0000-000004020000}"/>
    <cellStyle name="60% - Ênfase4 14" xfId="853" xr:uid="{00000000-0005-0000-0000-000005020000}"/>
    <cellStyle name="60% - Ênfase4 2" xfId="854" xr:uid="{00000000-0005-0000-0000-000006020000}"/>
    <cellStyle name="60% - Ênfase4 3" xfId="857" xr:uid="{00000000-0005-0000-0000-000007020000}"/>
    <cellStyle name="60% - Ênfase4 4" xfId="515" xr:uid="{00000000-0005-0000-0000-000008020000}"/>
    <cellStyle name="60% - Ênfase4 5" xfId="858" xr:uid="{00000000-0005-0000-0000-000009020000}"/>
    <cellStyle name="60% - Ênfase4 6" xfId="859" xr:uid="{00000000-0005-0000-0000-00000A020000}"/>
    <cellStyle name="60% - Ênfase4 7" xfId="860" xr:uid="{00000000-0005-0000-0000-00000B020000}"/>
    <cellStyle name="60% - Ênfase4 8" xfId="861" xr:uid="{00000000-0005-0000-0000-00000C020000}"/>
    <cellStyle name="60% - Ênfase4 9" xfId="862" xr:uid="{00000000-0005-0000-0000-00000D020000}"/>
    <cellStyle name="60% - Ênfase5 10" xfId="863" xr:uid="{00000000-0005-0000-0000-00000E020000}"/>
    <cellStyle name="60% - Ênfase5 11" xfId="866" xr:uid="{00000000-0005-0000-0000-00000F020000}"/>
    <cellStyle name="60% - Ênfase5 12" xfId="303" xr:uid="{00000000-0005-0000-0000-000010020000}"/>
    <cellStyle name="60% - Ênfase5 13" xfId="869" xr:uid="{00000000-0005-0000-0000-000011020000}"/>
    <cellStyle name="60% - Ênfase5 14" xfId="872" xr:uid="{00000000-0005-0000-0000-000012020000}"/>
    <cellStyle name="60% - Ênfase5 2" xfId="873" xr:uid="{00000000-0005-0000-0000-000013020000}"/>
    <cellStyle name="60% - Ênfase5 3" xfId="875" xr:uid="{00000000-0005-0000-0000-000014020000}"/>
    <cellStyle name="60% - Ênfase5 4" xfId="876" xr:uid="{00000000-0005-0000-0000-000015020000}"/>
    <cellStyle name="60% - Ênfase5 5" xfId="877" xr:uid="{00000000-0005-0000-0000-000016020000}"/>
    <cellStyle name="60% - Ênfase5 6" xfId="878" xr:uid="{00000000-0005-0000-0000-000017020000}"/>
    <cellStyle name="60% - Ênfase5 7" xfId="879" xr:uid="{00000000-0005-0000-0000-000018020000}"/>
    <cellStyle name="60% - Ênfase5 8" xfId="880" xr:uid="{00000000-0005-0000-0000-000019020000}"/>
    <cellStyle name="60% - Ênfase5 9" xfId="881" xr:uid="{00000000-0005-0000-0000-00001A020000}"/>
    <cellStyle name="60% - Ênfase6 10" xfId="882" xr:uid="{00000000-0005-0000-0000-00001B020000}"/>
    <cellStyle name="60% - Ênfase6 11" xfId="884" xr:uid="{00000000-0005-0000-0000-00001C020000}"/>
    <cellStyle name="60% - Ênfase6 12" xfId="885" xr:uid="{00000000-0005-0000-0000-00001D020000}"/>
    <cellStyle name="60% - Ênfase6 13" xfId="886" xr:uid="{00000000-0005-0000-0000-00001E020000}"/>
    <cellStyle name="60% - Ênfase6 14" xfId="887" xr:uid="{00000000-0005-0000-0000-00001F020000}"/>
    <cellStyle name="60% - Ênfase6 2" xfId="888" xr:uid="{00000000-0005-0000-0000-000020020000}"/>
    <cellStyle name="60% - Ênfase6 3" xfId="890" xr:uid="{00000000-0005-0000-0000-000021020000}"/>
    <cellStyle name="60% - Ênfase6 4" xfId="891" xr:uid="{00000000-0005-0000-0000-000022020000}"/>
    <cellStyle name="60% - Ênfase6 5" xfId="892" xr:uid="{00000000-0005-0000-0000-000023020000}"/>
    <cellStyle name="60% - Ênfase6 6" xfId="893" xr:uid="{00000000-0005-0000-0000-000024020000}"/>
    <cellStyle name="60% - Ênfase6 7" xfId="558" xr:uid="{00000000-0005-0000-0000-000025020000}"/>
    <cellStyle name="60% - Ênfase6 8" xfId="894" xr:uid="{00000000-0005-0000-0000-000026020000}"/>
    <cellStyle name="60% - Ênfase6 9" xfId="895" xr:uid="{00000000-0005-0000-0000-000027020000}"/>
    <cellStyle name="Bom 2" xfId="896" xr:uid="{00000000-0005-0000-0000-000028020000}"/>
    <cellStyle name="Bom 3" xfId="899" xr:uid="{00000000-0005-0000-0000-000029020000}"/>
    <cellStyle name="Cálculo 2" xfId="904" xr:uid="{00000000-0005-0000-0000-00002A020000}"/>
    <cellStyle name="Cálculo 3" xfId="907" xr:uid="{00000000-0005-0000-0000-00002B020000}"/>
    <cellStyle name="Cálculo 4" xfId="908" xr:uid="{00000000-0005-0000-0000-00002C020000}"/>
    <cellStyle name="Célula de Verificação 10" xfId="909" xr:uid="{00000000-0005-0000-0000-00002D020000}"/>
    <cellStyle name="Célula de Verificação 11" xfId="910" xr:uid="{00000000-0005-0000-0000-00002E020000}"/>
    <cellStyle name="Célula de Verificação 12" xfId="911" xr:uid="{00000000-0005-0000-0000-00002F020000}"/>
    <cellStyle name="Célula de Verificação 13" xfId="912" xr:uid="{00000000-0005-0000-0000-000030020000}"/>
    <cellStyle name="Célula de Verificação 2" xfId="36" xr:uid="{00000000-0005-0000-0000-000031020000}"/>
    <cellStyle name="Célula de Verificação 3" xfId="625" xr:uid="{00000000-0005-0000-0000-000032020000}"/>
    <cellStyle name="Célula de Verificação 4" xfId="913" xr:uid="{00000000-0005-0000-0000-000033020000}"/>
    <cellStyle name="Célula de Verificação 5" xfId="917" xr:uid="{00000000-0005-0000-0000-000034020000}"/>
    <cellStyle name="Célula de Verificação 6" xfId="918" xr:uid="{00000000-0005-0000-0000-000035020000}"/>
    <cellStyle name="Célula de Verificação 7" xfId="919" xr:uid="{00000000-0005-0000-0000-000036020000}"/>
    <cellStyle name="Célula de Verificação 8" xfId="922" xr:uid="{00000000-0005-0000-0000-000037020000}"/>
    <cellStyle name="Célula de Verificação 9" xfId="925" xr:uid="{00000000-0005-0000-0000-000038020000}"/>
    <cellStyle name="Célula Vinculada 2" xfId="926" xr:uid="{00000000-0005-0000-0000-000039020000}"/>
    <cellStyle name="Célula Vinculada 3" xfId="927" xr:uid="{00000000-0005-0000-0000-00003A020000}"/>
    <cellStyle name="Ênfase1 10" xfId="928" xr:uid="{00000000-0005-0000-0000-00003B020000}"/>
    <cellStyle name="Ênfase1 10 2" xfId="931" xr:uid="{00000000-0005-0000-0000-00003C020000}"/>
    <cellStyle name="Ênfase1 11" xfId="932" xr:uid="{00000000-0005-0000-0000-00003D020000}"/>
    <cellStyle name="Ênfase1 11 2" xfId="933" xr:uid="{00000000-0005-0000-0000-00003E020000}"/>
    <cellStyle name="Ênfase1 12" xfId="934" xr:uid="{00000000-0005-0000-0000-00003F020000}"/>
    <cellStyle name="Ênfase1 12 2" xfId="935" xr:uid="{00000000-0005-0000-0000-000040020000}"/>
    <cellStyle name="Ênfase1 13" xfId="936" xr:uid="{00000000-0005-0000-0000-000041020000}"/>
    <cellStyle name="Ênfase1 13 2" xfId="937" xr:uid="{00000000-0005-0000-0000-000042020000}"/>
    <cellStyle name="Ênfase1 2" xfId="938" xr:uid="{00000000-0005-0000-0000-000043020000}"/>
    <cellStyle name="Ênfase1 2 2" xfId="939" xr:uid="{00000000-0005-0000-0000-000044020000}"/>
    <cellStyle name="Ênfase1 3" xfId="940" xr:uid="{00000000-0005-0000-0000-000045020000}"/>
    <cellStyle name="Ênfase1 3 2" xfId="941" xr:uid="{00000000-0005-0000-0000-000046020000}"/>
    <cellStyle name="Ênfase1 4" xfId="942" xr:uid="{00000000-0005-0000-0000-000047020000}"/>
    <cellStyle name="Ênfase1 4 2" xfId="943" xr:uid="{00000000-0005-0000-0000-000048020000}"/>
    <cellStyle name="Ênfase1 5" xfId="944" xr:uid="{00000000-0005-0000-0000-000049020000}"/>
    <cellStyle name="Ênfase1 5 2" xfId="947" xr:uid="{00000000-0005-0000-0000-00004A020000}"/>
    <cellStyle name="Ênfase1 6" xfId="948" xr:uid="{00000000-0005-0000-0000-00004B020000}"/>
    <cellStyle name="Ênfase1 6 2" xfId="949" xr:uid="{00000000-0005-0000-0000-00004C020000}"/>
    <cellStyle name="Ênfase1 7" xfId="950" xr:uid="{00000000-0005-0000-0000-00004D020000}"/>
    <cellStyle name="Ênfase1 7 2" xfId="951" xr:uid="{00000000-0005-0000-0000-00004E020000}"/>
    <cellStyle name="Ênfase1 8" xfId="952" xr:uid="{00000000-0005-0000-0000-00004F020000}"/>
    <cellStyle name="Ênfase1 8 2" xfId="954" xr:uid="{00000000-0005-0000-0000-000050020000}"/>
    <cellStyle name="Ênfase1 9" xfId="955" xr:uid="{00000000-0005-0000-0000-000051020000}"/>
    <cellStyle name="Ênfase1 9 2" xfId="956" xr:uid="{00000000-0005-0000-0000-000052020000}"/>
    <cellStyle name="Ênfase2 10" xfId="957" xr:uid="{00000000-0005-0000-0000-000053020000}"/>
    <cellStyle name="Ênfase2 10 2" xfId="960" xr:uid="{00000000-0005-0000-0000-000054020000}"/>
    <cellStyle name="Ênfase2 11" xfId="961" xr:uid="{00000000-0005-0000-0000-000055020000}"/>
    <cellStyle name="Ênfase2 11 2" xfId="962" xr:uid="{00000000-0005-0000-0000-000056020000}"/>
    <cellStyle name="Ênfase2 12" xfId="964" xr:uid="{00000000-0005-0000-0000-000057020000}"/>
    <cellStyle name="Ênfase2 12 2" xfId="965" xr:uid="{00000000-0005-0000-0000-000058020000}"/>
    <cellStyle name="Ênfase2 13" xfId="966" xr:uid="{00000000-0005-0000-0000-000059020000}"/>
    <cellStyle name="Ênfase2 13 2" xfId="851" xr:uid="{00000000-0005-0000-0000-00005A020000}"/>
    <cellStyle name="Ênfase2 2" xfId="967" xr:uid="{00000000-0005-0000-0000-00005B020000}"/>
    <cellStyle name="Ênfase2 2 2" xfId="972" xr:uid="{00000000-0005-0000-0000-00005C020000}"/>
    <cellStyle name="Ênfase2 3" xfId="973" xr:uid="{00000000-0005-0000-0000-00005D020000}"/>
    <cellStyle name="Ênfase2 3 2" xfId="976" xr:uid="{00000000-0005-0000-0000-00005E020000}"/>
    <cellStyle name="Ênfase2 4" xfId="979" xr:uid="{00000000-0005-0000-0000-00005F020000}"/>
    <cellStyle name="Ênfase2 4 2" xfId="980" xr:uid="{00000000-0005-0000-0000-000060020000}"/>
    <cellStyle name="Ênfase2 5" xfId="981" xr:uid="{00000000-0005-0000-0000-000061020000}"/>
    <cellStyle name="Ênfase2 5 2" xfId="982" xr:uid="{00000000-0005-0000-0000-000062020000}"/>
    <cellStyle name="Ênfase2 6" xfId="983" xr:uid="{00000000-0005-0000-0000-000063020000}"/>
    <cellStyle name="Ênfase2 6 2" xfId="984" xr:uid="{00000000-0005-0000-0000-000064020000}"/>
    <cellStyle name="Ênfase2 7" xfId="985" xr:uid="{00000000-0005-0000-0000-000065020000}"/>
    <cellStyle name="Ênfase2 7 2" xfId="986" xr:uid="{00000000-0005-0000-0000-000066020000}"/>
    <cellStyle name="Ênfase2 8" xfId="987" xr:uid="{00000000-0005-0000-0000-000067020000}"/>
    <cellStyle name="Ênfase2 8 2" xfId="988" xr:uid="{00000000-0005-0000-0000-000068020000}"/>
    <cellStyle name="Ênfase2 9" xfId="989" xr:uid="{00000000-0005-0000-0000-000069020000}"/>
    <cellStyle name="Ênfase2 9 2" xfId="990" xr:uid="{00000000-0005-0000-0000-00006A020000}"/>
    <cellStyle name="Ênfase3 10" xfId="991" xr:uid="{00000000-0005-0000-0000-00006B020000}"/>
    <cellStyle name="Ênfase3 10 2" xfId="994" xr:uid="{00000000-0005-0000-0000-00006C020000}"/>
    <cellStyle name="Ênfase3 11" xfId="995" xr:uid="{00000000-0005-0000-0000-00006D020000}"/>
    <cellStyle name="Ênfase3 11 2" xfId="996" xr:uid="{00000000-0005-0000-0000-00006E020000}"/>
    <cellStyle name="Ênfase3 12" xfId="997" xr:uid="{00000000-0005-0000-0000-00006F020000}"/>
    <cellStyle name="Ênfase3 12 2" xfId="998" xr:uid="{00000000-0005-0000-0000-000070020000}"/>
    <cellStyle name="Ênfase3 13" xfId="999" xr:uid="{00000000-0005-0000-0000-000071020000}"/>
    <cellStyle name="Ênfase3 13 2" xfId="1000" xr:uid="{00000000-0005-0000-0000-000072020000}"/>
    <cellStyle name="Ênfase3 2" xfId="1001" xr:uid="{00000000-0005-0000-0000-000073020000}"/>
    <cellStyle name="Ênfase3 2 2" xfId="1002" xr:uid="{00000000-0005-0000-0000-000074020000}"/>
    <cellStyle name="Ênfase3 3" xfId="1003" xr:uid="{00000000-0005-0000-0000-000075020000}"/>
    <cellStyle name="Ênfase3 3 2" xfId="1004" xr:uid="{00000000-0005-0000-0000-000076020000}"/>
    <cellStyle name="Ênfase3 4" xfId="1009" xr:uid="{00000000-0005-0000-0000-000077020000}"/>
    <cellStyle name="Ênfase3 4 2" xfId="1011" xr:uid="{00000000-0005-0000-0000-000078020000}"/>
    <cellStyle name="Ênfase3 5" xfId="1014" xr:uid="{00000000-0005-0000-0000-000079020000}"/>
    <cellStyle name="Ênfase3 5 2" xfId="1015" xr:uid="{00000000-0005-0000-0000-00007A020000}"/>
    <cellStyle name="Ênfase3 6" xfId="1016" xr:uid="{00000000-0005-0000-0000-00007B020000}"/>
    <cellStyle name="Ênfase3 6 2" xfId="1017" xr:uid="{00000000-0005-0000-0000-00007C020000}"/>
    <cellStyle name="Ênfase3 7" xfId="1018" xr:uid="{00000000-0005-0000-0000-00007D020000}"/>
    <cellStyle name="Ênfase3 7 2" xfId="1019" xr:uid="{00000000-0005-0000-0000-00007E020000}"/>
    <cellStyle name="Ênfase3 8" xfId="1020" xr:uid="{00000000-0005-0000-0000-00007F020000}"/>
    <cellStyle name="Ênfase3 8 2" xfId="1022" xr:uid="{00000000-0005-0000-0000-000080020000}"/>
    <cellStyle name="Ênfase3 9" xfId="1025" xr:uid="{00000000-0005-0000-0000-000081020000}"/>
    <cellStyle name="Ênfase3 9 2" xfId="788" xr:uid="{00000000-0005-0000-0000-000082020000}"/>
    <cellStyle name="Ênfase4 10" xfId="1026" xr:uid="{00000000-0005-0000-0000-000083020000}"/>
    <cellStyle name="Ênfase4 10 2" xfId="1031" xr:uid="{00000000-0005-0000-0000-000084020000}"/>
    <cellStyle name="Ênfase4 11" xfId="1036" xr:uid="{00000000-0005-0000-0000-000085020000}"/>
    <cellStyle name="Ênfase4 11 2" xfId="1042" xr:uid="{00000000-0005-0000-0000-000086020000}"/>
    <cellStyle name="Ênfase4 12" xfId="1045" xr:uid="{00000000-0005-0000-0000-000087020000}"/>
    <cellStyle name="Ênfase4 12 2" xfId="54" xr:uid="{00000000-0005-0000-0000-000088020000}"/>
    <cellStyle name="Ênfase4 13" xfId="1047" xr:uid="{00000000-0005-0000-0000-000089020000}"/>
    <cellStyle name="Ênfase4 13 2" xfId="1048" xr:uid="{00000000-0005-0000-0000-00008A020000}"/>
    <cellStyle name="Ênfase4 2" xfId="1049" xr:uid="{00000000-0005-0000-0000-00008B020000}"/>
    <cellStyle name="Ênfase4 2 2" xfId="1050" xr:uid="{00000000-0005-0000-0000-00008C020000}"/>
    <cellStyle name="Ênfase4 3" xfId="1052" xr:uid="{00000000-0005-0000-0000-00008D020000}"/>
    <cellStyle name="Ênfase4 3 2" xfId="1053" xr:uid="{00000000-0005-0000-0000-00008E020000}"/>
    <cellStyle name="Ênfase4 4" xfId="1055" xr:uid="{00000000-0005-0000-0000-00008F020000}"/>
    <cellStyle name="Ênfase4 4 2" xfId="1056" xr:uid="{00000000-0005-0000-0000-000090020000}"/>
    <cellStyle name="Ênfase4 5" xfId="1058" xr:uid="{00000000-0005-0000-0000-000091020000}"/>
    <cellStyle name="Ênfase4 5 2" xfId="1059" xr:uid="{00000000-0005-0000-0000-000092020000}"/>
    <cellStyle name="Ênfase4 6" xfId="1061" xr:uid="{00000000-0005-0000-0000-000093020000}"/>
    <cellStyle name="Ênfase4 6 2" xfId="1062" xr:uid="{00000000-0005-0000-0000-000094020000}"/>
    <cellStyle name="Ênfase4 7" xfId="1063" xr:uid="{00000000-0005-0000-0000-000095020000}"/>
    <cellStyle name="Ênfase4 7 2" xfId="1064" xr:uid="{00000000-0005-0000-0000-000096020000}"/>
    <cellStyle name="Ênfase4 8" xfId="269" xr:uid="{00000000-0005-0000-0000-000097020000}"/>
    <cellStyle name="Ênfase4 8 2" xfId="1065" xr:uid="{00000000-0005-0000-0000-000098020000}"/>
    <cellStyle name="Ênfase4 9" xfId="1066" xr:uid="{00000000-0005-0000-0000-000099020000}"/>
    <cellStyle name="Ênfase4 9 2" xfId="1067" xr:uid="{00000000-0005-0000-0000-00009A020000}"/>
    <cellStyle name="Ênfase5 10" xfId="1068" xr:uid="{00000000-0005-0000-0000-00009B020000}"/>
    <cellStyle name="Ênfase5 10 2" xfId="1071" xr:uid="{00000000-0005-0000-0000-00009C020000}"/>
    <cellStyle name="Ênfase5 11" xfId="1074" xr:uid="{00000000-0005-0000-0000-00009D020000}"/>
    <cellStyle name="Ênfase5 11 2" xfId="1077" xr:uid="{00000000-0005-0000-0000-00009E020000}"/>
    <cellStyle name="Ênfase5 12" xfId="1078" xr:uid="{00000000-0005-0000-0000-00009F020000}"/>
    <cellStyle name="Ênfase5 12 2" xfId="1079" xr:uid="{00000000-0005-0000-0000-0000A0020000}"/>
    <cellStyle name="Ênfase5 13" xfId="1080" xr:uid="{00000000-0005-0000-0000-0000A1020000}"/>
    <cellStyle name="Ênfase5 13 2" xfId="1081" xr:uid="{00000000-0005-0000-0000-0000A2020000}"/>
    <cellStyle name="Ênfase5 2" xfId="1082" xr:uid="{00000000-0005-0000-0000-0000A3020000}"/>
    <cellStyle name="Ênfase5 2 2" xfId="1084" xr:uid="{00000000-0005-0000-0000-0000A4020000}"/>
    <cellStyle name="Ênfase5 3" xfId="1086" xr:uid="{00000000-0005-0000-0000-0000A5020000}"/>
    <cellStyle name="Ênfase5 3 2" xfId="1088" xr:uid="{00000000-0005-0000-0000-0000A6020000}"/>
    <cellStyle name="Ênfase5 4" xfId="1090" xr:uid="{00000000-0005-0000-0000-0000A7020000}"/>
    <cellStyle name="Ênfase5 4 2" xfId="1092" xr:uid="{00000000-0005-0000-0000-0000A8020000}"/>
    <cellStyle name="Ênfase5 5" xfId="1094" xr:uid="{00000000-0005-0000-0000-0000A9020000}"/>
    <cellStyle name="Ênfase5 5 2" xfId="1096" xr:uid="{00000000-0005-0000-0000-0000AA020000}"/>
    <cellStyle name="Ênfase5 6" xfId="1098" xr:uid="{00000000-0005-0000-0000-0000AB020000}"/>
    <cellStyle name="Ênfase5 6 2" xfId="1100" xr:uid="{00000000-0005-0000-0000-0000AC020000}"/>
    <cellStyle name="Ênfase5 7" xfId="1102" xr:uid="{00000000-0005-0000-0000-0000AD020000}"/>
    <cellStyle name="Ênfase5 7 2" xfId="1104" xr:uid="{00000000-0005-0000-0000-0000AE020000}"/>
    <cellStyle name="Ênfase5 8" xfId="1106" xr:uid="{00000000-0005-0000-0000-0000AF020000}"/>
    <cellStyle name="Ênfase5 8 2" xfId="1109" xr:uid="{00000000-0005-0000-0000-0000B0020000}"/>
    <cellStyle name="Ênfase5 9" xfId="1112" xr:uid="{00000000-0005-0000-0000-0000B1020000}"/>
    <cellStyle name="Ênfase5 9 2" xfId="1115" xr:uid="{00000000-0005-0000-0000-0000B2020000}"/>
    <cellStyle name="Ênfase6 10" xfId="1118" xr:uid="{00000000-0005-0000-0000-0000B3020000}"/>
    <cellStyle name="Ênfase6 10 2" xfId="82" xr:uid="{00000000-0005-0000-0000-0000B4020000}"/>
    <cellStyle name="Ênfase6 11" xfId="1119" xr:uid="{00000000-0005-0000-0000-0000B5020000}"/>
    <cellStyle name="Ênfase6 11 2" xfId="1120" xr:uid="{00000000-0005-0000-0000-0000B6020000}"/>
    <cellStyle name="Ênfase6 12" xfId="1121" xr:uid="{00000000-0005-0000-0000-0000B7020000}"/>
    <cellStyle name="Ênfase6 12 2" xfId="1122" xr:uid="{00000000-0005-0000-0000-0000B8020000}"/>
    <cellStyle name="Ênfase6 13" xfId="1123" xr:uid="{00000000-0005-0000-0000-0000B9020000}"/>
    <cellStyle name="Ênfase6 13 2" xfId="1124" xr:uid="{00000000-0005-0000-0000-0000BA020000}"/>
    <cellStyle name="Ênfase6 14" xfId="1125" xr:uid="{00000000-0005-0000-0000-0000BB020000}"/>
    <cellStyle name="Ênfase6 2" xfId="1126" xr:uid="{00000000-0005-0000-0000-0000BC020000}"/>
    <cellStyle name="Ênfase6 2 2" xfId="1127" xr:uid="{00000000-0005-0000-0000-0000BD020000}"/>
    <cellStyle name="Ênfase6 3" xfId="1128" xr:uid="{00000000-0005-0000-0000-0000BE020000}"/>
    <cellStyle name="Ênfase6 3 2" xfId="1129" xr:uid="{00000000-0005-0000-0000-0000BF020000}"/>
    <cellStyle name="Ênfase6 4" xfId="1130" xr:uid="{00000000-0005-0000-0000-0000C0020000}"/>
    <cellStyle name="Ênfase6 4 2" xfId="94" xr:uid="{00000000-0005-0000-0000-0000C1020000}"/>
    <cellStyle name="Ênfase6 5" xfId="1131" xr:uid="{00000000-0005-0000-0000-0000C2020000}"/>
    <cellStyle name="Ênfase6 5 2" xfId="1132" xr:uid="{00000000-0005-0000-0000-0000C3020000}"/>
    <cellStyle name="Ênfase6 6" xfId="1133" xr:uid="{00000000-0005-0000-0000-0000C4020000}"/>
    <cellStyle name="Ênfase6 6 2" xfId="1134" xr:uid="{00000000-0005-0000-0000-0000C5020000}"/>
    <cellStyle name="Ênfase6 7" xfId="1135" xr:uid="{00000000-0005-0000-0000-0000C6020000}"/>
    <cellStyle name="Ênfase6 7 2" xfId="1136" xr:uid="{00000000-0005-0000-0000-0000C7020000}"/>
    <cellStyle name="Ênfase6 8" xfId="1137" xr:uid="{00000000-0005-0000-0000-0000C8020000}"/>
    <cellStyle name="Ênfase6 8 2" xfId="1138" xr:uid="{00000000-0005-0000-0000-0000C9020000}"/>
    <cellStyle name="Ênfase6 9" xfId="1139" xr:uid="{00000000-0005-0000-0000-0000CA020000}"/>
    <cellStyle name="Ênfase6 9 2" xfId="1140" xr:uid="{00000000-0005-0000-0000-0000CB020000}"/>
    <cellStyle name="Entrada 2" xfId="1141" xr:uid="{00000000-0005-0000-0000-0000CC020000}"/>
    <cellStyle name="Entrada 3" xfId="1143" xr:uid="{00000000-0005-0000-0000-0000CD020000}"/>
    <cellStyle name="Heading 1 1" xfId="774" xr:uid="{00000000-0005-0000-0000-0000CE020000}"/>
    <cellStyle name="Heading1" xfId="1148" xr:uid="{00000000-0005-0000-0000-0000CF020000}"/>
    <cellStyle name="Heading1 1" xfId="1010" xr:uid="{00000000-0005-0000-0000-0000D0020000}"/>
    <cellStyle name="Hyperlink 2" xfId="1149" xr:uid="{00000000-0005-0000-0000-0000D1020000}"/>
    <cellStyle name="Incorreto 2" xfId="1150" xr:uid="{00000000-0005-0000-0000-0000D2020000}"/>
    <cellStyle name="Incorreto 3" xfId="1151" xr:uid="{00000000-0005-0000-0000-0000D3020000}"/>
    <cellStyle name="Moeda 2" xfId="1152" xr:uid="{00000000-0005-0000-0000-0000D4020000}"/>
    <cellStyle name="Moeda 2 2" xfId="643" xr:uid="{00000000-0005-0000-0000-0000D5020000}"/>
    <cellStyle name="Moeda 2 2 2" xfId="1155" xr:uid="{00000000-0005-0000-0000-0000D6020000}"/>
    <cellStyle name="Moeda 2 3" xfId="1160" xr:uid="{00000000-0005-0000-0000-0000D7020000}"/>
    <cellStyle name="Neutra 2" xfId="963" xr:uid="{00000000-0005-0000-0000-0000D8020000}"/>
    <cellStyle name="Neutra 3" xfId="1161" xr:uid="{00000000-0005-0000-0000-0000D9020000}"/>
    <cellStyle name="Neutra 4" xfId="1162" xr:uid="{00000000-0005-0000-0000-0000DA020000}"/>
    <cellStyle name="Normal" xfId="0" builtinId="0"/>
    <cellStyle name="Normal 10" xfId="1032" xr:uid="{00000000-0005-0000-0000-0000DC020000}"/>
    <cellStyle name="Normal 10 10" xfId="1163" xr:uid="{00000000-0005-0000-0000-0000DD020000}"/>
    <cellStyle name="Normal 10 10 2" xfId="634" xr:uid="{00000000-0005-0000-0000-0000DE020000}"/>
    <cellStyle name="Normal 10 10 2 2" xfId="1165" xr:uid="{00000000-0005-0000-0000-0000DF020000}"/>
    <cellStyle name="Normal 10 10 3" xfId="1168" xr:uid="{00000000-0005-0000-0000-0000E0020000}"/>
    <cellStyle name="Normal 10 100" xfId="1087" xr:uid="{00000000-0005-0000-0000-0000E1020000}"/>
    <cellStyle name="Normal 10 100 2" xfId="1089" xr:uid="{00000000-0005-0000-0000-0000E2020000}"/>
    <cellStyle name="Normal 10 100 2 2" xfId="332" xr:uid="{00000000-0005-0000-0000-0000E3020000}"/>
    <cellStyle name="Normal 10 100 3" xfId="152" xr:uid="{00000000-0005-0000-0000-0000E4020000}"/>
    <cellStyle name="Normal 10 101" xfId="1091" xr:uid="{00000000-0005-0000-0000-0000E5020000}"/>
    <cellStyle name="Normal 10 101 2" xfId="1093" xr:uid="{00000000-0005-0000-0000-0000E6020000}"/>
    <cellStyle name="Normal 10 101 2 2" xfId="1171" xr:uid="{00000000-0005-0000-0000-0000E7020000}"/>
    <cellStyle name="Normal 10 101 3" xfId="1172" xr:uid="{00000000-0005-0000-0000-0000E8020000}"/>
    <cellStyle name="Normal 10 102" xfId="1095" xr:uid="{00000000-0005-0000-0000-0000E9020000}"/>
    <cellStyle name="Normal 10 102 2" xfId="1097" xr:uid="{00000000-0005-0000-0000-0000EA020000}"/>
    <cellStyle name="Normal 10 102 2 2" xfId="1173" xr:uid="{00000000-0005-0000-0000-0000EB020000}"/>
    <cellStyle name="Normal 10 102 3" xfId="1174" xr:uid="{00000000-0005-0000-0000-0000EC020000}"/>
    <cellStyle name="Normal 10 103" xfId="1099" xr:uid="{00000000-0005-0000-0000-0000ED020000}"/>
    <cellStyle name="Normal 10 103 2" xfId="1101" xr:uid="{00000000-0005-0000-0000-0000EE020000}"/>
    <cellStyle name="Normal 10 103 2 2" xfId="1175" xr:uid="{00000000-0005-0000-0000-0000EF020000}"/>
    <cellStyle name="Normal 10 103 3" xfId="1176" xr:uid="{00000000-0005-0000-0000-0000F0020000}"/>
    <cellStyle name="Normal 10 104" xfId="1103" xr:uid="{00000000-0005-0000-0000-0000F1020000}"/>
    <cellStyle name="Normal 10 104 2" xfId="1105" xr:uid="{00000000-0005-0000-0000-0000F2020000}"/>
    <cellStyle name="Normal 10 104 2 2" xfId="1177" xr:uid="{00000000-0005-0000-0000-0000F3020000}"/>
    <cellStyle name="Normal 10 104 3" xfId="1178" xr:uid="{00000000-0005-0000-0000-0000F4020000}"/>
    <cellStyle name="Normal 10 105" xfId="1107" xr:uid="{00000000-0005-0000-0000-0000F5020000}"/>
    <cellStyle name="Normal 10 105 2" xfId="1110" xr:uid="{00000000-0005-0000-0000-0000F6020000}"/>
    <cellStyle name="Normal 10 105 2 2" xfId="1179" xr:uid="{00000000-0005-0000-0000-0000F7020000}"/>
    <cellStyle name="Normal 10 105 3" xfId="1181" xr:uid="{00000000-0005-0000-0000-0000F8020000}"/>
    <cellStyle name="Normal 10 106" xfId="1113" xr:uid="{00000000-0005-0000-0000-0000F9020000}"/>
    <cellStyle name="Normal 10 106 2" xfId="1116" xr:uid="{00000000-0005-0000-0000-0000FA020000}"/>
    <cellStyle name="Normal 10 106 2 2" xfId="1183" xr:uid="{00000000-0005-0000-0000-0000FB020000}"/>
    <cellStyle name="Normal 10 106 3" xfId="1185" xr:uid="{00000000-0005-0000-0000-0000FC020000}"/>
    <cellStyle name="Normal 10 107" xfId="1187" xr:uid="{00000000-0005-0000-0000-0000FD020000}"/>
    <cellStyle name="Normal 10 107 2" xfId="1191" xr:uid="{00000000-0005-0000-0000-0000FE020000}"/>
    <cellStyle name="Normal 10 107 2 2" xfId="1195" xr:uid="{00000000-0005-0000-0000-0000FF020000}"/>
    <cellStyle name="Normal 10 107 3" xfId="1197" xr:uid="{00000000-0005-0000-0000-000000030000}"/>
    <cellStyle name="Normal 10 108" xfId="1199" xr:uid="{00000000-0005-0000-0000-000001030000}"/>
    <cellStyle name="Normal 10 108 2" xfId="1203" xr:uid="{00000000-0005-0000-0000-000002030000}"/>
    <cellStyle name="Normal 10 108 2 2" xfId="1205" xr:uid="{00000000-0005-0000-0000-000003030000}"/>
    <cellStyle name="Normal 10 108 3" xfId="1207" xr:uid="{00000000-0005-0000-0000-000004030000}"/>
    <cellStyle name="Normal 10 109" xfId="1209" xr:uid="{00000000-0005-0000-0000-000005030000}"/>
    <cellStyle name="Normal 10 109 2" xfId="1211" xr:uid="{00000000-0005-0000-0000-000006030000}"/>
    <cellStyle name="Normal 10 109 2 2" xfId="1213" xr:uid="{00000000-0005-0000-0000-000007030000}"/>
    <cellStyle name="Normal 10 109 3" xfId="1218" xr:uid="{00000000-0005-0000-0000-000008030000}"/>
    <cellStyle name="Normal 10 11" xfId="1219" xr:uid="{00000000-0005-0000-0000-000009030000}"/>
    <cellStyle name="Normal 10 11 2" xfId="692" xr:uid="{00000000-0005-0000-0000-00000A030000}"/>
    <cellStyle name="Normal 10 11 2 2" xfId="1222" xr:uid="{00000000-0005-0000-0000-00000B030000}"/>
    <cellStyle name="Normal 10 11 3" xfId="1224" xr:uid="{00000000-0005-0000-0000-00000C030000}"/>
    <cellStyle name="Normal 10 110" xfId="1108" xr:uid="{00000000-0005-0000-0000-00000D030000}"/>
    <cellStyle name="Normal 10 110 2" xfId="1111" xr:uid="{00000000-0005-0000-0000-00000E030000}"/>
    <cellStyle name="Normal 10 110 2 2" xfId="1180" xr:uid="{00000000-0005-0000-0000-00000F030000}"/>
    <cellStyle name="Normal 10 110 3" xfId="1182" xr:uid="{00000000-0005-0000-0000-000010030000}"/>
    <cellStyle name="Normal 10 111" xfId="1114" xr:uid="{00000000-0005-0000-0000-000011030000}"/>
    <cellStyle name="Normal 10 111 2" xfId="1117" xr:uid="{00000000-0005-0000-0000-000012030000}"/>
    <cellStyle name="Normal 10 111 2 2" xfId="1184" xr:uid="{00000000-0005-0000-0000-000013030000}"/>
    <cellStyle name="Normal 10 111 3" xfId="1186" xr:uid="{00000000-0005-0000-0000-000014030000}"/>
    <cellStyle name="Normal 10 112" xfId="1188" xr:uid="{00000000-0005-0000-0000-000015030000}"/>
    <cellStyle name="Normal 10 112 2" xfId="1192" xr:uid="{00000000-0005-0000-0000-000016030000}"/>
    <cellStyle name="Normal 10 112 2 2" xfId="1196" xr:uid="{00000000-0005-0000-0000-000017030000}"/>
    <cellStyle name="Normal 10 112 3" xfId="1198" xr:uid="{00000000-0005-0000-0000-000018030000}"/>
    <cellStyle name="Normal 10 113" xfId="1200" xr:uid="{00000000-0005-0000-0000-000019030000}"/>
    <cellStyle name="Normal 10 113 2" xfId="1204" xr:uid="{00000000-0005-0000-0000-00001A030000}"/>
    <cellStyle name="Normal 10 113 2 2" xfId="1206" xr:uid="{00000000-0005-0000-0000-00001B030000}"/>
    <cellStyle name="Normal 10 113 3" xfId="1208" xr:uid="{00000000-0005-0000-0000-00001C030000}"/>
    <cellStyle name="Normal 10 114" xfId="1210" xr:uid="{00000000-0005-0000-0000-00001D030000}"/>
    <cellStyle name="Normal 10 114 2" xfId="1212" xr:uid="{00000000-0005-0000-0000-00001E030000}"/>
    <cellStyle name="Normal 10 115" xfId="1227" xr:uid="{00000000-0005-0000-0000-00001F030000}"/>
    <cellStyle name="Normal 10 115 2" xfId="1228" xr:uid="{00000000-0005-0000-0000-000020030000}"/>
    <cellStyle name="Normal 10 115 3" xfId="4006" xr:uid="{00000000-0005-0000-0000-000021030000}"/>
    <cellStyle name="Normal 10 116" xfId="1229" xr:uid="{00000000-0005-0000-0000-000022030000}"/>
    <cellStyle name="Normal 10 12" xfId="1230" xr:uid="{00000000-0005-0000-0000-000023030000}"/>
    <cellStyle name="Normal 10 12 2" xfId="696" xr:uid="{00000000-0005-0000-0000-000024030000}"/>
    <cellStyle name="Normal 10 12 2 2" xfId="1232" xr:uid="{00000000-0005-0000-0000-000025030000}"/>
    <cellStyle name="Normal 10 12 3" xfId="1234" xr:uid="{00000000-0005-0000-0000-000026030000}"/>
    <cellStyle name="Normal 10 13" xfId="1237" xr:uid="{00000000-0005-0000-0000-000027030000}"/>
    <cellStyle name="Normal 10 13 2" xfId="1240" xr:uid="{00000000-0005-0000-0000-000028030000}"/>
    <cellStyle name="Normal 10 13 2 2" xfId="455" xr:uid="{00000000-0005-0000-0000-000029030000}"/>
    <cellStyle name="Normal 10 13 3" xfId="1243" xr:uid="{00000000-0005-0000-0000-00002A030000}"/>
    <cellStyle name="Normal 10 14" xfId="1248" xr:uid="{00000000-0005-0000-0000-00002B030000}"/>
    <cellStyle name="Normal 10 14 2" xfId="1251" xr:uid="{00000000-0005-0000-0000-00002C030000}"/>
    <cellStyle name="Normal 10 14 2 2" xfId="1254" xr:uid="{00000000-0005-0000-0000-00002D030000}"/>
    <cellStyle name="Normal 10 14 3" xfId="1257" xr:uid="{00000000-0005-0000-0000-00002E030000}"/>
    <cellStyle name="Normal 10 15" xfId="1262" xr:uid="{00000000-0005-0000-0000-00002F030000}"/>
    <cellStyle name="Normal 10 15 2" xfId="1266" xr:uid="{00000000-0005-0000-0000-000030030000}"/>
    <cellStyle name="Normal 10 15 2 2" xfId="832" xr:uid="{00000000-0005-0000-0000-000031030000}"/>
    <cellStyle name="Normal 10 15 3" xfId="1270" xr:uid="{00000000-0005-0000-0000-000032030000}"/>
    <cellStyle name="Normal 10 16" xfId="1276" xr:uid="{00000000-0005-0000-0000-000033030000}"/>
    <cellStyle name="Normal 10 16 2" xfId="1280" xr:uid="{00000000-0005-0000-0000-000034030000}"/>
    <cellStyle name="Normal 10 16 2 2" xfId="1286" xr:uid="{00000000-0005-0000-0000-000035030000}"/>
    <cellStyle name="Normal 10 16 3" xfId="1292" xr:uid="{00000000-0005-0000-0000-000036030000}"/>
    <cellStyle name="Normal 10 17" xfId="1299" xr:uid="{00000000-0005-0000-0000-000037030000}"/>
    <cellStyle name="Normal 10 17 2" xfId="1303" xr:uid="{00000000-0005-0000-0000-000038030000}"/>
    <cellStyle name="Normal 10 17 2 2" xfId="1307" xr:uid="{00000000-0005-0000-0000-000039030000}"/>
    <cellStyle name="Normal 10 17 3" xfId="1311" xr:uid="{00000000-0005-0000-0000-00003A030000}"/>
    <cellStyle name="Normal 10 18" xfId="1316" xr:uid="{00000000-0005-0000-0000-00003B030000}"/>
    <cellStyle name="Normal 10 18 2" xfId="1324" xr:uid="{00000000-0005-0000-0000-00003C030000}"/>
    <cellStyle name="Normal 10 18 2 2" xfId="1332" xr:uid="{00000000-0005-0000-0000-00003D030000}"/>
    <cellStyle name="Normal 10 18 3" xfId="28" xr:uid="{00000000-0005-0000-0000-00003E030000}"/>
    <cellStyle name="Normal 10 19" xfId="1336" xr:uid="{00000000-0005-0000-0000-00003F030000}"/>
    <cellStyle name="Normal 10 19 2" xfId="1345" xr:uid="{00000000-0005-0000-0000-000040030000}"/>
    <cellStyle name="Normal 10 19 2 2" xfId="1350" xr:uid="{00000000-0005-0000-0000-000041030000}"/>
    <cellStyle name="Normal 10 19 3" xfId="1354" xr:uid="{00000000-0005-0000-0000-000042030000}"/>
    <cellStyle name="Normal 10 2" xfId="1358" xr:uid="{00000000-0005-0000-0000-000043030000}"/>
    <cellStyle name="Normal 10 2 2" xfId="1361" xr:uid="{00000000-0005-0000-0000-000044030000}"/>
    <cellStyle name="Normal 10 2 2 2" xfId="1364" xr:uid="{00000000-0005-0000-0000-000045030000}"/>
    <cellStyle name="Normal 10 2 3" xfId="1367" xr:uid="{00000000-0005-0000-0000-000046030000}"/>
    <cellStyle name="Normal 10 20" xfId="1263" xr:uid="{00000000-0005-0000-0000-000047030000}"/>
    <cellStyle name="Normal 10 20 2" xfId="1267" xr:uid="{00000000-0005-0000-0000-000048030000}"/>
    <cellStyle name="Normal 10 20 2 2" xfId="833" xr:uid="{00000000-0005-0000-0000-000049030000}"/>
    <cellStyle name="Normal 10 20 3" xfId="1271" xr:uid="{00000000-0005-0000-0000-00004A030000}"/>
    <cellStyle name="Normal 10 21" xfId="1277" xr:uid="{00000000-0005-0000-0000-00004B030000}"/>
    <cellStyle name="Normal 10 21 2" xfId="1281" xr:uid="{00000000-0005-0000-0000-00004C030000}"/>
    <cellStyle name="Normal 10 21 2 2" xfId="1287" xr:uid="{00000000-0005-0000-0000-00004D030000}"/>
    <cellStyle name="Normal 10 21 3" xfId="1293" xr:uid="{00000000-0005-0000-0000-00004E030000}"/>
    <cellStyle name="Normal 10 22" xfId="1300" xr:uid="{00000000-0005-0000-0000-00004F030000}"/>
    <cellStyle name="Normal 10 22 2" xfId="1304" xr:uid="{00000000-0005-0000-0000-000050030000}"/>
    <cellStyle name="Normal 10 22 2 2" xfId="1308" xr:uid="{00000000-0005-0000-0000-000051030000}"/>
    <cellStyle name="Normal 10 22 3" xfId="1312" xr:uid="{00000000-0005-0000-0000-000052030000}"/>
    <cellStyle name="Normal 10 23" xfId="1317" xr:uid="{00000000-0005-0000-0000-000053030000}"/>
    <cellStyle name="Normal 10 23 2" xfId="1325" xr:uid="{00000000-0005-0000-0000-000054030000}"/>
    <cellStyle name="Normal 10 23 2 2" xfId="1333" xr:uid="{00000000-0005-0000-0000-000055030000}"/>
    <cellStyle name="Normal 10 23 3" xfId="27" xr:uid="{00000000-0005-0000-0000-000056030000}"/>
    <cellStyle name="Normal 10 24" xfId="1337" xr:uid="{00000000-0005-0000-0000-000057030000}"/>
    <cellStyle name="Normal 10 24 2" xfId="1346" xr:uid="{00000000-0005-0000-0000-000058030000}"/>
    <cellStyle name="Normal 10 24 2 2" xfId="1351" xr:uid="{00000000-0005-0000-0000-000059030000}"/>
    <cellStyle name="Normal 10 24 3" xfId="1355" xr:uid="{00000000-0005-0000-0000-00005A030000}"/>
    <cellStyle name="Normal 10 25" xfId="1370" xr:uid="{00000000-0005-0000-0000-00005B030000}"/>
    <cellStyle name="Normal 10 25 2" xfId="1375" xr:uid="{00000000-0005-0000-0000-00005C030000}"/>
    <cellStyle name="Normal 10 25 2 2" xfId="74" xr:uid="{00000000-0005-0000-0000-00005D030000}"/>
    <cellStyle name="Normal 10 25 3" xfId="1379" xr:uid="{00000000-0005-0000-0000-00005E030000}"/>
    <cellStyle name="Normal 10 26" xfId="1383" xr:uid="{00000000-0005-0000-0000-00005F030000}"/>
    <cellStyle name="Normal 10 26 2" xfId="1387" xr:uid="{00000000-0005-0000-0000-000060030000}"/>
    <cellStyle name="Normal 10 26 2 2" xfId="1391" xr:uid="{00000000-0005-0000-0000-000061030000}"/>
    <cellStyle name="Normal 10 26 3" xfId="1395" xr:uid="{00000000-0005-0000-0000-000062030000}"/>
    <cellStyle name="Normal 10 27" xfId="1399" xr:uid="{00000000-0005-0000-0000-000063030000}"/>
    <cellStyle name="Normal 10 27 2" xfId="1403" xr:uid="{00000000-0005-0000-0000-000064030000}"/>
    <cellStyle name="Normal 10 27 2 2" xfId="968" xr:uid="{00000000-0005-0000-0000-000065030000}"/>
    <cellStyle name="Normal 10 27 3" xfId="1407" xr:uid="{00000000-0005-0000-0000-000066030000}"/>
    <cellStyle name="Normal 10 28" xfId="1411" xr:uid="{00000000-0005-0000-0000-000067030000}"/>
    <cellStyle name="Normal 10 28 2" xfId="1415" xr:uid="{00000000-0005-0000-0000-000068030000}"/>
    <cellStyle name="Normal 10 28 2 2" xfId="1419" xr:uid="{00000000-0005-0000-0000-000069030000}"/>
    <cellStyle name="Normal 10 28 3" xfId="1424" xr:uid="{00000000-0005-0000-0000-00006A030000}"/>
    <cellStyle name="Normal 10 29" xfId="1428" xr:uid="{00000000-0005-0000-0000-00006B030000}"/>
    <cellStyle name="Normal 10 29 2" xfId="1432" xr:uid="{00000000-0005-0000-0000-00006C030000}"/>
    <cellStyle name="Normal 10 29 2 2" xfId="1436" xr:uid="{00000000-0005-0000-0000-00006D030000}"/>
    <cellStyle name="Normal 10 29 3" xfId="1440" xr:uid="{00000000-0005-0000-0000-00006E030000}"/>
    <cellStyle name="Normal 10 3" xfId="1444" xr:uid="{00000000-0005-0000-0000-00006F030000}"/>
    <cellStyle name="Normal 10 3 2" xfId="1447" xr:uid="{00000000-0005-0000-0000-000070030000}"/>
    <cellStyle name="Normal 10 3 2 2" xfId="1448" xr:uid="{00000000-0005-0000-0000-000071030000}"/>
    <cellStyle name="Normal 10 3 3" xfId="1452" xr:uid="{00000000-0005-0000-0000-000072030000}"/>
    <cellStyle name="Normal 10 30" xfId="1371" xr:uid="{00000000-0005-0000-0000-000073030000}"/>
    <cellStyle name="Normal 10 30 2" xfId="1376" xr:uid="{00000000-0005-0000-0000-000074030000}"/>
    <cellStyle name="Normal 10 30 2 2" xfId="73" xr:uid="{00000000-0005-0000-0000-000075030000}"/>
    <cellStyle name="Normal 10 30 3" xfId="1380" xr:uid="{00000000-0005-0000-0000-000076030000}"/>
    <cellStyle name="Normal 10 31" xfId="1384" xr:uid="{00000000-0005-0000-0000-000077030000}"/>
    <cellStyle name="Normal 10 31 2" xfId="1388" xr:uid="{00000000-0005-0000-0000-000078030000}"/>
    <cellStyle name="Normal 10 31 2 2" xfId="1392" xr:uid="{00000000-0005-0000-0000-000079030000}"/>
    <cellStyle name="Normal 10 31 3" xfId="1396" xr:uid="{00000000-0005-0000-0000-00007A030000}"/>
    <cellStyle name="Normal 10 32" xfId="1400" xr:uid="{00000000-0005-0000-0000-00007B030000}"/>
    <cellStyle name="Normal 10 32 2" xfId="1404" xr:uid="{00000000-0005-0000-0000-00007C030000}"/>
    <cellStyle name="Normal 10 32 2 2" xfId="969" xr:uid="{00000000-0005-0000-0000-00007D030000}"/>
    <cellStyle name="Normal 10 32 3" xfId="1408" xr:uid="{00000000-0005-0000-0000-00007E030000}"/>
    <cellStyle name="Normal 10 33" xfId="1412" xr:uid="{00000000-0005-0000-0000-00007F030000}"/>
    <cellStyle name="Normal 10 33 2" xfId="1416" xr:uid="{00000000-0005-0000-0000-000080030000}"/>
    <cellStyle name="Normal 10 33 2 2" xfId="1420" xr:uid="{00000000-0005-0000-0000-000081030000}"/>
    <cellStyle name="Normal 10 33 3" xfId="1425" xr:uid="{00000000-0005-0000-0000-000082030000}"/>
    <cellStyle name="Normal 10 34" xfId="1429" xr:uid="{00000000-0005-0000-0000-000083030000}"/>
    <cellStyle name="Normal 10 34 2" xfId="1433" xr:uid="{00000000-0005-0000-0000-000084030000}"/>
    <cellStyle name="Normal 10 34 2 2" xfId="1437" xr:uid="{00000000-0005-0000-0000-000085030000}"/>
    <cellStyle name="Normal 10 34 3" xfId="1441" xr:uid="{00000000-0005-0000-0000-000086030000}"/>
    <cellStyle name="Normal 10 35" xfId="1453" xr:uid="{00000000-0005-0000-0000-000087030000}"/>
    <cellStyle name="Normal 10 35 2" xfId="1457" xr:uid="{00000000-0005-0000-0000-000088030000}"/>
    <cellStyle name="Normal 10 35 2 2" xfId="49" xr:uid="{00000000-0005-0000-0000-000089030000}"/>
    <cellStyle name="Normal 10 35 3" xfId="1463" xr:uid="{00000000-0005-0000-0000-00008A030000}"/>
    <cellStyle name="Normal 10 36" xfId="1469" xr:uid="{00000000-0005-0000-0000-00008B030000}"/>
    <cellStyle name="Normal 10 36 2" xfId="9" xr:uid="{00000000-0005-0000-0000-00008C030000}"/>
    <cellStyle name="Normal 10 36 2 2" xfId="1476" xr:uid="{00000000-0005-0000-0000-00008D030000}"/>
    <cellStyle name="Normal 10 36 3" xfId="103" xr:uid="{00000000-0005-0000-0000-00008E030000}"/>
    <cellStyle name="Normal 10 37" xfId="1482" xr:uid="{00000000-0005-0000-0000-00008F030000}"/>
    <cellStyle name="Normal 10 37 2" xfId="1486" xr:uid="{00000000-0005-0000-0000-000090030000}"/>
    <cellStyle name="Normal 10 37 2 2" xfId="1490" xr:uid="{00000000-0005-0000-0000-000091030000}"/>
    <cellStyle name="Normal 10 37 3" xfId="1494" xr:uid="{00000000-0005-0000-0000-000092030000}"/>
    <cellStyle name="Normal 10 38" xfId="1498" xr:uid="{00000000-0005-0000-0000-000093030000}"/>
    <cellStyle name="Normal 10 38 2" xfId="1502" xr:uid="{00000000-0005-0000-0000-000094030000}"/>
    <cellStyle name="Normal 10 38 2 2" xfId="1506" xr:uid="{00000000-0005-0000-0000-000095030000}"/>
    <cellStyle name="Normal 10 38 3" xfId="1512" xr:uid="{00000000-0005-0000-0000-000096030000}"/>
    <cellStyle name="Normal 10 39" xfId="1516" xr:uid="{00000000-0005-0000-0000-000097030000}"/>
    <cellStyle name="Normal 10 39 2" xfId="1520" xr:uid="{00000000-0005-0000-0000-000098030000}"/>
    <cellStyle name="Normal 10 39 2 2" xfId="1524" xr:uid="{00000000-0005-0000-0000-000099030000}"/>
    <cellStyle name="Normal 10 39 3" xfId="1528" xr:uid="{00000000-0005-0000-0000-00009A030000}"/>
    <cellStyle name="Normal 10 4" xfId="805" xr:uid="{00000000-0005-0000-0000-00009B030000}"/>
    <cellStyle name="Normal 10 4 2" xfId="1532" xr:uid="{00000000-0005-0000-0000-00009C030000}"/>
    <cellStyle name="Normal 10 4 2 2" xfId="1535" xr:uid="{00000000-0005-0000-0000-00009D030000}"/>
    <cellStyle name="Normal 10 4 3" xfId="1449" xr:uid="{00000000-0005-0000-0000-00009E030000}"/>
    <cellStyle name="Normal 10 40" xfId="1454" xr:uid="{00000000-0005-0000-0000-00009F030000}"/>
    <cellStyle name="Normal 10 40 2" xfId="1458" xr:uid="{00000000-0005-0000-0000-0000A0030000}"/>
    <cellStyle name="Normal 10 40 2 2" xfId="48" xr:uid="{00000000-0005-0000-0000-0000A1030000}"/>
    <cellStyle name="Normal 10 40 3" xfId="1464" xr:uid="{00000000-0005-0000-0000-0000A2030000}"/>
    <cellStyle name="Normal 10 41" xfId="1470" xr:uid="{00000000-0005-0000-0000-0000A3030000}"/>
    <cellStyle name="Normal 10 41 2" xfId="10" xr:uid="{00000000-0005-0000-0000-0000A4030000}"/>
    <cellStyle name="Normal 10 41 2 2" xfId="1477" xr:uid="{00000000-0005-0000-0000-0000A5030000}"/>
    <cellStyle name="Normal 10 41 3" xfId="102" xr:uid="{00000000-0005-0000-0000-0000A6030000}"/>
    <cellStyle name="Normal 10 42" xfId="1483" xr:uid="{00000000-0005-0000-0000-0000A7030000}"/>
    <cellStyle name="Normal 10 42 2" xfId="1487" xr:uid="{00000000-0005-0000-0000-0000A8030000}"/>
    <cellStyle name="Normal 10 42 2 2" xfId="1491" xr:uid="{00000000-0005-0000-0000-0000A9030000}"/>
    <cellStyle name="Normal 10 42 3" xfId="1495" xr:uid="{00000000-0005-0000-0000-0000AA030000}"/>
    <cellStyle name="Normal 10 43" xfId="1499" xr:uid="{00000000-0005-0000-0000-0000AB030000}"/>
    <cellStyle name="Normal 10 43 2" xfId="1503" xr:uid="{00000000-0005-0000-0000-0000AC030000}"/>
    <cellStyle name="Normal 10 43 2 2" xfId="1507" xr:uid="{00000000-0005-0000-0000-0000AD030000}"/>
    <cellStyle name="Normal 10 43 3" xfId="1513" xr:uid="{00000000-0005-0000-0000-0000AE030000}"/>
    <cellStyle name="Normal 10 44" xfId="1517" xr:uid="{00000000-0005-0000-0000-0000AF030000}"/>
    <cellStyle name="Normal 10 44 2" xfId="1521" xr:uid="{00000000-0005-0000-0000-0000B0030000}"/>
    <cellStyle name="Normal 10 44 2 2" xfId="1525" xr:uid="{00000000-0005-0000-0000-0000B1030000}"/>
    <cellStyle name="Normal 10 44 3" xfId="1529" xr:uid="{00000000-0005-0000-0000-0000B2030000}"/>
    <cellStyle name="Normal 10 45" xfId="1005" xr:uid="{00000000-0005-0000-0000-0000B3030000}"/>
    <cellStyle name="Normal 10 45 2" xfId="1540" xr:uid="{00000000-0005-0000-0000-0000B4030000}"/>
    <cellStyle name="Normal 10 45 2 2" xfId="1546" xr:uid="{00000000-0005-0000-0000-0000B5030000}"/>
    <cellStyle name="Normal 10 45 3" xfId="1552" xr:uid="{00000000-0005-0000-0000-0000B6030000}"/>
    <cellStyle name="Normal 10 46" xfId="1156" xr:uid="{00000000-0005-0000-0000-0000B7030000}"/>
    <cellStyle name="Normal 10 46 2" xfId="1560" xr:uid="{00000000-0005-0000-0000-0000B8030000}"/>
    <cellStyle name="Normal 10 46 2 2" xfId="1567" xr:uid="{00000000-0005-0000-0000-0000B9030000}"/>
    <cellStyle name="Normal 10 46 3" xfId="1574" xr:uid="{00000000-0005-0000-0000-0000BA030000}"/>
    <cellStyle name="Normal 10 47" xfId="1581" xr:uid="{00000000-0005-0000-0000-0000BB030000}"/>
    <cellStyle name="Normal 10 47 2" xfId="1585" xr:uid="{00000000-0005-0000-0000-0000BC030000}"/>
    <cellStyle name="Normal 10 47 2 2" xfId="1589" xr:uid="{00000000-0005-0000-0000-0000BD030000}"/>
    <cellStyle name="Normal 10 47 3" xfId="1593" xr:uid="{00000000-0005-0000-0000-0000BE030000}"/>
    <cellStyle name="Normal 10 48" xfId="1597" xr:uid="{00000000-0005-0000-0000-0000BF030000}"/>
    <cellStyle name="Normal 10 48 2" xfId="1601" xr:uid="{00000000-0005-0000-0000-0000C0030000}"/>
    <cellStyle name="Normal 10 48 2 2" xfId="1605" xr:uid="{00000000-0005-0000-0000-0000C1030000}"/>
    <cellStyle name="Normal 10 48 3" xfId="1609" xr:uid="{00000000-0005-0000-0000-0000C2030000}"/>
    <cellStyle name="Normal 10 49" xfId="1613" xr:uid="{00000000-0005-0000-0000-0000C3030000}"/>
    <cellStyle name="Normal 10 49 2" xfId="1617" xr:uid="{00000000-0005-0000-0000-0000C4030000}"/>
    <cellStyle name="Normal 10 49 2 2" xfId="1621" xr:uid="{00000000-0005-0000-0000-0000C5030000}"/>
    <cellStyle name="Normal 10 49 3" xfId="1625" xr:uid="{00000000-0005-0000-0000-0000C6030000}"/>
    <cellStyle name="Normal 10 5" xfId="807" xr:uid="{00000000-0005-0000-0000-0000C7030000}"/>
    <cellStyle name="Normal 10 5 2" xfId="1629" xr:uid="{00000000-0005-0000-0000-0000C8030000}"/>
    <cellStyle name="Normal 10 5 2 2" xfId="1630" xr:uid="{00000000-0005-0000-0000-0000C9030000}"/>
    <cellStyle name="Normal 10 5 3" xfId="1631" xr:uid="{00000000-0005-0000-0000-0000CA030000}"/>
    <cellStyle name="Normal 10 50" xfId="1006" xr:uid="{00000000-0005-0000-0000-0000CB030000}"/>
    <cellStyle name="Normal 10 50 2" xfId="1541" xr:uid="{00000000-0005-0000-0000-0000CC030000}"/>
    <cellStyle name="Normal 10 50 2 2" xfId="1547" xr:uid="{00000000-0005-0000-0000-0000CD030000}"/>
    <cellStyle name="Normal 10 50 3" xfId="1553" xr:uid="{00000000-0005-0000-0000-0000CE030000}"/>
    <cellStyle name="Normal 10 51" xfId="1157" xr:uid="{00000000-0005-0000-0000-0000CF030000}"/>
    <cellStyle name="Normal 10 51 2" xfId="1561" xr:uid="{00000000-0005-0000-0000-0000D0030000}"/>
    <cellStyle name="Normal 10 51 2 2" xfId="1568" xr:uid="{00000000-0005-0000-0000-0000D1030000}"/>
    <cellStyle name="Normal 10 51 3" xfId="1575" xr:uid="{00000000-0005-0000-0000-0000D2030000}"/>
    <cellStyle name="Normal 10 52" xfId="1582" xr:uid="{00000000-0005-0000-0000-0000D3030000}"/>
    <cellStyle name="Normal 10 52 2" xfId="1586" xr:uid="{00000000-0005-0000-0000-0000D4030000}"/>
    <cellStyle name="Normal 10 52 2 2" xfId="1590" xr:uid="{00000000-0005-0000-0000-0000D5030000}"/>
    <cellStyle name="Normal 10 52 3" xfId="1594" xr:uid="{00000000-0005-0000-0000-0000D6030000}"/>
    <cellStyle name="Normal 10 53" xfId="1598" xr:uid="{00000000-0005-0000-0000-0000D7030000}"/>
    <cellStyle name="Normal 10 53 2" xfId="1602" xr:uid="{00000000-0005-0000-0000-0000D8030000}"/>
    <cellStyle name="Normal 10 53 2 2" xfId="1606" xr:uid="{00000000-0005-0000-0000-0000D9030000}"/>
    <cellStyle name="Normal 10 53 3" xfId="1610" xr:uid="{00000000-0005-0000-0000-0000DA030000}"/>
    <cellStyle name="Normal 10 54" xfId="1614" xr:uid="{00000000-0005-0000-0000-0000DB030000}"/>
    <cellStyle name="Normal 10 54 2" xfId="1618" xr:uid="{00000000-0005-0000-0000-0000DC030000}"/>
    <cellStyle name="Normal 10 54 2 2" xfId="1622" xr:uid="{00000000-0005-0000-0000-0000DD030000}"/>
    <cellStyle name="Normal 10 54 3" xfId="1626" xr:uid="{00000000-0005-0000-0000-0000DE030000}"/>
    <cellStyle name="Normal 10 55" xfId="1632" xr:uid="{00000000-0005-0000-0000-0000DF030000}"/>
    <cellStyle name="Normal 10 55 2" xfId="1636" xr:uid="{00000000-0005-0000-0000-0000E0030000}"/>
    <cellStyle name="Normal 10 55 2 2" xfId="1642" xr:uid="{00000000-0005-0000-0000-0000E1030000}"/>
    <cellStyle name="Normal 10 55 3" xfId="1648" xr:uid="{00000000-0005-0000-0000-0000E2030000}"/>
    <cellStyle name="Normal 10 56" xfId="1655" xr:uid="{00000000-0005-0000-0000-0000E3030000}"/>
    <cellStyle name="Normal 10 56 2" xfId="1659" xr:uid="{00000000-0005-0000-0000-0000E4030000}"/>
    <cellStyle name="Normal 10 56 2 2" xfId="1665" xr:uid="{00000000-0005-0000-0000-0000E5030000}"/>
    <cellStyle name="Normal 10 56 3" xfId="1671" xr:uid="{00000000-0005-0000-0000-0000E6030000}"/>
    <cellStyle name="Normal 10 57" xfId="1678" xr:uid="{00000000-0005-0000-0000-0000E7030000}"/>
    <cellStyle name="Normal 10 57 2" xfId="1682" xr:uid="{00000000-0005-0000-0000-0000E8030000}"/>
    <cellStyle name="Normal 10 57 2 2" xfId="1686" xr:uid="{00000000-0005-0000-0000-0000E9030000}"/>
    <cellStyle name="Normal 10 57 3" xfId="1690" xr:uid="{00000000-0005-0000-0000-0000EA030000}"/>
    <cellStyle name="Normal 10 58" xfId="1695" xr:uid="{00000000-0005-0000-0000-0000EB030000}"/>
    <cellStyle name="Normal 10 58 2" xfId="1699" xr:uid="{00000000-0005-0000-0000-0000EC030000}"/>
    <cellStyle name="Normal 10 58 2 2" xfId="1703" xr:uid="{00000000-0005-0000-0000-0000ED030000}"/>
    <cellStyle name="Normal 10 58 3" xfId="1707" xr:uid="{00000000-0005-0000-0000-0000EE030000}"/>
    <cellStyle name="Normal 10 59" xfId="1712" xr:uid="{00000000-0005-0000-0000-0000EF030000}"/>
    <cellStyle name="Normal 10 59 2" xfId="1716" xr:uid="{00000000-0005-0000-0000-0000F0030000}"/>
    <cellStyle name="Normal 10 59 2 2" xfId="1720" xr:uid="{00000000-0005-0000-0000-0000F1030000}"/>
    <cellStyle name="Normal 10 59 3" xfId="1724" xr:uid="{00000000-0005-0000-0000-0000F2030000}"/>
    <cellStyle name="Normal 10 6" xfId="809" xr:uid="{00000000-0005-0000-0000-0000F3030000}"/>
    <cellStyle name="Normal 10 6 2" xfId="1729" xr:uid="{00000000-0005-0000-0000-0000F4030000}"/>
    <cellStyle name="Normal 10 6 2 2" xfId="1730" xr:uid="{00000000-0005-0000-0000-0000F5030000}"/>
    <cellStyle name="Normal 10 6 3" xfId="1051" xr:uid="{00000000-0005-0000-0000-0000F6030000}"/>
    <cellStyle name="Normal 10 60" xfId="1633" xr:uid="{00000000-0005-0000-0000-0000F7030000}"/>
    <cellStyle name="Normal 10 60 2" xfId="1637" xr:uid="{00000000-0005-0000-0000-0000F8030000}"/>
    <cellStyle name="Normal 10 60 2 2" xfId="1643" xr:uid="{00000000-0005-0000-0000-0000F9030000}"/>
    <cellStyle name="Normal 10 60 3" xfId="1649" xr:uid="{00000000-0005-0000-0000-0000FA030000}"/>
    <cellStyle name="Normal 10 61" xfId="1656" xr:uid="{00000000-0005-0000-0000-0000FB030000}"/>
    <cellStyle name="Normal 10 61 2" xfId="1660" xr:uid="{00000000-0005-0000-0000-0000FC030000}"/>
    <cellStyle name="Normal 10 61 2 2" xfId="1666" xr:uid="{00000000-0005-0000-0000-0000FD030000}"/>
    <cellStyle name="Normal 10 61 3" xfId="1672" xr:uid="{00000000-0005-0000-0000-0000FE030000}"/>
    <cellStyle name="Normal 10 62" xfId="1679" xr:uid="{00000000-0005-0000-0000-0000FF030000}"/>
    <cellStyle name="Normal 10 62 2" xfId="1683" xr:uid="{00000000-0005-0000-0000-000000040000}"/>
    <cellStyle name="Normal 10 62 2 2" xfId="1687" xr:uid="{00000000-0005-0000-0000-000001040000}"/>
    <cellStyle name="Normal 10 62 3" xfId="1691" xr:uid="{00000000-0005-0000-0000-000002040000}"/>
    <cellStyle name="Normal 10 63" xfId="1696" xr:uid="{00000000-0005-0000-0000-000003040000}"/>
    <cellStyle name="Normal 10 63 2" xfId="1700" xr:uid="{00000000-0005-0000-0000-000004040000}"/>
    <cellStyle name="Normal 10 63 2 2" xfId="1704" xr:uid="{00000000-0005-0000-0000-000005040000}"/>
    <cellStyle name="Normal 10 63 3" xfId="1708" xr:uid="{00000000-0005-0000-0000-000006040000}"/>
    <cellStyle name="Normal 10 64" xfId="1713" xr:uid="{00000000-0005-0000-0000-000007040000}"/>
    <cellStyle name="Normal 10 64 2" xfId="1717" xr:uid="{00000000-0005-0000-0000-000008040000}"/>
    <cellStyle name="Normal 10 64 2 2" xfId="1721" xr:uid="{00000000-0005-0000-0000-000009040000}"/>
    <cellStyle name="Normal 10 64 3" xfId="1725" xr:uid="{00000000-0005-0000-0000-00000A040000}"/>
    <cellStyle name="Normal 10 65" xfId="1731" xr:uid="{00000000-0005-0000-0000-00000B040000}"/>
    <cellStyle name="Normal 10 65 2" xfId="1318" xr:uid="{00000000-0005-0000-0000-00000C040000}"/>
    <cellStyle name="Normal 10 65 2 2" xfId="1326" xr:uid="{00000000-0005-0000-0000-00000D040000}"/>
    <cellStyle name="Normal 10 65 3" xfId="1338" xr:uid="{00000000-0005-0000-0000-00000E040000}"/>
    <cellStyle name="Normal 10 66" xfId="1735" xr:uid="{00000000-0005-0000-0000-00000F040000}"/>
    <cellStyle name="Normal 10 66 2" xfId="1739" xr:uid="{00000000-0005-0000-0000-000010040000}"/>
    <cellStyle name="Normal 10 66 2 2" xfId="1747" xr:uid="{00000000-0005-0000-0000-000011040000}"/>
    <cellStyle name="Normal 10 66 3" xfId="1755" xr:uid="{00000000-0005-0000-0000-000012040000}"/>
    <cellStyle name="Normal 10 67" xfId="448" xr:uid="{00000000-0005-0000-0000-000013040000}"/>
    <cellStyle name="Normal 10 67 2" xfId="1764" xr:uid="{00000000-0005-0000-0000-000014040000}"/>
    <cellStyle name="Normal 10 67 2 2" xfId="1768" xr:uid="{00000000-0005-0000-0000-000015040000}"/>
    <cellStyle name="Normal 10 67 3" xfId="1772" xr:uid="{00000000-0005-0000-0000-000016040000}"/>
    <cellStyle name="Normal 10 68" xfId="1740" xr:uid="{00000000-0005-0000-0000-000017040000}"/>
    <cellStyle name="Normal 10 68 2" xfId="1748" xr:uid="{00000000-0005-0000-0000-000018040000}"/>
    <cellStyle name="Normal 10 68 2 2" xfId="1777" xr:uid="{00000000-0005-0000-0000-000019040000}"/>
    <cellStyle name="Normal 10 68 3" xfId="1782" xr:uid="{00000000-0005-0000-0000-00001A040000}"/>
    <cellStyle name="Normal 10 69" xfId="1756" xr:uid="{00000000-0005-0000-0000-00001B040000}"/>
    <cellStyle name="Normal 10 69 2" xfId="42" xr:uid="{00000000-0005-0000-0000-00001C040000}"/>
    <cellStyle name="Normal 10 69 2 2" xfId="1788" xr:uid="{00000000-0005-0000-0000-00001D040000}"/>
    <cellStyle name="Normal 10 69 3" xfId="1792" xr:uid="{00000000-0005-0000-0000-00001E040000}"/>
    <cellStyle name="Normal 10 7" xfId="811" xr:uid="{00000000-0005-0000-0000-00001F040000}"/>
    <cellStyle name="Normal 10 7 2" xfId="1796" xr:uid="{00000000-0005-0000-0000-000020040000}"/>
    <cellStyle name="Normal 10 7 2 2" xfId="1797" xr:uid="{00000000-0005-0000-0000-000021040000}"/>
    <cellStyle name="Normal 10 7 3" xfId="1054" xr:uid="{00000000-0005-0000-0000-000022040000}"/>
    <cellStyle name="Normal 10 70" xfId="1732" xr:uid="{00000000-0005-0000-0000-000023040000}"/>
    <cellStyle name="Normal 10 70 2" xfId="1319" xr:uid="{00000000-0005-0000-0000-000024040000}"/>
    <cellStyle name="Normal 10 70 2 2" xfId="1327" xr:uid="{00000000-0005-0000-0000-000025040000}"/>
    <cellStyle name="Normal 10 70 3" xfId="1339" xr:uid="{00000000-0005-0000-0000-000026040000}"/>
    <cellStyle name="Normal 10 71" xfId="1736" xr:uid="{00000000-0005-0000-0000-000027040000}"/>
    <cellStyle name="Normal 10 71 2" xfId="1741" xr:uid="{00000000-0005-0000-0000-000028040000}"/>
    <cellStyle name="Normal 10 71 2 2" xfId="1749" xr:uid="{00000000-0005-0000-0000-000029040000}"/>
    <cellStyle name="Normal 10 71 3" xfId="1757" xr:uid="{00000000-0005-0000-0000-00002A040000}"/>
    <cellStyle name="Normal 10 72" xfId="447" xr:uid="{00000000-0005-0000-0000-00002B040000}"/>
    <cellStyle name="Normal 10 72 2" xfId="1765" xr:uid="{00000000-0005-0000-0000-00002C040000}"/>
    <cellStyle name="Normal 10 72 2 2" xfId="1769" xr:uid="{00000000-0005-0000-0000-00002D040000}"/>
    <cellStyle name="Normal 10 72 3" xfId="1773" xr:uid="{00000000-0005-0000-0000-00002E040000}"/>
    <cellStyle name="Normal 10 73" xfId="1742" xr:uid="{00000000-0005-0000-0000-00002F040000}"/>
    <cellStyle name="Normal 10 73 2" xfId="1750" xr:uid="{00000000-0005-0000-0000-000030040000}"/>
    <cellStyle name="Normal 10 73 2 2" xfId="1778" xr:uid="{00000000-0005-0000-0000-000031040000}"/>
    <cellStyle name="Normal 10 73 3" xfId="1783" xr:uid="{00000000-0005-0000-0000-000032040000}"/>
    <cellStyle name="Normal 10 74" xfId="1758" xr:uid="{00000000-0005-0000-0000-000033040000}"/>
    <cellStyle name="Normal 10 74 2" xfId="41" xr:uid="{00000000-0005-0000-0000-000034040000}"/>
    <cellStyle name="Normal 10 74 2 2" xfId="1789" xr:uid="{00000000-0005-0000-0000-000035040000}"/>
    <cellStyle name="Normal 10 74 3" xfId="1793" xr:uid="{00000000-0005-0000-0000-000036040000}"/>
    <cellStyle name="Normal 10 75" xfId="1798" xr:uid="{00000000-0005-0000-0000-000037040000}"/>
    <cellStyle name="Normal 10 75 2" xfId="1803" xr:uid="{00000000-0005-0000-0000-000038040000}"/>
    <cellStyle name="Normal 10 75 2 2" xfId="1809" xr:uid="{00000000-0005-0000-0000-000039040000}"/>
    <cellStyle name="Normal 10 75 3" xfId="1815" xr:uid="{00000000-0005-0000-0000-00003A040000}"/>
    <cellStyle name="Normal 10 76" xfId="1821" xr:uid="{00000000-0005-0000-0000-00003B040000}"/>
    <cellStyle name="Normal 10 76 2" xfId="1825" xr:uid="{00000000-0005-0000-0000-00003C040000}"/>
    <cellStyle name="Normal 10 76 2 2" xfId="1831" xr:uid="{00000000-0005-0000-0000-00003D040000}"/>
    <cellStyle name="Normal 10 76 3" xfId="1837" xr:uid="{00000000-0005-0000-0000-00003E040000}"/>
    <cellStyle name="Normal 10 77" xfId="1843" xr:uid="{00000000-0005-0000-0000-00003F040000}"/>
    <cellStyle name="Normal 10 77 2" xfId="1847" xr:uid="{00000000-0005-0000-0000-000040040000}"/>
    <cellStyle name="Normal 10 77 2 2" xfId="1851" xr:uid="{00000000-0005-0000-0000-000041040000}"/>
    <cellStyle name="Normal 10 77 3" xfId="1855" xr:uid="{00000000-0005-0000-0000-000042040000}"/>
    <cellStyle name="Normal 10 78" xfId="1859" xr:uid="{00000000-0005-0000-0000-000043040000}"/>
    <cellStyle name="Normal 10 78 2" xfId="1865" xr:uid="{00000000-0005-0000-0000-000044040000}"/>
    <cellStyle name="Normal 10 78 2 2" xfId="1869" xr:uid="{00000000-0005-0000-0000-000045040000}"/>
    <cellStyle name="Normal 10 78 3" xfId="1874" xr:uid="{00000000-0005-0000-0000-000046040000}"/>
    <cellStyle name="Normal 10 79" xfId="1878" xr:uid="{00000000-0005-0000-0000-000047040000}"/>
    <cellStyle name="Normal 10 79 2" xfId="1883" xr:uid="{00000000-0005-0000-0000-000048040000}"/>
    <cellStyle name="Normal 10 79 2 2" xfId="1887" xr:uid="{00000000-0005-0000-0000-000049040000}"/>
    <cellStyle name="Normal 10 79 3" xfId="1891" xr:uid="{00000000-0005-0000-0000-00004A040000}"/>
    <cellStyle name="Normal 10 8" xfId="813" xr:uid="{00000000-0005-0000-0000-00004B040000}"/>
    <cellStyle name="Normal 10 8 2" xfId="1895" xr:uid="{00000000-0005-0000-0000-00004C040000}"/>
    <cellStyle name="Normal 10 8 2 2" xfId="1896" xr:uid="{00000000-0005-0000-0000-00004D040000}"/>
    <cellStyle name="Normal 10 8 3" xfId="1057" xr:uid="{00000000-0005-0000-0000-00004E040000}"/>
    <cellStyle name="Normal 10 80" xfId="1799" xr:uid="{00000000-0005-0000-0000-00004F040000}"/>
    <cellStyle name="Normal 10 80 2" xfId="1804" xr:uid="{00000000-0005-0000-0000-000050040000}"/>
    <cellStyle name="Normal 10 80 2 2" xfId="1810" xr:uid="{00000000-0005-0000-0000-000051040000}"/>
    <cellStyle name="Normal 10 80 3" xfId="1816" xr:uid="{00000000-0005-0000-0000-000052040000}"/>
    <cellStyle name="Normal 10 81" xfId="1822" xr:uid="{00000000-0005-0000-0000-000053040000}"/>
    <cellStyle name="Normal 10 81 2" xfId="1826" xr:uid="{00000000-0005-0000-0000-000054040000}"/>
    <cellStyle name="Normal 10 81 2 2" xfId="1832" xr:uid="{00000000-0005-0000-0000-000055040000}"/>
    <cellStyle name="Normal 10 81 3" xfId="1838" xr:uid="{00000000-0005-0000-0000-000056040000}"/>
    <cellStyle name="Normal 10 82" xfId="1844" xr:uid="{00000000-0005-0000-0000-000057040000}"/>
    <cellStyle name="Normal 10 82 2" xfId="1848" xr:uid="{00000000-0005-0000-0000-000058040000}"/>
    <cellStyle name="Normal 10 82 2 2" xfId="1852" xr:uid="{00000000-0005-0000-0000-000059040000}"/>
    <cellStyle name="Normal 10 82 3" xfId="1856" xr:uid="{00000000-0005-0000-0000-00005A040000}"/>
    <cellStyle name="Normal 10 83" xfId="1860" xr:uid="{00000000-0005-0000-0000-00005B040000}"/>
    <cellStyle name="Normal 10 83 2" xfId="1866" xr:uid="{00000000-0005-0000-0000-00005C040000}"/>
    <cellStyle name="Normal 10 83 2 2" xfId="1870" xr:uid="{00000000-0005-0000-0000-00005D040000}"/>
    <cellStyle name="Normal 10 83 3" xfId="1875" xr:uid="{00000000-0005-0000-0000-00005E040000}"/>
    <cellStyle name="Normal 10 84" xfId="1879" xr:uid="{00000000-0005-0000-0000-00005F040000}"/>
    <cellStyle name="Normal 10 84 2" xfId="1884" xr:uid="{00000000-0005-0000-0000-000060040000}"/>
    <cellStyle name="Normal 10 84 2 2" xfId="1888" xr:uid="{00000000-0005-0000-0000-000061040000}"/>
    <cellStyle name="Normal 10 84 3" xfId="1892" xr:uid="{00000000-0005-0000-0000-000062040000}"/>
    <cellStyle name="Normal 10 85" xfId="1897" xr:uid="{00000000-0005-0000-0000-000063040000}"/>
    <cellStyle name="Normal 10 85 2" xfId="1901" xr:uid="{00000000-0005-0000-0000-000064040000}"/>
    <cellStyle name="Normal 10 85 2 2" xfId="1905" xr:uid="{00000000-0005-0000-0000-000065040000}"/>
    <cellStyle name="Normal 10 85 3" xfId="1909" xr:uid="{00000000-0005-0000-0000-000066040000}"/>
    <cellStyle name="Normal 10 86" xfId="1913" xr:uid="{00000000-0005-0000-0000-000067040000}"/>
    <cellStyle name="Normal 10 86 2" xfId="1917" xr:uid="{00000000-0005-0000-0000-000068040000}"/>
    <cellStyle name="Normal 10 86 2 2" xfId="1921" xr:uid="{00000000-0005-0000-0000-000069040000}"/>
    <cellStyle name="Normal 10 86 3" xfId="1925" xr:uid="{00000000-0005-0000-0000-00006A040000}"/>
    <cellStyle name="Normal 10 87" xfId="1929" xr:uid="{00000000-0005-0000-0000-00006B040000}"/>
    <cellStyle name="Normal 10 87 2" xfId="1935" xr:uid="{00000000-0005-0000-0000-00006C040000}"/>
    <cellStyle name="Normal 10 87 2 2" xfId="1939" xr:uid="{00000000-0005-0000-0000-00006D040000}"/>
    <cellStyle name="Normal 10 87 3" xfId="1943" xr:uid="{00000000-0005-0000-0000-00006E040000}"/>
    <cellStyle name="Normal 10 88" xfId="1947" xr:uid="{00000000-0005-0000-0000-00006F040000}"/>
    <cellStyle name="Normal 10 88 2" xfId="1950" xr:uid="{00000000-0005-0000-0000-000070040000}"/>
    <cellStyle name="Normal 10 88 2 2" xfId="1953" xr:uid="{00000000-0005-0000-0000-000071040000}"/>
    <cellStyle name="Normal 10 88 3" xfId="1958" xr:uid="{00000000-0005-0000-0000-000072040000}"/>
    <cellStyle name="Normal 10 89" xfId="1961" xr:uid="{00000000-0005-0000-0000-000073040000}"/>
    <cellStyle name="Normal 10 89 2" xfId="1964" xr:uid="{00000000-0005-0000-0000-000074040000}"/>
    <cellStyle name="Normal 10 89 2 2" xfId="1471" xr:uid="{00000000-0005-0000-0000-000075040000}"/>
    <cellStyle name="Normal 10 89 3" xfId="1967" xr:uid="{00000000-0005-0000-0000-000076040000}"/>
    <cellStyle name="Normal 10 9" xfId="1970" xr:uid="{00000000-0005-0000-0000-000077040000}"/>
    <cellStyle name="Normal 10 9 2" xfId="1971" xr:uid="{00000000-0005-0000-0000-000078040000}"/>
    <cellStyle name="Normal 10 9 2 2" xfId="844" xr:uid="{00000000-0005-0000-0000-000079040000}"/>
    <cellStyle name="Normal 10 9 3" xfId="1060" xr:uid="{00000000-0005-0000-0000-00007A040000}"/>
    <cellStyle name="Normal 10 90" xfId="1898" xr:uid="{00000000-0005-0000-0000-00007B040000}"/>
    <cellStyle name="Normal 10 90 2" xfId="1902" xr:uid="{00000000-0005-0000-0000-00007C040000}"/>
    <cellStyle name="Normal 10 90 2 2" xfId="1906" xr:uid="{00000000-0005-0000-0000-00007D040000}"/>
    <cellStyle name="Normal 10 90 3" xfId="1910" xr:uid="{00000000-0005-0000-0000-00007E040000}"/>
    <cellStyle name="Normal 10 91" xfId="1914" xr:uid="{00000000-0005-0000-0000-00007F040000}"/>
    <cellStyle name="Normal 10 91 2" xfId="1918" xr:uid="{00000000-0005-0000-0000-000080040000}"/>
    <cellStyle name="Normal 10 91 2 2" xfId="1922" xr:uid="{00000000-0005-0000-0000-000081040000}"/>
    <cellStyle name="Normal 10 91 3" xfId="1926" xr:uid="{00000000-0005-0000-0000-000082040000}"/>
    <cellStyle name="Normal 10 92" xfId="1930" xr:uid="{00000000-0005-0000-0000-000083040000}"/>
    <cellStyle name="Normal 10 92 2" xfId="1936" xr:uid="{00000000-0005-0000-0000-000084040000}"/>
    <cellStyle name="Normal 10 92 2 2" xfId="1940" xr:uid="{00000000-0005-0000-0000-000085040000}"/>
    <cellStyle name="Normal 10 92 3" xfId="1944" xr:uid="{00000000-0005-0000-0000-000086040000}"/>
    <cellStyle name="Normal 10 93" xfId="1948" xr:uid="{00000000-0005-0000-0000-000087040000}"/>
    <cellStyle name="Normal 10 93 2" xfId="1951" xr:uid="{00000000-0005-0000-0000-000088040000}"/>
    <cellStyle name="Normal 10 93 2 2" xfId="1954" xr:uid="{00000000-0005-0000-0000-000089040000}"/>
    <cellStyle name="Normal 10 93 3" xfId="1959" xr:uid="{00000000-0005-0000-0000-00008A040000}"/>
    <cellStyle name="Normal 10 94" xfId="1962" xr:uid="{00000000-0005-0000-0000-00008B040000}"/>
    <cellStyle name="Normal 10 94 2" xfId="1965" xr:uid="{00000000-0005-0000-0000-00008C040000}"/>
    <cellStyle name="Normal 10 94 2 2" xfId="1472" xr:uid="{00000000-0005-0000-0000-00008D040000}"/>
    <cellStyle name="Normal 10 94 3" xfId="1968" xr:uid="{00000000-0005-0000-0000-00008E040000}"/>
    <cellStyle name="Normal 10 95" xfId="1012" xr:uid="{00000000-0005-0000-0000-00008F040000}"/>
    <cellStyle name="Normal 10 95 2" xfId="1972" xr:uid="{00000000-0005-0000-0000-000090040000}"/>
    <cellStyle name="Normal 10 95 2 2" xfId="1974" xr:uid="{00000000-0005-0000-0000-000091040000}"/>
    <cellStyle name="Normal 10 95 3" xfId="1976" xr:uid="{00000000-0005-0000-0000-000092040000}"/>
    <cellStyle name="Normal 10 96" xfId="1980" xr:uid="{00000000-0005-0000-0000-000093040000}"/>
    <cellStyle name="Normal 10 96 2" xfId="1982" xr:uid="{00000000-0005-0000-0000-000094040000}"/>
    <cellStyle name="Normal 10 96 2 2" xfId="1984" xr:uid="{00000000-0005-0000-0000-000095040000}"/>
    <cellStyle name="Normal 10 96 3" xfId="1986" xr:uid="{00000000-0005-0000-0000-000096040000}"/>
    <cellStyle name="Normal 10 97" xfId="1988" xr:uid="{00000000-0005-0000-0000-000097040000}"/>
    <cellStyle name="Normal 10 97 2" xfId="1990" xr:uid="{00000000-0005-0000-0000-000098040000}"/>
    <cellStyle name="Normal 10 97 2 2" xfId="1992" xr:uid="{00000000-0005-0000-0000-000099040000}"/>
    <cellStyle name="Normal 10 97 3" xfId="1994" xr:uid="{00000000-0005-0000-0000-00009A040000}"/>
    <cellStyle name="Normal 10 98" xfId="1996" xr:uid="{00000000-0005-0000-0000-00009B040000}"/>
    <cellStyle name="Normal 10 98 2" xfId="1997" xr:uid="{00000000-0005-0000-0000-00009C040000}"/>
    <cellStyle name="Normal 10 98 2 2" xfId="1998" xr:uid="{00000000-0005-0000-0000-00009D040000}"/>
    <cellStyle name="Normal 10 98 3" xfId="1999" xr:uid="{00000000-0005-0000-0000-00009E040000}"/>
    <cellStyle name="Normal 10 99" xfId="2000" xr:uid="{00000000-0005-0000-0000-00009F040000}"/>
    <cellStyle name="Normal 10 99 2" xfId="2001" xr:uid="{00000000-0005-0000-0000-0000A0040000}"/>
    <cellStyle name="Normal 10 99 2 2" xfId="2002" xr:uid="{00000000-0005-0000-0000-0000A1040000}"/>
    <cellStyle name="Normal 10 99 3" xfId="2004" xr:uid="{00000000-0005-0000-0000-0000A2040000}"/>
    <cellStyle name="Normal 10_45_46" xfId="2005" xr:uid="{00000000-0005-0000-0000-0000A3040000}"/>
    <cellStyle name="Normal 100" xfId="2008" xr:uid="{00000000-0005-0000-0000-0000A4040000}"/>
    <cellStyle name="Normal 100 2" xfId="568" xr:uid="{00000000-0005-0000-0000-0000A5040000}"/>
    <cellStyle name="Normal 100 2 2" xfId="573" xr:uid="{00000000-0005-0000-0000-0000A6040000}"/>
    <cellStyle name="Normal 100 3" xfId="2011" xr:uid="{00000000-0005-0000-0000-0000A7040000}"/>
    <cellStyle name="Normal 101" xfId="2012" xr:uid="{00000000-0005-0000-0000-0000A8040000}"/>
    <cellStyle name="Normal 101 2" xfId="2015" xr:uid="{00000000-0005-0000-0000-0000A9040000}"/>
    <cellStyle name="Normal 101 2 2" xfId="2017" xr:uid="{00000000-0005-0000-0000-0000AA040000}"/>
    <cellStyle name="Normal 101 3" xfId="2018" xr:uid="{00000000-0005-0000-0000-0000AB040000}"/>
    <cellStyle name="Normal 102" xfId="2019" xr:uid="{00000000-0005-0000-0000-0000AC040000}"/>
    <cellStyle name="Normal 102 2" xfId="2021" xr:uid="{00000000-0005-0000-0000-0000AD040000}"/>
    <cellStyle name="Normal 102 2 2" xfId="2023" xr:uid="{00000000-0005-0000-0000-0000AE040000}"/>
    <cellStyle name="Normal 102 3" xfId="2024" xr:uid="{00000000-0005-0000-0000-0000AF040000}"/>
    <cellStyle name="Normal 103" xfId="2025" xr:uid="{00000000-0005-0000-0000-0000B0040000}"/>
    <cellStyle name="Normal 103 2" xfId="2027" xr:uid="{00000000-0005-0000-0000-0000B1040000}"/>
    <cellStyle name="Normal 103 2 2" xfId="2029" xr:uid="{00000000-0005-0000-0000-0000B2040000}"/>
    <cellStyle name="Normal 103 3" xfId="2030" xr:uid="{00000000-0005-0000-0000-0000B3040000}"/>
    <cellStyle name="Normal 104" xfId="1955" xr:uid="{00000000-0005-0000-0000-0000B4040000}"/>
    <cellStyle name="Normal 104 2" xfId="2031" xr:uid="{00000000-0005-0000-0000-0000B5040000}"/>
    <cellStyle name="Normal 104 2 2" xfId="93" xr:uid="{00000000-0005-0000-0000-0000B6040000}"/>
    <cellStyle name="Normal 104 3" xfId="2033" xr:uid="{00000000-0005-0000-0000-0000B7040000}"/>
    <cellStyle name="Normal 105" xfId="2034" xr:uid="{00000000-0005-0000-0000-0000B8040000}"/>
    <cellStyle name="Normal 105 2" xfId="2036" xr:uid="{00000000-0005-0000-0000-0000B9040000}"/>
    <cellStyle name="Normal 105 2 2" xfId="2038" xr:uid="{00000000-0005-0000-0000-0000BA040000}"/>
    <cellStyle name="Normal 105 3" xfId="2040" xr:uid="{00000000-0005-0000-0000-0000BB040000}"/>
    <cellStyle name="Normal 106" xfId="2042" xr:uid="{00000000-0005-0000-0000-0000BC040000}"/>
    <cellStyle name="Normal 106 2" xfId="2044" xr:uid="{00000000-0005-0000-0000-0000BD040000}"/>
    <cellStyle name="Normal 106 2 2" xfId="2046" xr:uid="{00000000-0005-0000-0000-0000BE040000}"/>
    <cellStyle name="Normal 106 3" xfId="2048" xr:uid="{00000000-0005-0000-0000-0000BF040000}"/>
    <cellStyle name="Normal 107" xfId="2050" xr:uid="{00000000-0005-0000-0000-0000C0040000}"/>
    <cellStyle name="Normal 107 2" xfId="2052" xr:uid="{00000000-0005-0000-0000-0000C1040000}"/>
    <cellStyle name="Normal 107 2 2" xfId="248" xr:uid="{00000000-0005-0000-0000-0000C2040000}"/>
    <cellStyle name="Normal 107 3" xfId="2054" xr:uid="{00000000-0005-0000-0000-0000C3040000}"/>
    <cellStyle name="Normal 108" xfId="977" xr:uid="{00000000-0005-0000-0000-0000C4040000}"/>
    <cellStyle name="Normal 108 2" xfId="2056" xr:uid="{00000000-0005-0000-0000-0000C5040000}"/>
    <cellStyle name="Normal 108 2 2" xfId="2058" xr:uid="{00000000-0005-0000-0000-0000C6040000}"/>
    <cellStyle name="Normal 108 3" xfId="2062" xr:uid="{00000000-0005-0000-0000-0000C7040000}"/>
    <cellStyle name="Normal 109" xfId="2066" xr:uid="{00000000-0005-0000-0000-0000C8040000}"/>
    <cellStyle name="Normal 109 2" xfId="2068" xr:uid="{00000000-0005-0000-0000-0000C9040000}"/>
    <cellStyle name="Normal 109 2 2" xfId="1368" xr:uid="{00000000-0005-0000-0000-0000CA040000}"/>
    <cellStyle name="Normal 109 3" xfId="2070" xr:uid="{00000000-0005-0000-0000-0000CB040000}"/>
    <cellStyle name="Normal 11" xfId="219" xr:uid="{00000000-0005-0000-0000-0000CC040000}"/>
    <cellStyle name="Normal 11 2" xfId="224" xr:uid="{00000000-0005-0000-0000-0000CD040000}"/>
    <cellStyle name="Normal 11 2 2" xfId="2072" xr:uid="{00000000-0005-0000-0000-0000CE040000}"/>
    <cellStyle name="Normal 11 3" xfId="2075" xr:uid="{00000000-0005-0000-0000-0000CF040000}"/>
    <cellStyle name="Normal 11 3 2" xfId="2078" xr:uid="{00000000-0005-0000-0000-0000D0040000}"/>
    <cellStyle name="Normal 11 4" xfId="2079" xr:uid="{00000000-0005-0000-0000-0000D1040000}"/>
    <cellStyle name="Normal 11_52" xfId="2080" xr:uid="{00000000-0005-0000-0000-0000D2040000}"/>
    <cellStyle name="Normal 110" xfId="2035" xr:uid="{00000000-0005-0000-0000-0000D3040000}"/>
    <cellStyle name="Normal 110 2" xfId="2037" xr:uid="{00000000-0005-0000-0000-0000D4040000}"/>
    <cellStyle name="Normal 110 2 2" xfId="2039" xr:uid="{00000000-0005-0000-0000-0000D5040000}"/>
    <cellStyle name="Normal 110 3" xfId="2041" xr:uid="{00000000-0005-0000-0000-0000D6040000}"/>
    <cellStyle name="Normal 111" xfId="2043" xr:uid="{00000000-0005-0000-0000-0000D7040000}"/>
    <cellStyle name="Normal 111 2" xfId="2045" xr:uid="{00000000-0005-0000-0000-0000D8040000}"/>
    <cellStyle name="Normal 111 2 2" xfId="2047" xr:uid="{00000000-0005-0000-0000-0000D9040000}"/>
    <cellStyle name="Normal 111 3" xfId="2049" xr:uid="{00000000-0005-0000-0000-0000DA040000}"/>
    <cellStyle name="Normal 112" xfId="2051" xr:uid="{00000000-0005-0000-0000-0000DB040000}"/>
    <cellStyle name="Normal 112 2" xfId="2053" xr:uid="{00000000-0005-0000-0000-0000DC040000}"/>
    <cellStyle name="Normal 112 2 2" xfId="247" xr:uid="{00000000-0005-0000-0000-0000DD040000}"/>
    <cellStyle name="Normal 112 3" xfId="2055" xr:uid="{00000000-0005-0000-0000-0000DE040000}"/>
    <cellStyle name="Normal 113" xfId="978" xr:uid="{00000000-0005-0000-0000-0000DF040000}"/>
    <cellStyle name="Normal 113 2" xfId="2057" xr:uid="{00000000-0005-0000-0000-0000E0040000}"/>
    <cellStyle name="Normal 113 2 2" xfId="2059" xr:uid="{00000000-0005-0000-0000-0000E1040000}"/>
    <cellStyle name="Normal 113 3" xfId="2063" xr:uid="{00000000-0005-0000-0000-0000E2040000}"/>
    <cellStyle name="Normal 114" xfId="2067" xr:uid="{00000000-0005-0000-0000-0000E3040000}"/>
    <cellStyle name="Normal 114 2" xfId="2069" xr:uid="{00000000-0005-0000-0000-0000E4040000}"/>
    <cellStyle name="Normal 114 2 2" xfId="1369" xr:uid="{00000000-0005-0000-0000-0000E5040000}"/>
    <cellStyle name="Normal 114 3" xfId="2071" xr:uid="{00000000-0005-0000-0000-0000E6040000}"/>
    <cellStyle name="Normal 115" xfId="2081" xr:uid="{00000000-0005-0000-0000-0000E7040000}"/>
    <cellStyle name="Normal 115 2" xfId="1144" xr:uid="{00000000-0005-0000-0000-0000E8040000}"/>
    <cellStyle name="Normal 115 2 2" xfId="2083" xr:uid="{00000000-0005-0000-0000-0000E9040000}"/>
    <cellStyle name="Normal 115 3" xfId="2087" xr:uid="{00000000-0005-0000-0000-0000EA040000}"/>
    <cellStyle name="Normal 116" xfId="2091" xr:uid="{00000000-0005-0000-0000-0000EB040000}"/>
    <cellStyle name="Normal 116 2" xfId="2093" xr:uid="{00000000-0005-0000-0000-0000EC040000}"/>
    <cellStyle name="Normal 116 2 2" xfId="2095" xr:uid="{00000000-0005-0000-0000-0000ED040000}"/>
    <cellStyle name="Normal 116 3" xfId="2097" xr:uid="{00000000-0005-0000-0000-0000EE040000}"/>
    <cellStyle name="Normal 117" xfId="2099" xr:uid="{00000000-0005-0000-0000-0000EF040000}"/>
    <cellStyle name="Normal 117 2" xfId="2101" xr:uid="{00000000-0005-0000-0000-0000F0040000}"/>
    <cellStyle name="Normal 117 2 2" xfId="2103" xr:uid="{00000000-0005-0000-0000-0000F1040000}"/>
    <cellStyle name="Normal 117 3" xfId="2105" xr:uid="{00000000-0005-0000-0000-0000F2040000}"/>
    <cellStyle name="Normal 118" xfId="2107" xr:uid="{00000000-0005-0000-0000-0000F3040000}"/>
    <cellStyle name="Normal 118 2" xfId="2109" xr:uid="{00000000-0005-0000-0000-0000F4040000}"/>
    <cellStyle name="Normal 118 2 2" xfId="2111" xr:uid="{00000000-0005-0000-0000-0000F5040000}"/>
    <cellStyle name="Normal 118 3" xfId="2113" xr:uid="{00000000-0005-0000-0000-0000F6040000}"/>
    <cellStyle name="Normal 119" xfId="2115" xr:uid="{00000000-0005-0000-0000-0000F7040000}"/>
    <cellStyle name="Normal 119 2" xfId="2119" xr:uid="{00000000-0005-0000-0000-0000F8040000}"/>
    <cellStyle name="Normal 119 2 2" xfId="2123" xr:uid="{00000000-0005-0000-0000-0000F9040000}"/>
    <cellStyle name="Normal 119 3" xfId="2125" xr:uid="{00000000-0005-0000-0000-0000FA040000}"/>
    <cellStyle name="Normal 12" xfId="229" xr:uid="{00000000-0005-0000-0000-0000FB040000}"/>
    <cellStyle name="Normal 12 2" xfId="2127" xr:uid="{00000000-0005-0000-0000-0000FC040000}"/>
    <cellStyle name="Normal 12 2 2" xfId="2130" xr:uid="{00000000-0005-0000-0000-0000FD040000}"/>
    <cellStyle name="Normal 12 3" xfId="2133" xr:uid="{00000000-0005-0000-0000-0000FE040000}"/>
    <cellStyle name="Normal 12 3 2" xfId="2136" xr:uid="{00000000-0005-0000-0000-0000FF040000}"/>
    <cellStyle name="Normal 12 4" xfId="2137" xr:uid="{00000000-0005-0000-0000-000000050000}"/>
    <cellStyle name="Normal 12_52" xfId="2138" xr:uid="{00000000-0005-0000-0000-000001050000}"/>
    <cellStyle name="Normal 120" xfId="2082" xr:uid="{00000000-0005-0000-0000-000002050000}"/>
    <cellStyle name="Normal 120 2" xfId="1145" xr:uid="{00000000-0005-0000-0000-000003050000}"/>
    <cellStyle name="Normal 120 2 2" xfId="2084" xr:uid="{00000000-0005-0000-0000-000004050000}"/>
    <cellStyle name="Normal 120 3" xfId="2088" xr:uid="{00000000-0005-0000-0000-000005050000}"/>
    <cellStyle name="Normal 121" xfId="2092" xr:uid="{00000000-0005-0000-0000-000006050000}"/>
    <cellStyle name="Normal 121 2" xfId="2094" xr:uid="{00000000-0005-0000-0000-000007050000}"/>
    <cellStyle name="Normal 121 2 2" xfId="2096" xr:uid="{00000000-0005-0000-0000-000008050000}"/>
    <cellStyle name="Normal 121 3" xfId="2098" xr:uid="{00000000-0005-0000-0000-000009050000}"/>
    <cellStyle name="Normal 122" xfId="2100" xr:uid="{00000000-0005-0000-0000-00000A050000}"/>
    <cellStyle name="Normal 122 2" xfId="2102" xr:uid="{00000000-0005-0000-0000-00000B050000}"/>
    <cellStyle name="Normal 122 2 2" xfId="2104" xr:uid="{00000000-0005-0000-0000-00000C050000}"/>
    <cellStyle name="Normal 122 3" xfId="2106" xr:uid="{00000000-0005-0000-0000-00000D050000}"/>
    <cellStyle name="Normal 123" xfId="2108" xr:uid="{00000000-0005-0000-0000-00000E050000}"/>
    <cellStyle name="Normal 123 2" xfId="2110" xr:uid="{00000000-0005-0000-0000-00000F050000}"/>
    <cellStyle name="Normal 123 2 2" xfId="2112" xr:uid="{00000000-0005-0000-0000-000010050000}"/>
    <cellStyle name="Normal 123 3" xfId="2114" xr:uid="{00000000-0005-0000-0000-000011050000}"/>
    <cellStyle name="Normal 124" xfId="2116" xr:uid="{00000000-0005-0000-0000-000012050000}"/>
    <cellStyle name="Normal 124 2" xfId="2120" xr:uid="{00000000-0005-0000-0000-000013050000}"/>
    <cellStyle name="Normal 124 2 2" xfId="2124" xr:uid="{00000000-0005-0000-0000-000014050000}"/>
    <cellStyle name="Normal 124 3" xfId="2126" xr:uid="{00000000-0005-0000-0000-000015050000}"/>
    <cellStyle name="Normal 125" xfId="2139" xr:uid="{00000000-0005-0000-0000-000016050000}"/>
    <cellStyle name="Normal 125 2" xfId="2143" xr:uid="{00000000-0005-0000-0000-000017050000}"/>
    <cellStyle name="Normal 125 2 2" xfId="802" xr:uid="{00000000-0005-0000-0000-000018050000}"/>
    <cellStyle name="Normal 125 3" xfId="2145" xr:uid="{00000000-0005-0000-0000-000019050000}"/>
    <cellStyle name="Normal 126" xfId="2147" xr:uid="{00000000-0005-0000-0000-00001A050000}"/>
    <cellStyle name="Normal 126 2" xfId="2149" xr:uid="{00000000-0005-0000-0000-00001B050000}"/>
    <cellStyle name="Normal 126 2 2" xfId="2151" xr:uid="{00000000-0005-0000-0000-00001C050000}"/>
    <cellStyle name="Normal 126 3" xfId="2153" xr:uid="{00000000-0005-0000-0000-00001D050000}"/>
    <cellStyle name="Normal 127" xfId="2155" xr:uid="{00000000-0005-0000-0000-00001E050000}"/>
    <cellStyle name="Normal 127 2" xfId="2157" xr:uid="{00000000-0005-0000-0000-00001F050000}"/>
    <cellStyle name="Normal 127 2 2" xfId="2159" xr:uid="{00000000-0005-0000-0000-000020050000}"/>
    <cellStyle name="Normal 127 3" xfId="2161" xr:uid="{00000000-0005-0000-0000-000021050000}"/>
    <cellStyle name="Normal 128" xfId="2163" xr:uid="{00000000-0005-0000-0000-000022050000}"/>
    <cellStyle name="Normal 128 2" xfId="2165" xr:uid="{00000000-0005-0000-0000-000023050000}"/>
    <cellStyle name="Normal 128 2 2" xfId="2167" xr:uid="{00000000-0005-0000-0000-000024050000}"/>
    <cellStyle name="Normal 128 3" xfId="2169" xr:uid="{00000000-0005-0000-0000-000025050000}"/>
    <cellStyle name="Normal 129" xfId="2171" xr:uid="{00000000-0005-0000-0000-000026050000}"/>
    <cellStyle name="Normal 129 2" xfId="2173" xr:uid="{00000000-0005-0000-0000-000027050000}"/>
    <cellStyle name="Normal 129 2 2" xfId="2175" xr:uid="{00000000-0005-0000-0000-000028050000}"/>
    <cellStyle name="Normal 129 3" xfId="2177" xr:uid="{00000000-0005-0000-0000-000029050000}"/>
    <cellStyle name="Normal 13" xfId="2179" xr:uid="{00000000-0005-0000-0000-00002A050000}"/>
    <cellStyle name="Normal 13 2" xfId="2182" xr:uid="{00000000-0005-0000-0000-00002B050000}"/>
    <cellStyle name="Normal 13 2 2" xfId="2185" xr:uid="{00000000-0005-0000-0000-00002C050000}"/>
    <cellStyle name="Normal 13 3" xfId="2188" xr:uid="{00000000-0005-0000-0000-00002D050000}"/>
    <cellStyle name="Normal 13 3 2" xfId="2191" xr:uid="{00000000-0005-0000-0000-00002E050000}"/>
    <cellStyle name="Normal 13 4" xfId="2192" xr:uid="{00000000-0005-0000-0000-00002F050000}"/>
    <cellStyle name="Normal 13_52" xfId="2193" xr:uid="{00000000-0005-0000-0000-000030050000}"/>
    <cellStyle name="Normal 130" xfId="2140" xr:uid="{00000000-0005-0000-0000-000031050000}"/>
    <cellStyle name="Normal 130 2" xfId="2144" xr:uid="{00000000-0005-0000-0000-000032050000}"/>
    <cellStyle name="Normal 130 2 2" xfId="803" xr:uid="{00000000-0005-0000-0000-000033050000}"/>
    <cellStyle name="Normal 130 3" xfId="2146" xr:uid="{00000000-0005-0000-0000-000034050000}"/>
    <cellStyle name="Normal 131" xfId="2148" xr:uid="{00000000-0005-0000-0000-000035050000}"/>
    <cellStyle name="Normal 131 2" xfId="2150" xr:uid="{00000000-0005-0000-0000-000036050000}"/>
    <cellStyle name="Normal 131 2 2" xfId="2152" xr:uid="{00000000-0005-0000-0000-000037050000}"/>
    <cellStyle name="Normal 131 3" xfId="2154" xr:uid="{00000000-0005-0000-0000-000038050000}"/>
    <cellStyle name="Normal 132" xfId="2156" xr:uid="{00000000-0005-0000-0000-000039050000}"/>
    <cellStyle name="Normal 132 2" xfId="2158" xr:uid="{00000000-0005-0000-0000-00003A050000}"/>
    <cellStyle name="Normal 132 2 2" xfId="2160" xr:uid="{00000000-0005-0000-0000-00003B050000}"/>
    <cellStyle name="Normal 132 3" xfId="2162" xr:uid="{00000000-0005-0000-0000-00003C050000}"/>
    <cellStyle name="Normal 133" xfId="2164" xr:uid="{00000000-0005-0000-0000-00003D050000}"/>
    <cellStyle name="Normal 133 2" xfId="2166" xr:uid="{00000000-0005-0000-0000-00003E050000}"/>
    <cellStyle name="Normal 133 2 2" xfId="2168" xr:uid="{00000000-0005-0000-0000-00003F050000}"/>
    <cellStyle name="Normal 133 3" xfId="2170" xr:uid="{00000000-0005-0000-0000-000040050000}"/>
    <cellStyle name="Normal 134" xfId="2172" xr:uid="{00000000-0005-0000-0000-000041050000}"/>
    <cellStyle name="Normal 134 2" xfId="2174" xr:uid="{00000000-0005-0000-0000-000042050000}"/>
    <cellStyle name="Normal 134 2 2" xfId="2176" xr:uid="{00000000-0005-0000-0000-000043050000}"/>
    <cellStyle name="Normal 134 3" xfId="2178" xr:uid="{00000000-0005-0000-0000-000044050000}"/>
    <cellStyle name="Normal 135" xfId="435" xr:uid="{00000000-0005-0000-0000-000045050000}"/>
    <cellStyle name="Normal 135 2" xfId="2195" xr:uid="{00000000-0005-0000-0000-000046050000}"/>
    <cellStyle name="Normal 135 2 2" xfId="1046" xr:uid="{00000000-0005-0000-0000-000047050000}"/>
    <cellStyle name="Normal 135 3" xfId="2197" xr:uid="{00000000-0005-0000-0000-000048050000}"/>
    <cellStyle name="Normal 136" xfId="1282" xr:uid="{00000000-0005-0000-0000-000049050000}"/>
    <cellStyle name="Normal 136 2" xfId="1288" xr:uid="{00000000-0005-0000-0000-00004A050000}"/>
    <cellStyle name="Normal 136 2 2" xfId="2198" xr:uid="{00000000-0005-0000-0000-00004B050000}"/>
    <cellStyle name="Normal 136 3" xfId="2199" xr:uid="{00000000-0005-0000-0000-00004C050000}"/>
    <cellStyle name="Normal 137" xfId="1294" xr:uid="{00000000-0005-0000-0000-00004D050000}"/>
    <cellStyle name="Normal 137 2" xfId="2202" xr:uid="{00000000-0005-0000-0000-00004E050000}"/>
    <cellStyle name="Normal 137 3" xfId="4005" xr:uid="{00000000-0005-0000-0000-00004F050000}"/>
    <cellStyle name="Normal 138" xfId="2205" xr:uid="{00000000-0005-0000-0000-000050050000}"/>
    <cellStyle name="Normal 138 2" xfId="2208" xr:uid="{00000000-0005-0000-0000-000051050000}"/>
    <cellStyle name="Normal 139" xfId="2210" xr:uid="{00000000-0005-0000-0000-000052050000}"/>
    <cellStyle name="Normal 139 2" xfId="2212" xr:uid="{00000000-0005-0000-0000-000053050000}"/>
    <cellStyle name="Normal 14" xfId="2214" xr:uid="{00000000-0005-0000-0000-000054050000}"/>
    <cellStyle name="Normal 14 2" xfId="2217" xr:uid="{00000000-0005-0000-0000-000055050000}"/>
    <cellStyle name="Normal 14 2 2" xfId="2220" xr:uid="{00000000-0005-0000-0000-000056050000}"/>
    <cellStyle name="Normal 14 3" xfId="2223" xr:uid="{00000000-0005-0000-0000-000057050000}"/>
    <cellStyle name="Normal 14 3 2" xfId="2227" xr:uid="{00000000-0005-0000-0000-000058050000}"/>
    <cellStyle name="Normal 14 4" xfId="2228" xr:uid="{00000000-0005-0000-0000-000059050000}"/>
    <cellStyle name="Normal 14_52" xfId="2229" xr:uid="{00000000-0005-0000-0000-00005A050000}"/>
    <cellStyle name="Normal 140" xfId="434" xr:uid="{00000000-0005-0000-0000-00005B050000}"/>
    <cellStyle name="Normal 140 2" xfId="2196" xr:uid="{00000000-0005-0000-0000-00005C050000}"/>
    <cellStyle name="Normal 141" xfId="1283" xr:uid="{00000000-0005-0000-0000-00005D050000}"/>
    <cellStyle name="Normal 141 2" xfId="1289" xr:uid="{00000000-0005-0000-0000-00005E050000}"/>
    <cellStyle name="Normal 142" xfId="1295" xr:uid="{00000000-0005-0000-0000-00005F050000}"/>
    <cellStyle name="Normal 142 2" xfId="2203" xr:uid="{00000000-0005-0000-0000-000060050000}"/>
    <cellStyle name="Normal 143" xfId="2206" xr:uid="{00000000-0005-0000-0000-000061050000}"/>
    <cellStyle name="Normal 143 2" xfId="2209" xr:uid="{00000000-0005-0000-0000-000062050000}"/>
    <cellStyle name="Normal 144" xfId="2211" xr:uid="{00000000-0005-0000-0000-000063050000}"/>
    <cellStyle name="Normal 144 2" xfId="2213" xr:uid="{00000000-0005-0000-0000-000064050000}"/>
    <cellStyle name="Normal 144 3" xfId="2230" xr:uid="{00000000-0005-0000-0000-000065050000}"/>
    <cellStyle name="Normal 145" xfId="2231" xr:uid="{00000000-0005-0000-0000-000066050000}"/>
    <cellStyle name="Normal 145 2" xfId="2233" xr:uid="{00000000-0005-0000-0000-000067050000}"/>
    <cellStyle name="Normal 146" xfId="2235" xr:uid="{00000000-0005-0000-0000-000068050000}"/>
    <cellStyle name="Normal 147" xfId="2239" xr:uid="{00000000-0005-0000-0000-000069050000}"/>
    <cellStyle name="Normal 147 2" xfId="2241" xr:uid="{00000000-0005-0000-0000-00006A050000}"/>
    <cellStyle name="Normal 148" xfId="2242" xr:uid="{00000000-0005-0000-0000-00006B050000}"/>
    <cellStyle name="Normal 149" xfId="2243" xr:uid="{00000000-0005-0000-0000-00006C050000}"/>
    <cellStyle name="Normal 15" xfId="2244" xr:uid="{00000000-0005-0000-0000-00006D050000}"/>
    <cellStyle name="Normal 15 2" xfId="2248" xr:uid="{00000000-0005-0000-0000-00006E050000}"/>
    <cellStyle name="Normal 15 2 2" xfId="2252" xr:uid="{00000000-0005-0000-0000-00006F050000}"/>
    <cellStyle name="Normal 15 3" xfId="2256" xr:uid="{00000000-0005-0000-0000-000070050000}"/>
    <cellStyle name="Normal 15 3 2" xfId="2260" xr:uid="{00000000-0005-0000-0000-000071050000}"/>
    <cellStyle name="Normal 15 4" xfId="825" xr:uid="{00000000-0005-0000-0000-000072050000}"/>
    <cellStyle name="Normal 15_52" xfId="914" xr:uid="{00000000-0005-0000-0000-000073050000}"/>
    <cellStyle name="Normal 16" xfId="1214" xr:uid="{00000000-0005-0000-0000-000074050000}"/>
    <cellStyle name="Normal 16 2" xfId="2262" xr:uid="{00000000-0005-0000-0000-000075050000}"/>
    <cellStyle name="Normal 16 2 2" xfId="797" xr:uid="{00000000-0005-0000-0000-000076050000}"/>
    <cellStyle name="Normal 16 3" xfId="2266" xr:uid="{00000000-0005-0000-0000-000077050000}"/>
    <cellStyle name="Normal 16 3 2" xfId="822" xr:uid="{00000000-0005-0000-0000-000078050000}"/>
    <cellStyle name="Normal 16 4" xfId="2270" xr:uid="{00000000-0005-0000-0000-000079050000}"/>
    <cellStyle name="Normal 17" xfId="2271" xr:uid="{00000000-0005-0000-0000-00007A050000}"/>
    <cellStyle name="Normal 17 2" xfId="2275" xr:uid="{00000000-0005-0000-0000-00007B050000}"/>
    <cellStyle name="Normal 17 2 2" xfId="2279" xr:uid="{00000000-0005-0000-0000-00007C050000}"/>
    <cellStyle name="Normal 17 3" xfId="2283" xr:uid="{00000000-0005-0000-0000-00007D050000}"/>
    <cellStyle name="Normal 18" xfId="2289" xr:uid="{00000000-0005-0000-0000-00007E050000}"/>
    <cellStyle name="Normal 18 2" xfId="2293" xr:uid="{00000000-0005-0000-0000-00007F050000}"/>
    <cellStyle name="Normal 18 2 2" xfId="2297" xr:uid="{00000000-0005-0000-0000-000080050000}"/>
    <cellStyle name="Normal 18 3" xfId="2301" xr:uid="{00000000-0005-0000-0000-000081050000}"/>
    <cellStyle name="Normal 18 3 2" xfId="2305" xr:uid="{00000000-0005-0000-0000-000082050000}"/>
    <cellStyle name="Normal 18 4" xfId="2306" xr:uid="{00000000-0005-0000-0000-000083050000}"/>
    <cellStyle name="Normal 18_52" xfId="2309" xr:uid="{00000000-0005-0000-0000-000084050000}"/>
    <cellStyle name="Normal 19" xfId="2313" xr:uid="{00000000-0005-0000-0000-000085050000}"/>
    <cellStyle name="Normal 19 2" xfId="2317" xr:uid="{00000000-0005-0000-0000-000086050000}"/>
    <cellStyle name="Normal 19 2 2" xfId="2321" xr:uid="{00000000-0005-0000-0000-000087050000}"/>
    <cellStyle name="Normal 19 3" xfId="2325" xr:uid="{00000000-0005-0000-0000-000088050000}"/>
    <cellStyle name="Normal 19 3 2" xfId="2329" xr:uid="{00000000-0005-0000-0000-000089050000}"/>
    <cellStyle name="Normal 19 4" xfId="2330" xr:uid="{00000000-0005-0000-0000-00008A050000}"/>
    <cellStyle name="Normal 19_52" xfId="2331" xr:uid="{00000000-0005-0000-0000-00008B050000}"/>
    <cellStyle name="Normal 2" xfId="2334" xr:uid="{00000000-0005-0000-0000-00008C050000}"/>
    <cellStyle name="Normal 2 10" xfId="1779" xr:uid="{00000000-0005-0000-0000-00008D050000}"/>
    <cellStyle name="Normal 2 10 2" xfId="133" xr:uid="{00000000-0005-0000-0000-00008E050000}"/>
    <cellStyle name="Normal 2 10 2 2" xfId="120" xr:uid="{00000000-0005-0000-0000-00008F050000}"/>
    <cellStyle name="Normal 2 10 3" xfId="116" xr:uid="{00000000-0005-0000-0000-000090050000}"/>
    <cellStyle name="Normal 2 11" xfId="2336" xr:uid="{00000000-0005-0000-0000-000091050000}"/>
    <cellStyle name="Normal 2 11 2" xfId="2339" xr:uid="{00000000-0005-0000-0000-000092050000}"/>
    <cellStyle name="Normal 2 11 2 2" xfId="2340" xr:uid="{00000000-0005-0000-0000-000093050000}"/>
    <cellStyle name="Normal 2 11 3" xfId="2341" xr:uid="{00000000-0005-0000-0000-000094050000}"/>
    <cellStyle name="Normal 2 12" xfId="2342" xr:uid="{00000000-0005-0000-0000-000095050000}"/>
    <cellStyle name="Normal 2 12 2" xfId="2343" xr:uid="{00000000-0005-0000-0000-000096050000}"/>
    <cellStyle name="Normal 2 12 2 2" xfId="2344" xr:uid="{00000000-0005-0000-0000-000097050000}"/>
    <cellStyle name="Normal 2 12 3" xfId="2345" xr:uid="{00000000-0005-0000-0000-000098050000}"/>
    <cellStyle name="Normal 2 13" xfId="2346" xr:uid="{00000000-0005-0000-0000-000099050000}"/>
    <cellStyle name="Normal 2 13 2" xfId="2347" xr:uid="{00000000-0005-0000-0000-00009A050000}"/>
    <cellStyle name="Normal 2 13 2 2" xfId="2350" xr:uid="{00000000-0005-0000-0000-00009B050000}"/>
    <cellStyle name="Normal 2 13 3" xfId="2353" xr:uid="{00000000-0005-0000-0000-00009C050000}"/>
    <cellStyle name="Normal 2 14" xfId="2356" xr:uid="{00000000-0005-0000-0000-00009D050000}"/>
    <cellStyle name="Normal 2 14 2" xfId="2357" xr:uid="{00000000-0005-0000-0000-00009E050000}"/>
    <cellStyle name="Normal 2 14 2 2" xfId="2360" xr:uid="{00000000-0005-0000-0000-00009F050000}"/>
    <cellStyle name="Normal 2 14 3" xfId="2363" xr:uid="{00000000-0005-0000-0000-0000A0050000}"/>
    <cellStyle name="Normal 2 15" xfId="338" xr:uid="{00000000-0005-0000-0000-0000A1050000}"/>
    <cellStyle name="Normal 2 15 2" xfId="254" xr:uid="{00000000-0005-0000-0000-0000A2050000}"/>
    <cellStyle name="Normal 2 15 2 2" xfId="260" xr:uid="{00000000-0005-0000-0000-0000A3050000}"/>
    <cellStyle name="Normal 2 15 3" xfId="276" xr:uid="{00000000-0005-0000-0000-0000A4050000}"/>
    <cellStyle name="Normal 2 16" xfId="141" xr:uid="{00000000-0005-0000-0000-0000A5050000}"/>
    <cellStyle name="Normal 2 16 2" xfId="2368" xr:uid="{00000000-0005-0000-0000-0000A6050000}"/>
    <cellStyle name="Normal 2 16 2 2" xfId="2369" xr:uid="{00000000-0005-0000-0000-0000A7050000}"/>
    <cellStyle name="Normal 2 16 3" xfId="2370" xr:uid="{00000000-0005-0000-0000-0000A8050000}"/>
    <cellStyle name="Normal 2 17" xfId="2371" xr:uid="{00000000-0005-0000-0000-0000A9050000}"/>
    <cellStyle name="Normal 2 17 2" xfId="2372" xr:uid="{00000000-0005-0000-0000-0000AA050000}"/>
    <cellStyle name="Normal 2 17 2 2" xfId="2373" xr:uid="{00000000-0005-0000-0000-0000AB050000}"/>
    <cellStyle name="Normal 2 17 3" xfId="2374" xr:uid="{00000000-0005-0000-0000-0000AC050000}"/>
    <cellStyle name="Normal 2 2" xfId="1244" xr:uid="{00000000-0005-0000-0000-0000AD050000}"/>
    <cellStyle name="Normal 2 2 10" xfId="2375" xr:uid="{00000000-0005-0000-0000-0000AE050000}"/>
    <cellStyle name="Normal 2 2 10 2" xfId="2376" xr:uid="{00000000-0005-0000-0000-0000AF050000}"/>
    <cellStyle name="Normal 2 2 10 2 2" xfId="2377" xr:uid="{00000000-0005-0000-0000-0000B0050000}"/>
    <cellStyle name="Normal 2 2 10 3" xfId="2378" xr:uid="{00000000-0005-0000-0000-0000B1050000}"/>
    <cellStyle name="Normal 2 2 100" xfId="2379" xr:uid="{00000000-0005-0000-0000-0000B2050000}"/>
    <cellStyle name="Normal 2 2 100 2" xfId="1027" xr:uid="{00000000-0005-0000-0000-0000B3050000}"/>
    <cellStyle name="Normal 2 2 100 2 2" xfId="1033" xr:uid="{00000000-0005-0000-0000-0000B4050000}"/>
    <cellStyle name="Normal 2 2 100 3" xfId="1037" xr:uid="{00000000-0005-0000-0000-0000B5050000}"/>
    <cellStyle name="Normal 2 2 101" xfId="2382" xr:uid="{00000000-0005-0000-0000-0000B6050000}"/>
    <cellStyle name="Normal 2 2 101 2" xfId="2385" xr:uid="{00000000-0005-0000-0000-0000B7050000}"/>
    <cellStyle name="Normal 2 2 101 2 2" xfId="2387" xr:uid="{00000000-0005-0000-0000-0000B8050000}"/>
    <cellStyle name="Normal 2 2 101 3" xfId="2388" xr:uid="{00000000-0005-0000-0000-0000B9050000}"/>
    <cellStyle name="Normal 2 2 102" xfId="2390" xr:uid="{00000000-0005-0000-0000-0000BA050000}"/>
    <cellStyle name="Normal 2 2 102 2" xfId="2393" xr:uid="{00000000-0005-0000-0000-0000BB050000}"/>
    <cellStyle name="Normal 2 2 102 2 2" xfId="2396" xr:uid="{00000000-0005-0000-0000-0000BC050000}"/>
    <cellStyle name="Normal 2 2 102 3" xfId="2397" xr:uid="{00000000-0005-0000-0000-0000BD050000}"/>
    <cellStyle name="Normal 2 2 103" xfId="2398" xr:uid="{00000000-0005-0000-0000-0000BE050000}"/>
    <cellStyle name="Normal 2 2 103 2" xfId="2399" xr:uid="{00000000-0005-0000-0000-0000BF050000}"/>
    <cellStyle name="Normal 2 2 103 2 2" xfId="2400" xr:uid="{00000000-0005-0000-0000-0000C0050000}"/>
    <cellStyle name="Normal 2 2 103 3" xfId="2401" xr:uid="{00000000-0005-0000-0000-0000C1050000}"/>
    <cellStyle name="Normal 2 2 104" xfId="2403" xr:uid="{00000000-0005-0000-0000-0000C2050000}"/>
    <cellStyle name="Normal 2 2 104 2" xfId="2404" xr:uid="{00000000-0005-0000-0000-0000C3050000}"/>
    <cellStyle name="Normal 2 2 104 2 2" xfId="2405" xr:uid="{00000000-0005-0000-0000-0000C4050000}"/>
    <cellStyle name="Normal 2 2 104 3" xfId="2406" xr:uid="{00000000-0005-0000-0000-0000C5050000}"/>
    <cellStyle name="Normal 2 2 105" xfId="2408" xr:uid="{00000000-0005-0000-0000-0000C6050000}"/>
    <cellStyle name="Normal 2 2 105 2" xfId="1069" xr:uid="{00000000-0005-0000-0000-0000C7050000}"/>
    <cellStyle name="Normal 2 2 105 2 2" xfId="1072" xr:uid="{00000000-0005-0000-0000-0000C8050000}"/>
    <cellStyle name="Normal 2 2 105 3" xfId="1075" xr:uid="{00000000-0005-0000-0000-0000C9050000}"/>
    <cellStyle name="Normal 2 2 106" xfId="2410" xr:uid="{00000000-0005-0000-0000-0000CA050000}"/>
    <cellStyle name="Normal 2 2 106 2" xfId="2412" xr:uid="{00000000-0005-0000-0000-0000CB050000}"/>
    <cellStyle name="Normal 2 2 106 2 2" xfId="2414" xr:uid="{00000000-0005-0000-0000-0000CC050000}"/>
    <cellStyle name="Normal 2 2 106 3" xfId="2416" xr:uid="{00000000-0005-0000-0000-0000CD050000}"/>
    <cellStyle name="Normal 2 2 107" xfId="2418" xr:uid="{00000000-0005-0000-0000-0000CE050000}"/>
    <cellStyle name="Normal 2 2 107 2" xfId="2420" xr:uid="{00000000-0005-0000-0000-0000CF050000}"/>
    <cellStyle name="Normal 2 2 107 2 2" xfId="1931" xr:uid="{00000000-0005-0000-0000-0000D0050000}"/>
    <cellStyle name="Normal 2 2 107 3" xfId="2424" xr:uid="{00000000-0005-0000-0000-0000D1050000}"/>
    <cellStyle name="Normal 2 2 108" xfId="2426" xr:uid="{00000000-0005-0000-0000-0000D2050000}"/>
    <cellStyle name="Normal 2 2 108 2" xfId="2117" xr:uid="{00000000-0005-0000-0000-0000D3050000}"/>
    <cellStyle name="Normal 2 2 108 2 2" xfId="2121" xr:uid="{00000000-0005-0000-0000-0000D4050000}"/>
    <cellStyle name="Normal 2 2 108 3" xfId="2141" xr:uid="{00000000-0005-0000-0000-0000D5050000}"/>
    <cellStyle name="Normal 2 2 109" xfId="2428" xr:uid="{00000000-0005-0000-0000-0000D6050000}"/>
    <cellStyle name="Normal 2 2 109 2" xfId="2429" xr:uid="{00000000-0005-0000-0000-0000D7050000}"/>
    <cellStyle name="Normal 2 2 109 2 2" xfId="2430" xr:uid="{00000000-0005-0000-0000-0000D8050000}"/>
    <cellStyle name="Normal 2 2 109 3" xfId="2431" xr:uid="{00000000-0005-0000-0000-0000D9050000}"/>
    <cellStyle name="Normal 2 2 11" xfId="2432" xr:uid="{00000000-0005-0000-0000-0000DA050000}"/>
    <cellStyle name="Normal 2 2 11 2" xfId="2433" xr:uid="{00000000-0005-0000-0000-0000DB050000}"/>
    <cellStyle name="Normal 2 2 11 2 2" xfId="35" xr:uid="{00000000-0005-0000-0000-0000DC050000}"/>
    <cellStyle name="Normal 2 2 11 3" xfId="2434" xr:uid="{00000000-0005-0000-0000-0000DD050000}"/>
    <cellStyle name="Normal 2 2 110" xfId="2409" xr:uid="{00000000-0005-0000-0000-0000DE050000}"/>
    <cellStyle name="Normal 2 2 110 2" xfId="1070" xr:uid="{00000000-0005-0000-0000-0000DF050000}"/>
    <cellStyle name="Normal 2 2 110 2 2" xfId="1073" xr:uid="{00000000-0005-0000-0000-0000E0050000}"/>
    <cellStyle name="Normal 2 2 110 3" xfId="1076" xr:uid="{00000000-0005-0000-0000-0000E1050000}"/>
    <cellStyle name="Normal 2 2 111" xfId="2411" xr:uid="{00000000-0005-0000-0000-0000E2050000}"/>
    <cellStyle name="Normal 2 2 111 2" xfId="2413" xr:uid="{00000000-0005-0000-0000-0000E3050000}"/>
    <cellStyle name="Normal 2 2 111 2 2" xfId="2415" xr:uid="{00000000-0005-0000-0000-0000E4050000}"/>
    <cellStyle name="Normal 2 2 111 3" xfId="2417" xr:uid="{00000000-0005-0000-0000-0000E5050000}"/>
    <cellStyle name="Normal 2 2 112" xfId="2419" xr:uid="{00000000-0005-0000-0000-0000E6050000}"/>
    <cellStyle name="Normal 2 2 112 2" xfId="2421" xr:uid="{00000000-0005-0000-0000-0000E7050000}"/>
    <cellStyle name="Normal 2 2 112 2 2" xfId="1932" xr:uid="{00000000-0005-0000-0000-0000E8050000}"/>
    <cellStyle name="Normal 2 2 112 3" xfId="2425" xr:uid="{00000000-0005-0000-0000-0000E9050000}"/>
    <cellStyle name="Normal 2 2 113" xfId="2427" xr:uid="{00000000-0005-0000-0000-0000EA050000}"/>
    <cellStyle name="Normal 2 2 113 2" xfId="2118" xr:uid="{00000000-0005-0000-0000-0000EB050000}"/>
    <cellStyle name="Normal 2 2 113 2 2" xfId="2122" xr:uid="{00000000-0005-0000-0000-0000EC050000}"/>
    <cellStyle name="Normal 2 2 113 3" xfId="2142" xr:uid="{00000000-0005-0000-0000-0000ED050000}"/>
    <cellStyle name="Normal 2 2 12" xfId="65" xr:uid="{00000000-0005-0000-0000-0000EE050000}"/>
    <cellStyle name="Normal 2 2 12 2" xfId="615" xr:uid="{00000000-0005-0000-0000-0000EF050000}"/>
    <cellStyle name="Normal 2 2 12 2 2" xfId="2435" xr:uid="{00000000-0005-0000-0000-0000F0050000}"/>
    <cellStyle name="Normal 2 2 12 3" xfId="759" xr:uid="{00000000-0005-0000-0000-0000F1050000}"/>
    <cellStyle name="Normal 2 2 13" xfId="2" xr:uid="{00000000-0005-0000-0000-0000F2050000}"/>
    <cellStyle name="Normal 2 2 13 2" xfId="622" xr:uid="{00000000-0005-0000-0000-0000F3050000}"/>
    <cellStyle name="Normal 2 2 13 2 2" xfId="2436" xr:uid="{00000000-0005-0000-0000-0000F4050000}"/>
    <cellStyle name="Normal 2 2 13 3" xfId="2437" xr:uid="{00000000-0005-0000-0000-0000F5050000}"/>
    <cellStyle name="Normal 2 2 14" xfId="2438" xr:uid="{00000000-0005-0000-0000-0000F6050000}"/>
    <cellStyle name="Normal 2 2 14 2" xfId="626" xr:uid="{00000000-0005-0000-0000-0000F7050000}"/>
    <cellStyle name="Normal 2 2 14 2 2" xfId="2439" xr:uid="{00000000-0005-0000-0000-0000F8050000}"/>
    <cellStyle name="Normal 2 2 14 3" xfId="915" xr:uid="{00000000-0005-0000-0000-0000F9050000}"/>
    <cellStyle name="Normal 2 2 15" xfId="2440" xr:uid="{00000000-0005-0000-0000-0000FA050000}"/>
    <cellStyle name="Normal 2 2 15 2" xfId="2442" xr:uid="{00000000-0005-0000-0000-0000FB050000}"/>
    <cellStyle name="Normal 2 2 15 2 2" xfId="2444" xr:uid="{00000000-0005-0000-0000-0000FC050000}"/>
    <cellStyle name="Normal 2 2 15 3" xfId="2446" xr:uid="{00000000-0005-0000-0000-0000FD050000}"/>
    <cellStyle name="Normal 2 2 16" xfId="2448" xr:uid="{00000000-0005-0000-0000-0000FE050000}"/>
    <cellStyle name="Normal 2 2 16 2" xfId="2450" xr:uid="{00000000-0005-0000-0000-0000FF050000}"/>
    <cellStyle name="Normal 2 2 16 2 2" xfId="2391" xr:uid="{00000000-0005-0000-0000-000000060000}"/>
    <cellStyle name="Normal 2 2 16 3" xfId="2452" xr:uid="{00000000-0005-0000-0000-000001060000}"/>
    <cellStyle name="Normal 2 2 17" xfId="2454" xr:uid="{00000000-0005-0000-0000-000002060000}"/>
    <cellStyle name="Normal 2 2 17 2" xfId="2456" xr:uid="{00000000-0005-0000-0000-000003060000}"/>
    <cellStyle name="Normal 2 2 17 2 2" xfId="521" xr:uid="{00000000-0005-0000-0000-000004060000}"/>
    <cellStyle name="Normal 2 2 17 3" xfId="2458" xr:uid="{00000000-0005-0000-0000-000005060000}"/>
    <cellStyle name="Normal 2 2 18" xfId="2460" xr:uid="{00000000-0005-0000-0000-000006060000}"/>
    <cellStyle name="Normal 2 2 18 2" xfId="2462" xr:uid="{00000000-0005-0000-0000-000007060000}"/>
    <cellStyle name="Normal 2 2 18 2 2" xfId="234" xr:uid="{00000000-0005-0000-0000-000008060000}"/>
    <cellStyle name="Normal 2 2 18 3" xfId="2464" xr:uid="{00000000-0005-0000-0000-000009060000}"/>
    <cellStyle name="Normal 2 2 19" xfId="2466" xr:uid="{00000000-0005-0000-0000-00000A060000}"/>
    <cellStyle name="Normal 2 2 19 2" xfId="2469" xr:uid="{00000000-0005-0000-0000-00000B060000}"/>
    <cellStyle name="Normal 2 2 19 2 2" xfId="2471" xr:uid="{00000000-0005-0000-0000-00000C060000}"/>
    <cellStyle name="Normal 2 2 19 3" xfId="2474" xr:uid="{00000000-0005-0000-0000-00000D060000}"/>
    <cellStyle name="Normal 2 2 2" xfId="2476" xr:uid="{00000000-0005-0000-0000-00000E060000}"/>
    <cellStyle name="Normal 2 2 2 2" xfId="2478" xr:uid="{00000000-0005-0000-0000-00000F060000}"/>
    <cellStyle name="Normal 2 2 2 2 2" xfId="2194" xr:uid="{00000000-0005-0000-0000-000010060000}"/>
    <cellStyle name="Normal 2 2 2 3" xfId="2479" xr:uid="{00000000-0005-0000-0000-000011060000}"/>
    <cellStyle name="Normal 2 2 20" xfId="2441" xr:uid="{00000000-0005-0000-0000-000012060000}"/>
    <cellStyle name="Normal 2 2 20 2" xfId="2443" xr:uid="{00000000-0005-0000-0000-000013060000}"/>
    <cellStyle name="Normal 2 2 20 2 2" xfId="2445" xr:uid="{00000000-0005-0000-0000-000014060000}"/>
    <cellStyle name="Normal 2 2 20 3" xfId="2447" xr:uid="{00000000-0005-0000-0000-000015060000}"/>
    <cellStyle name="Normal 2 2 21" xfId="2449" xr:uid="{00000000-0005-0000-0000-000016060000}"/>
    <cellStyle name="Normal 2 2 21 2" xfId="2451" xr:uid="{00000000-0005-0000-0000-000017060000}"/>
    <cellStyle name="Normal 2 2 21 2 2" xfId="2392" xr:uid="{00000000-0005-0000-0000-000018060000}"/>
    <cellStyle name="Normal 2 2 21 3" xfId="2453" xr:uid="{00000000-0005-0000-0000-000019060000}"/>
    <cellStyle name="Normal 2 2 22" xfId="2455" xr:uid="{00000000-0005-0000-0000-00001A060000}"/>
    <cellStyle name="Normal 2 2 22 2" xfId="2457" xr:uid="{00000000-0005-0000-0000-00001B060000}"/>
    <cellStyle name="Normal 2 2 22 2 2" xfId="522" xr:uid="{00000000-0005-0000-0000-00001C060000}"/>
    <cellStyle name="Normal 2 2 22 3" xfId="2459" xr:uid="{00000000-0005-0000-0000-00001D060000}"/>
    <cellStyle name="Normal 2 2 23" xfId="2461" xr:uid="{00000000-0005-0000-0000-00001E060000}"/>
    <cellStyle name="Normal 2 2 23 2" xfId="2463" xr:uid="{00000000-0005-0000-0000-00001F060000}"/>
    <cellStyle name="Normal 2 2 23 2 2" xfId="233" xr:uid="{00000000-0005-0000-0000-000020060000}"/>
    <cellStyle name="Normal 2 2 23 3" xfId="2465" xr:uid="{00000000-0005-0000-0000-000021060000}"/>
    <cellStyle name="Normal 2 2 24" xfId="2467" xr:uid="{00000000-0005-0000-0000-000022060000}"/>
    <cellStyle name="Normal 2 2 24 2" xfId="2470" xr:uid="{00000000-0005-0000-0000-000023060000}"/>
    <cellStyle name="Normal 2 2 24 2 2" xfId="2472" xr:uid="{00000000-0005-0000-0000-000024060000}"/>
    <cellStyle name="Normal 2 2 24 3" xfId="2475" xr:uid="{00000000-0005-0000-0000-000025060000}"/>
    <cellStyle name="Normal 2 2 25" xfId="1459" xr:uid="{00000000-0005-0000-0000-000026060000}"/>
    <cellStyle name="Normal 2 2 25 2" xfId="47" xr:uid="{00000000-0005-0000-0000-000027060000}"/>
    <cellStyle name="Normal 2 2 25 2 2" xfId="2480" xr:uid="{00000000-0005-0000-0000-000028060000}"/>
    <cellStyle name="Normal 2 2 25 3" xfId="53" xr:uid="{00000000-0005-0000-0000-000029060000}"/>
    <cellStyle name="Normal 2 2 26" xfId="1465" xr:uid="{00000000-0005-0000-0000-00002A060000}"/>
    <cellStyle name="Normal 2 2 26 2" xfId="2483" xr:uid="{00000000-0005-0000-0000-00002B060000}"/>
    <cellStyle name="Normal 2 2 26 2 2" xfId="2485" xr:uid="{00000000-0005-0000-0000-00002C060000}"/>
    <cellStyle name="Normal 2 2 26 3" xfId="2487" xr:uid="{00000000-0005-0000-0000-00002D060000}"/>
    <cellStyle name="Normal 2 2 27" xfId="2489" xr:uid="{00000000-0005-0000-0000-00002E060000}"/>
    <cellStyle name="Normal 2 2 27 2" xfId="2491" xr:uid="{00000000-0005-0000-0000-00002F060000}"/>
    <cellStyle name="Normal 2 2 27 2 2" xfId="2493" xr:uid="{00000000-0005-0000-0000-000030060000}"/>
    <cellStyle name="Normal 2 2 27 3" xfId="2495" xr:uid="{00000000-0005-0000-0000-000031060000}"/>
    <cellStyle name="Normal 2 2 28" xfId="2497" xr:uid="{00000000-0005-0000-0000-000032060000}"/>
    <cellStyle name="Normal 2 2 28 2" xfId="2499" xr:uid="{00000000-0005-0000-0000-000033060000}"/>
    <cellStyle name="Normal 2 2 28 2 2" xfId="2501" xr:uid="{00000000-0005-0000-0000-000034060000}"/>
    <cellStyle name="Normal 2 2 28 3" xfId="2503" xr:uid="{00000000-0005-0000-0000-000035060000}"/>
    <cellStyle name="Normal 2 2 29" xfId="2505" xr:uid="{00000000-0005-0000-0000-000036060000}"/>
    <cellStyle name="Normal 2 2 29 2" xfId="2508" xr:uid="{00000000-0005-0000-0000-000037060000}"/>
    <cellStyle name="Normal 2 2 29 2 2" xfId="2510" xr:uid="{00000000-0005-0000-0000-000038060000}"/>
    <cellStyle name="Normal 2 2 29 3" xfId="2512" xr:uid="{00000000-0005-0000-0000-000039060000}"/>
    <cellStyle name="Normal 2 2 3" xfId="2514" xr:uid="{00000000-0005-0000-0000-00003A060000}"/>
    <cellStyle name="Normal 2 2 3 2" xfId="2515" xr:uid="{00000000-0005-0000-0000-00003B060000}"/>
    <cellStyle name="Normal 2 2 3 2 2" xfId="2310" xr:uid="{00000000-0005-0000-0000-00003C060000}"/>
    <cellStyle name="Normal 2 2 3 3" xfId="2516" xr:uid="{00000000-0005-0000-0000-00003D060000}"/>
    <cellStyle name="Normal 2 2 30" xfId="1460" xr:uid="{00000000-0005-0000-0000-00003E060000}"/>
    <cellStyle name="Normal 2 2 30 2" xfId="46" xr:uid="{00000000-0005-0000-0000-00003F060000}"/>
    <cellStyle name="Normal 2 2 30 2 2" xfId="2481" xr:uid="{00000000-0005-0000-0000-000040060000}"/>
    <cellStyle name="Normal 2 2 30 3" xfId="52" xr:uid="{00000000-0005-0000-0000-000041060000}"/>
    <cellStyle name="Normal 2 2 31" xfId="1466" xr:uid="{00000000-0005-0000-0000-000042060000}"/>
    <cellStyle name="Normal 2 2 31 2" xfId="2484" xr:uid="{00000000-0005-0000-0000-000043060000}"/>
    <cellStyle name="Normal 2 2 31 2 2" xfId="2486" xr:uid="{00000000-0005-0000-0000-000044060000}"/>
    <cellStyle name="Normal 2 2 31 3" xfId="2488" xr:uid="{00000000-0005-0000-0000-000045060000}"/>
    <cellStyle name="Normal 2 2 32" xfId="2490" xr:uid="{00000000-0005-0000-0000-000046060000}"/>
    <cellStyle name="Normal 2 2 32 2" xfId="2492" xr:uid="{00000000-0005-0000-0000-000047060000}"/>
    <cellStyle name="Normal 2 2 32 2 2" xfId="2494" xr:uid="{00000000-0005-0000-0000-000048060000}"/>
    <cellStyle name="Normal 2 2 32 3" xfId="2496" xr:uid="{00000000-0005-0000-0000-000049060000}"/>
    <cellStyle name="Normal 2 2 33" xfId="2498" xr:uid="{00000000-0005-0000-0000-00004A060000}"/>
    <cellStyle name="Normal 2 2 33 2" xfId="2500" xr:uid="{00000000-0005-0000-0000-00004B060000}"/>
    <cellStyle name="Normal 2 2 33 2 2" xfId="2502" xr:uid="{00000000-0005-0000-0000-00004C060000}"/>
    <cellStyle name="Normal 2 2 33 3" xfId="2504" xr:uid="{00000000-0005-0000-0000-00004D060000}"/>
    <cellStyle name="Normal 2 2 34" xfId="2506" xr:uid="{00000000-0005-0000-0000-00004E060000}"/>
    <cellStyle name="Normal 2 2 34 2" xfId="2509" xr:uid="{00000000-0005-0000-0000-00004F060000}"/>
    <cellStyle name="Normal 2 2 34 2 2" xfId="2511" xr:uid="{00000000-0005-0000-0000-000050060000}"/>
    <cellStyle name="Normal 2 2 34 3" xfId="2513" xr:uid="{00000000-0005-0000-0000-000051060000}"/>
    <cellStyle name="Normal 2 2 35" xfId="657" xr:uid="{00000000-0005-0000-0000-000052060000}"/>
    <cellStyle name="Normal 2 2 35 2" xfId="660" xr:uid="{00000000-0005-0000-0000-000053060000}"/>
    <cellStyle name="Normal 2 2 35 2 2" xfId="837" xr:uid="{00000000-0005-0000-0000-000054060000}"/>
    <cellStyle name="Normal 2 2 35 3" xfId="2517" xr:uid="{00000000-0005-0000-0000-000055060000}"/>
    <cellStyle name="Normal 2 2 36" xfId="169" xr:uid="{00000000-0005-0000-0000-000056060000}"/>
    <cellStyle name="Normal 2 2 36 2" xfId="173" xr:uid="{00000000-0005-0000-0000-000057060000}"/>
    <cellStyle name="Normal 2 2 36 2 2" xfId="2200" xr:uid="{00000000-0005-0000-0000-000058060000}"/>
    <cellStyle name="Normal 2 2 36 3" xfId="2519" xr:uid="{00000000-0005-0000-0000-000059060000}"/>
    <cellStyle name="Normal 2 2 37" xfId="177" xr:uid="{00000000-0005-0000-0000-00005A060000}"/>
    <cellStyle name="Normal 2 2 37 2" xfId="2521" xr:uid="{00000000-0005-0000-0000-00005B060000}"/>
    <cellStyle name="Normal 2 2 37 2 2" xfId="2523" xr:uid="{00000000-0005-0000-0000-00005C060000}"/>
    <cellStyle name="Normal 2 2 37 3" xfId="2525" xr:uid="{00000000-0005-0000-0000-00005D060000}"/>
    <cellStyle name="Normal 2 2 38" xfId="2527" xr:uid="{00000000-0005-0000-0000-00005E060000}"/>
    <cellStyle name="Normal 2 2 38 2" xfId="2529" xr:uid="{00000000-0005-0000-0000-00005F060000}"/>
    <cellStyle name="Normal 2 2 38 2 2" xfId="2531" xr:uid="{00000000-0005-0000-0000-000060060000}"/>
    <cellStyle name="Normal 2 2 38 3" xfId="2533" xr:uid="{00000000-0005-0000-0000-000061060000}"/>
    <cellStyle name="Normal 2 2 39" xfId="2535" xr:uid="{00000000-0005-0000-0000-000062060000}"/>
    <cellStyle name="Normal 2 2 39 2" xfId="2538" xr:uid="{00000000-0005-0000-0000-000063060000}"/>
    <cellStyle name="Normal 2 2 39 2 2" xfId="2540" xr:uid="{00000000-0005-0000-0000-000064060000}"/>
    <cellStyle name="Normal 2 2 39 3" xfId="2311" xr:uid="{00000000-0005-0000-0000-000065060000}"/>
    <cellStyle name="Normal 2 2 4" xfId="501" xr:uid="{00000000-0005-0000-0000-000066060000}"/>
    <cellStyle name="Normal 2 2 4 2" xfId="2542" xr:uid="{00000000-0005-0000-0000-000067060000}"/>
    <cellStyle name="Normal 2 2 4 2 2" xfId="2543" xr:uid="{00000000-0005-0000-0000-000068060000}"/>
    <cellStyle name="Normal 2 2 4 3" xfId="2547" xr:uid="{00000000-0005-0000-0000-000069060000}"/>
    <cellStyle name="Normal 2 2 40" xfId="658" xr:uid="{00000000-0005-0000-0000-00006A060000}"/>
    <cellStyle name="Normal 2 2 40 2" xfId="661" xr:uid="{00000000-0005-0000-0000-00006B060000}"/>
    <cellStyle name="Normal 2 2 40 2 2" xfId="838" xr:uid="{00000000-0005-0000-0000-00006C060000}"/>
    <cellStyle name="Normal 2 2 40 3" xfId="2518" xr:uid="{00000000-0005-0000-0000-00006D060000}"/>
    <cellStyle name="Normal 2 2 41" xfId="168" xr:uid="{00000000-0005-0000-0000-00006E060000}"/>
    <cellStyle name="Normal 2 2 41 2" xfId="172" xr:uid="{00000000-0005-0000-0000-00006F060000}"/>
    <cellStyle name="Normal 2 2 41 2 2" xfId="2201" xr:uid="{00000000-0005-0000-0000-000070060000}"/>
    <cellStyle name="Normal 2 2 41 3" xfId="2520" xr:uid="{00000000-0005-0000-0000-000071060000}"/>
    <cellStyle name="Normal 2 2 42" xfId="176" xr:uid="{00000000-0005-0000-0000-000072060000}"/>
    <cellStyle name="Normal 2 2 42 2" xfId="2522" xr:uid="{00000000-0005-0000-0000-000073060000}"/>
    <cellStyle name="Normal 2 2 42 2 2" xfId="2524" xr:uid="{00000000-0005-0000-0000-000074060000}"/>
    <cellStyle name="Normal 2 2 42 3" xfId="2526" xr:uid="{00000000-0005-0000-0000-000075060000}"/>
    <cellStyle name="Normal 2 2 43" xfId="2528" xr:uid="{00000000-0005-0000-0000-000076060000}"/>
    <cellStyle name="Normal 2 2 43 2" xfId="2530" xr:uid="{00000000-0005-0000-0000-000077060000}"/>
    <cellStyle name="Normal 2 2 43 2 2" xfId="2532" xr:uid="{00000000-0005-0000-0000-000078060000}"/>
    <cellStyle name="Normal 2 2 43 3" xfId="2534" xr:uid="{00000000-0005-0000-0000-000079060000}"/>
    <cellStyle name="Normal 2 2 44" xfId="2536" xr:uid="{00000000-0005-0000-0000-00007A060000}"/>
    <cellStyle name="Normal 2 2 44 2" xfId="2539" xr:uid="{00000000-0005-0000-0000-00007B060000}"/>
    <cellStyle name="Normal 2 2 44 2 2" xfId="2541" xr:uid="{00000000-0005-0000-0000-00007C060000}"/>
    <cellStyle name="Normal 2 2 44 3" xfId="2312" xr:uid="{00000000-0005-0000-0000-00007D060000}"/>
    <cellStyle name="Normal 2 2 45" xfId="2548" xr:uid="{00000000-0005-0000-0000-00007E060000}"/>
    <cellStyle name="Normal 2 2 45 2" xfId="2550" xr:uid="{00000000-0005-0000-0000-00007F060000}"/>
    <cellStyle name="Normal 2 2 45 2 2" xfId="2552" xr:uid="{00000000-0005-0000-0000-000080060000}"/>
    <cellStyle name="Normal 2 2 45 3" xfId="2554" xr:uid="{00000000-0005-0000-0000-000081060000}"/>
    <cellStyle name="Normal 2 2 46" xfId="2556" xr:uid="{00000000-0005-0000-0000-000082060000}"/>
    <cellStyle name="Normal 2 2 46 2" xfId="2558" xr:uid="{00000000-0005-0000-0000-000083060000}"/>
    <cellStyle name="Normal 2 2 46 2 2" xfId="2560" xr:uid="{00000000-0005-0000-0000-000084060000}"/>
    <cellStyle name="Normal 2 2 46 3" xfId="2562" xr:uid="{00000000-0005-0000-0000-000085060000}"/>
    <cellStyle name="Normal 2 2 47" xfId="2564" xr:uid="{00000000-0005-0000-0000-000086060000}"/>
    <cellStyle name="Normal 2 2 47 2" xfId="2566" xr:uid="{00000000-0005-0000-0000-000087060000}"/>
    <cellStyle name="Normal 2 2 47 2 2" xfId="974" xr:uid="{00000000-0005-0000-0000-000088060000}"/>
    <cellStyle name="Normal 2 2 47 3" xfId="2568" xr:uid="{00000000-0005-0000-0000-000089060000}"/>
    <cellStyle name="Normal 2 2 48" xfId="2572" xr:uid="{00000000-0005-0000-0000-00008A060000}"/>
    <cellStyle name="Normal 2 2 48 2" xfId="64" xr:uid="{00000000-0005-0000-0000-00008B060000}"/>
    <cellStyle name="Normal 2 2 48 2 2" xfId="905" xr:uid="{00000000-0005-0000-0000-00008C060000}"/>
    <cellStyle name="Normal 2 2 48 3" xfId="2574" xr:uid="{00000000-0005-0000-0000-00008D060000}"/>
    <cellStyle name="Normal 2 2 49" xfId="2576" xr:uid="{00000000-0005-0000-0000-00008E060000}"/>
    <cellStyle name="Normal 2 2 49 2" xfId="2578" xr:uid="{00000000-0005-0000-0000-00008F060000}"/>
    <cellStyle name="Normal 2 2 49 2 2" xfId="2580" xr:uid="{00000000-0005-0000-0000-000090060000}"/>
    <cellStyle name="Normal 2 2 49 3" xfId="2332" xr:uid="{00000000-0005-0000-0000-000091060000}"/>
    <cellStyle name="Normal 2 2 5" xfId="2582" xr:uid="{00000000-0005-0000-0000-000092060000}"/>
    <cellStyle name="Normal 2 2 5 2" xfId="2583" xr:uid="{00000000-0005-0000-0000-000093060000}"/>
    <cellStyle name="Normal 2 2 5 2 2" xfId="2584" xr:uid="{00000000-0005-0000-0000-000094060000}"/>
    <cellStyle name="Normal 2 2 5 3" xfId="2588" xr:uid="{00000000-0005-0000-0000-000095060000}"/>
    <cellStyle name="Normal 2 2 50" xfId="2549" xr:uid="{00000000-0005-0000-0000-000096060000}"/>
    <cellStyle name="Normal 2 2 50 2" xfId="2551" xr:uid="{00000000-0005-0000-0000-000097060000}"/>
    <cellStyle name="Normal 2 2 50 2 2" xfId="2553" xr:uid="{00000000-0005-0000-0000-000098060000}"/>
    <cellStyle name="Normal 2 2 50 3" xfId="2555" xr:uid="{00000000-0005-0000-0000-000099060000}"/>
    <cellStyle name="Normal 2 2 51" xfId="2557" xr:uid="{00000000-0005-0000-0000-00009A060000}"/>
    <cellStyle name="Normal 2 2 51 2" xfId="2559" xr:uid="{00000000-0005-0000-0000-00009B060000}"/>
    <cellStyle name="Normal 2 2 51 2 2" xfId="2561" xr:uid="{00000000-0005-0000-0000-00009C060000}"/>
    <cellStyle name="Normal 2 2 51 3" xfId="2563" xr:uid="{00000000-0005-0000-0000-00009D060000}"/>
    <cellStyle name="Normal 2 2 52" xfId="2565" xr:uid="{00000000-0005-0000-0000-00009E060000}"/>
    <cellStyle name="Normal 2 2 52 2" xfId="2567" xr:uid="{00000000-0005-0000-0000-00009F060000}"/>
    <cellStyle name="Normal 2 2 52 2 2" xfId="975" xr:uid="{00000000-0005-0000-0000-0000A0060000}"/>
    <cellStyle name="Normal 2 2 52 3" xfId="2569" xr:uid="{00000000-0005-0000-0000-0000A1060000}"/>
    <cellStyle name="Normal 2 2 53" xfId="2573" xr:uid="{00000000-0005-0000-0000-0000A2060000}"/>
    <cellStyle name="Normal 2 2 53 2" xfId="63" xr:uid="{00000000-0005-0000-0000-0000A3060000}"/>
    <cellStyle name="Normal 2 2 53 2 2" xfId="906" xr:uid="{00000000-0005-0000-0000-0000A4060000}"/>
    <cellStyle name="Normal 2 2 53 3" xfId="2575" xr:uid="{00000000-0005-0000-0000-0000A5060000}"/>
    <cellStyle name="Normal 2 2 54" xfId="2577" xr:uid="{00000000-0005-0000-0000-0000A6060000}"/>
    <cellStyle name="Normal 2 2 54 2" xfId="2579" xr:uid="{00000000-0005-0000-0000-0000A7060000}"/>
    <cellStyle name="Normal 2 2 54 2 2" xfId="2581" xr:uid="{00000000-0005-0000-0000-0000A8060000}"/>
    <cellStyle name="Normal 2 2 54 3" xfId="2333" xr:uid="{00000000-0005-0000-0000-0000A9060000}"/>
    <cellStyle name="Normal 2 2 55" xfId="2589" xr:uid="{00000000-0005-0000-0000-0000AA060000}"/>
    <cellStyle name="Normal 2 2 55 2" xfId="2591" xr:uid="{00000000-0005-0000-0000-0000AB060000}"/>
    <cellStyle name="Normal 2 2 55 2 2" xfId="51" xr:uid="{00000000-0005-0000-0000-0000AC060000}"/>
    <cellStyle name="Normal 2 2 55 3" xfId="2593" xr:uid="{00000000-0005-0000-0000-0000AD060000}"/>
    <cellStyle name="Normal 2 2 56" xfId="2595" xr:uid="{00000000-0005-0000-0000-0000AE060000}"/>
    <cellStyle name="Normal 2 2 56 2" xfId="2597" xr:uid="{00000000-0005-0000-0000-0000AF060000}"/>
    <cellStyle name="Normal 2 2 56 2 2" xfId="2599" xr:uid="{00000000-0005-0000-0000-0000B0060000}"/>
    <cellStyle name="Normal 2 2 56 3" xfId="2603" xr:uid="{00000000-0005-0000-0000-0000B1060000}"/>
    <cellStyle name="Normal 2 2 57" xfId="2605" xr:uid="{00000000-0005-0000-0000-0000B2060000}"/>
    <cellStyle name="Normal 2 2 57 2" xfId="2607" xr:uid="{00000000-0005-0000-0000-0000B3060000}"/>
    <cellStyle name="Normal 2 2 57 2 2" xfId="2609" xr:uid="{00000000-0005-0000-0000-0000B4060000}"/>
    <cellStyle name="Normal 2 2 57 3" xfId="767" xr:uid="{00000000-0005-0000-0000-0000B5060000}"/>
    <cellStyle name="Normal 2 2 58" xfId="2611" xr:uid="{00000000-0005-0000-0000-0000B6060000}"/>
    <cellStyle name="Normal 2 2 58 2" xfId="2613" xr:uid="{00000000-0005-0000-0000-0000B7060000}"/>
    <cellStyle name="Normal 2 2 58 2 2" xfId="2615" xr:uid="{00000000-0005-0000-0000-0000B8060000}"/>
    <cellStyle name="Normal 2 2 58 3" xfId="2619" xr:uid="{00000000-0005-0000-0000-0000B9060000}"/>
    <cellStyle name="Normal 2 2 59" xfId="2621" xr:uid="{00000000-0005-0000-0000-0000BA060000}"/>
    <cellStyle name="Normal 2 2 59 2" xfId="2623" xr:uid="{00000000-0005-0000-0000-0000BB060000}"/>
    <cellStyle name="Normal 2 2 59 2 2" xfId="2625" xr:uid="{00000000-0005-0000-0000-0000BC060000}"/>
    <cellStyle name="Normal 2 2 59 3" xfId="2627" xr:uid="{00000000-0005-0000-0000-0000BD060000}"/>
    <cellStyle name="Normal 2 2 6" xfId="2629" xr:uid="{00000000-0005-0000-0000-0000BE060000}"/>
    <cellStyle name="Normal 2 2 6 2" xfId="2630" xr:uid="{00000000-0005-0000-0000-0000BF060000}"/>
    <cellStyle name="Normal 2 2 6 2 2" xfId="2631" xr:uid="{00000000-0005-0000-0000-0000C0060000}"/>
    <cellStyle name="Normal 2 2 6 3" xfId="2632" xr:uid="{00000000-0005-0000-0000-0000C1060000}"/>
    <cellStyle name="Normal 2 2 60" xfId="2590" xr:uid="{00000000-0005-0000-0000-0000C2060000}"/>
    <cellStyle name="Normal 2 2 60 2" xfId="2592" xr:uid="{00000000-0005-0000-0000-0000C3060000}"/>
    <cellStyle name="Normal 2 2 60 2 2" xfId="50" xr:uid="{00000000-0005-0000-0000-0000C4060000}"/>
    <cellStyle name="Normal 2 2 60 3" xfId="2594" xr:uid="{00000000-0005-0000-0000-0000C5060000}"/>
    <cellStyle name="Normal 2 2 61" xfId="2596" xr:uid="{00000000-0005-0000-0000-0000C6060000}"/>
    <cellStyle name="Normal 2 2 61 2" xfId="2598" xr:uid="{00000000-0005-0000-0000-0000C7060000}"/>
    <cellStyle name="Normal 2 2 61 2 2" xfId="2600" xr:uid="{00000000-0005-0000-0000-0000C8060000}"/>
    <cellStyle name="Normal 2 2 61 3" xfId="2604" xr:uid="{00000000-0005-0000-0000-0000C9060000}"/>
    <cellStyle name="Normal 2 2 62" xfId="2606" xr:uid="{00000000-0005-0000-0000-0000CA060000}"/>
    <cellStyle name="Normal 2 2 62 2" xfId="2608" xr:uid="{00000000-0005-0000-0000-0000CB060000}"/>
    <cellStyle name="Normal 2 2 62 2 2" xfId="2610" xr:uid="{00000000-0005-0000-0000-0000CC060000}"/>
    <cellStyle name="Normal 2 2 62 3" xfId="768" xr:uid="{00000000-0005-0000-0000-0000CD060000}"/>
    <cellStyle name="Normal 2 2 63" xfId="2612" xr:uid="{00000000-0005-0000-0000-0000CE060000}"/>
    <cellStyle name="Normal 2 2 63 2" xfId="2614" xr:uid="{00000000-0005-0000-0000-0000CF060000}"/>
    <cellStyle name="Normal 2 2 63 2 2" xfId="2616" xr:uid="{00000000-0005-0000-0000-0000D0060000}"/>
    <cellStyle name="Normal 2 2 63 3" xfId="2620" xr:uid="{00000000-0005-0000-0000-0000D1060000}"/>
    <cellStyle name="Normal 2 2 64" xfId="2622" xr:uid="{00000000-0005-0000-0000-0000D2060000}"/>
    <cellStyle name="Normal 2 2 64 2" xfId="2624" xr:uid="{00000000-0005-0000-0000-0000D3060000}"/>
    <cellStyle name="Normal 2 2 64 2 2" xfId="2626" xr:uid="{00000000-0005-0000-0000-0000D4060000}"/>
    <cellStyle name="Normal 2 2 64 3" xfId="2628" xr:uid="{00000000-0005-0000-0000-0000D5060000}"/>
    <cellStyle name="Normal 2 2 65" xfId="2633" xr:uid="{00000000-0005-0000-0000-0000D6060000}"/>
    <cellStyle name="Normal 2 2 65 2" xfId="2635" xr:uid="{00000000-0005-0000-0000-0000D7060000}"/>
    <cellStyle name="Normal 2 2 65 2 2" xfId="2637" xr:uid="{00000000-0005-0000-0000-0000D8060000}"/>
    <cellStyle name="Normal 2 2 65 3" xfId="2641" xr:uid="{00000000-0005-0000-0000-0000D9060000}"/>
    <cellStyle name="Normal 2 2 66" xfId="2643" xr:uid="{00000000-0005-0000-0000-0000DA060000}"/>
    <cellStyle name="Normal 2 2 66 2" xfId="2645" xr:uid="{00000000-0005-0000-0000-0000DB060000}"/>
    <cellStyle name="Normal 2 2 66 2 2" xfId="2647" xr:uid="{00000000-0005-0000-0000-0000DC060000}"/>
    <cellStyle name="Normal 2 2 66 3" xfId="2652" xr:uid="{00000000-0005-0000-0000-0000DD060000}"/>
    <cellStyle name="Normal 2 2 67" xfId="67" xr:uid="{00000000-0005-0000-0000-0000DE060000}"/>
    <cellStyle name="Normal 2 2 67 2" xfId="2654" xr:uid="{00000000-0005-0000-0000-0000DF060000}"/>
    <cellStyle name="Normal 2 2 67 2 2" xfId="2656" xr:uid="{00000000-0005-0000-0000-0000E0060000}"/>
    <cellStyle name="Normal 2 2 67 3" xfId="929" xr:uid="{00000000-0005-0000-0000-0000E1060000}"/>
    <cellStyle name="Normal 2 2 68" xfId="30" xr:uid="{00000000-0005-0000-0000-0000E2060000}"/>
    <cellStyle name="Normal 2 2 68 2" xfId="2658" xr:uid="{00000000-0005-0000-0000-0000E3060000}"/>
    <cellStyle name="Normal 2 2 68 2 2" xfId="2660" xr:uid="{00000000-0005-0000-0000-0000E4060000}"/>
    <cellStyle name="Normal 2 2 68 3" xfId="2662" xr:uid="{00000000-0005-0000-0000-0000E5060000}"/>
    <cellStyle name="Normal 2 2 69" xfId="91" xr:uid="{00000000-0005-0000-0000-0000E6060000}"/>
    <cellStyle name="Normal 2 2 69 2" xfId="2664" xr:uid="{00000000-0005-0000-0000-0000E7060000}"/>
    <cellStyle name="Normal 2 2 69 2 2" xfId="2666" xr:uid="{00000000-0005-0000-0000-0000E8060000}"/>
    <cellStyle name="Normal 2 2 69 3" xfId="2668" xr:uid="{00000000-0005-0000-0000-0000E9060000}"/>
    <cellStyle name="Normal 2 2 7" xfId="2671" xr:uid="{00000000-0005-0000-0000-0000EA060000}"/>
    <cellStyle name="Normal 2 2 7 2" xfId="2672" xr:uid="{00000000-0005-0000-0000-0000EB060000}"/>
    <cellStyle name="Normal 2 2 7 2 2" xfId="2673" xr:uid="{00000000-0005-0000-0000-0000EC060000}"/>
    <cellStyle name="Normal 2 2 7 3" xfId="2674" xr:uid="{00000000-0005-0000-0000-0000ED060000}"/>
    <cellStyle name="Normal 2 2 70" xfId="2634" xr:uid="{00000000-0005-0000-0000-0000EE060000}"/>
    <cellStyle name="Normal 2 2 70 2" xfId="2636" xr:uid="{00000000-0005-0000-0000-0000EF060000}"/>
    <cellStyle name="Normal 2 2 70 2 2" xfId="2638" xr:uid="{00000000-0005-0000-0000-0000F0060000}"/>
    <cellStyle name="Normal 2 2 70 3" xfId="2642" xr:uid="{00000000-0005-0000-0000-0000F1060000}"/>
    <cellStyle name="Normal 2 2 71" xfId="2644" xr:uid="{00000000-0005-0000-0000-0000F2060000}"/>
    <cellStyle name="Normal 2 2 71 2" xfId="2646" xr:uid="{00000000-0005-0000-0000-0000F3060000}"/>
    <cellStyle name="Normal 2 2 71 2 2" xfId="2648" xr:uid="{00000000-0005-0000-0000-0000F4060000}"/>
    <cellStyle name="Normal 2 2 71 3" xfId="2653" xr:uid="{00000000-0005-0000-0000-0000F5060000}"/>
    <cellStyle name="Normal 2 2 72" xfId="66" xr:uid="{00000000-0005-0000-0000-0000F6060000}"/>
    <cellStyle name="Normal 2 2 72 2" xfId="2655" xr:uid="{00000000-0005-0000-0000-0000F7060000}"/>
    <cellStyle name="Normal 2 2 72 2 2" xfId="2657" xr:uid="{00000000-0005-0000-0000-0000F8060000}"/>
    <cellStyle name="Normal 2 2 72 3" xfId="930" xr:uid="{00000000-0005-0000-0000-0000F9060000}"/>
    <cellStyle name="Normal 2 2 73" xfId="29" xr:uid="{00000000-0005-0000-0000-0000FA060000}"/>
    <cellStyle name="Normal 2 2 73 2" xfId="2659" xr:uid="{00000000-0005-0000-0000-0000FB060000}"/>
    <cellStyle name="Normal 2 2 73 2 2" xfId="2661" xr:uid="{00000000-0005-0000-0000-0000FC060000}"/>
    <cellStyle name="Normal 2 2 73 3" xfId="2663" xr:uid="{00000000-0005-0000-0000-0000FD060000}"/>
    <cellStyle name="Normal 2 2 74" xfId="90" xr:uid="{00000000-0005-0000-0000-0000FE060000}"/>
    <cellStyle name="Normal 2 2 74 2" xfId="2665" xr:uid="{00000000-0005-0000-0000-0000FF060000}"/>
    <cellStyle name="Normal 2 2 74 2 2" xfId="2667" xr:uid="{00000000-0005-0000-0000-000000070000}"/>
    <cellStyle name="Normal 2 2 74 3" xfId="2669" xr:uid="{00000000-0005-0000-0000-000001070000}"/>
    <cellStyle name="Normal 2 2 75" xfId="11" xr:uid="{00000000-0005-0000-0000-000002070000}"/>
    <cellStyle name="Normal 2 2 75 2" xfId="1478" xr:uid="{00000000-0005-0000-0000-000003070000}"/>
    <cellStyle name="Normal 2 2 75 2 2" xfId="2675" xr:uid="{00000000-0005-0000-0000-000004070000}"/>
    <cellStyle name="Normal 2 2 75 3" xfId="2601" xr:uid="{00000000-0005-0000-0000-000005070000}"/>
    <cellStyle name="Normal 2 2 76" xfId="101" xr:uid="{00000000-0005-0000-0000-000006070000}"/>
    <cellStyle name="Normal 2 2 76 2" xfId="2679" xr:uid="{00000000-0005-0000-0000-000007070000}"/>
    <cellStyle name="Normal 2 2 76 2 2" xfId="2681" xr:uid="{00000000-0005-0000-0000-000008070000}"/>
    <cellStyle name="Normal 2 2 76 3" xfId="2685" xr:uid="{00000000-0005-0000-0000-000009070000}"/>
    <cellStyle name="Normal 2 2 77" xfId="34" xr:uid="{00000000-0005-0000-0000-00000A070000}"/>
    <cellStyle name="Normal 2 2 77 2" xfId="2687" xr:uid="{00000000-0005-0000-0000-00000B070000}"/>
    <cellStyle name="Normal 2 2 77 2 2" xfId="2689" xr:uid="{00000000-0005-0000-0000-00000C070000}"/>
    <cellStyle name="Normal 2 2 77 3" xfId="958" xr:uid="{00000000-0005-0000-0000-00000D070000}"/>
    <cellStyle name="Normal 2 2 78" xfId="2691" xr:uid="{00000000-0005-0000-0000-00000E070000}"/>
    <cellStyle name="Normal 2 2 78 2" xfId="22" xr:uid="{00000000-0005-0000-0000-00000F070000}"/>
    <cellStyle name="Normal 2 2 78 2 2" xfId="1153" xr:uid="{00000000-0005-0000-0000-000010070000}"/>
    <cellStyle name="Normal 2 2 78 3" xfId="2693" xr:uid="{00000000-0005-0000-0000-000011070000}"/>
    <cellStyle name="Normal 2 2 79" xfId="2695" xr:uid="{00000000-0005-0000-0000-000012070000}"/>
    <cellStyle name="Normal 2 2 79 2" xfId="2697" xr:uid="{00000000-0005-0000-0000-000013070000}"/>
    <cellStyle name="Normal 2 2 79 2 2" xfId="2699" xr:uid="{00000000-0005-0000-0000-000014070000}"/>
    <cellStyle name="Normal 2 2 79 3" xfId="2701" xr:uid="{00000000-0005-0000-0000-000015070000}"/>
    <cellStyle name="Normal 2 2 8" xfId="2704" xr:uid="{00000000-0005-0000-0000-000016070000}"/>
    <cellStyle name="Normal 2 2 8 2" xfId="2705" xr:uid="{00000000-0005-0000-0000-000017070000}"/>
    <cellStyle name="Normal 2 2 8 2 2" xfId="2224" xr:uid="{00000000-0005-0000-0000-000018070000}"/>
    <cellStyle name="Normal 2 2 8 3" xfId="2706" xr:uid="{00000000-0005-0000-0000-000019070000}"/>
    <cellStyle name="Normal 2 2 80" xfId="12" xr:uid="{00000000-0005-0000-0000-00001A070000}"/>
    <cellStyle name="Normal 2 2 80 2" xfId="1479" xr:uid="{00000000-0005-0000-0000-00001B070000}"/>
    <cellStyle name="Normal 2 2 80 2 2" xfId="2676" xr:uid="{00000000-0005-0000-0000-00001C070000}"/>
    <cellStyle name="Normal 2 2 80 3" xfId="2602" xr:uid="{00000000-0005-0000-0000-00001D070000}"/>
    <cellStyle name="Normal 2 2 81" xfId="100" xr:uid="{00000000-0005-0000-0000-00001E070000}"/>
    <cellStyle name="Normal 2 2 81 2" xfId="2680" xr:uid="{00000000-0005-0000-0000-00001F070000}"/>
    <cellStyle name="Normal 2 2 81 2 2" xfId="2682" xr:uid="{00000000-0005-0000-0000-000020070000}"/>
    <cellStyle name="Normal 2 2 81 3" xfId="2686" xr:uid="{00000000-0005-0000-0000-000021070000}"/>
    <cellStyle name="Normal 2 2 82" xfId="33" xr:uid="{00000000-0005-0000-0000-000022070000}"/>
    <cellStyle name="Normal 2 2 82 2" xfId="2688" xr:uid="{00000000-0005-0000-0000-000023070000}"/>
    <cellStyle name="Normal 2 2 82 2 2" xfId="2690" xr:uid="{00000000-0005-0000-0000-000024070000}"/>
    <cellStyle name="Normal 2 2 82 3" xfId="959" xr:uid="{00000000-0005-0000-0000-000025070000}"/>
    <cellStyle name="Normal 2 2 83" xfId="2692" xr:uid="{00000000-0005-0000-0000-000026070000}"/>
    <cellStyle name="Normal 2 2 83 2" xfId="21" xr:uid="{00000000-0005-0000-0000-000027070000}"/>
    <cellStyle name="Normal 2 2 83 2 2" xfId="1154" xr:uid="{00000000-0005-0000-0000-000028070000}"/>
    <cellStyle name="Normal 2 2 83 3" xfId="2694" xr:uid="{00000000-0005-0000-0000-000029070000}"/>
    <cellStyle name="Normal 2 2 84" xfId="2696" xr:uid="{00000000-0005-0000-0000-00002A070000}"/>
    <cellStyle name="Normal 2 2 84 2" xfId="2698" xr:uid="{00000000-0005-0000-0000-00002B070000}"/>
    <cellStyle name="Normal 2 2 84 2 2" xfId="2700" xr:uid="{00000000-0005-0000-0000-00002C070000}"/>
    <cellStyle name="Normal 2 2 84 3" xfId="2702" xr:uid="{00000000-0005-0000-0000-00002D070000}"/>
    <cellStyle name="Normal 2 2 85" xfId="2707" xr:uid="{00000000-0005-0000-0000-00002E070000}"/>
    <cellStyle name="Normal 2 2 85 2" xfId="2709" xr:uid="{00000000-0005-0000-0000-00002F070000}"/>
    <cellStyle name="Normal 2 2 85 2 2" xfId="26" xr:uid="{00000000-0005-0000-0000-000030070000}"/>
    <cellStyle name="Normal 2 2 85 3" xfId="2711" xr:uid="{00000000-0005-0000-0000-000031070000}"/>
    <cellStyle name="Normal 2 2 86" xfId="181" xr:uid="{00000000-0005-0000-0000-000032070000}"/>
    <cellStyle name="Normal 2 2 86 2" xfId="184" xr:uid="{00000000-0005-0000-0000-000033070000}"/>
    <cellStyle name="Normal 2 2 86 2 2" xfId="1784" xr:uid="{00000000-0005-0000-0000-000034070000}"/>
    <cellStyle name="Normal 2 2 86 3" xfId="2713" xr:uid="{00000000-0005-0000-0000-000035070000}"/>
    <cellStyle name="Normal 2 2 87" xfId="187" xr:uid="{00000000-0005-0000-0000-000036070000}"/>
    <cellStyle name="Normal 2 2 87 2" xfId="2715" xr:uid="{00000000-0005-0000-0000-000037070000}"/>
    <cellStyle name="Normal 2 2 87 2 2" xfId="2717" xr:uid="{00000000-0005-0000-0000-000038070000}"/>
    <cellStyle name="Normal 2 2 87 3" xfId="992" xr:uid="{00000000-0005-0000-0000-000039070000}"/>
    <cellStyle name="Normal 2 2 88" xfId="2719" xr:uid="{00000000-0005-0000-0000-00003A070000}"/>
    <cellStyle name="Normal 2 2 88 2" xfId="2721" xr:uid="{00000000-0005-0000-0000-00003B070000}"/>
    <cellStyle name="Normal 2 2 88 2 2" xfId="2337" xr:uid="{00000000-0005-0000-0000-00003C070000}"/>
    <cellStyle name="Normal 2 2 88 3" xfId="2723" xr:uid="{00000000-0005-0000-0000-00003D070000}"/>
    <cellStyle name="Normal 2 2 89" xfId="2725" xr:uid="{00000000-0005-0000-0000-00003E070000}"/>
    <cellStyle name="Normal 2 2 89 2" xfId="2728" xr:uid="{00000000-0005-0000-0000-00003F070000}"/>
    <cellStyle name="Normal 2 2 89 2 2" xfId="2730" xr:uid="{00000000-0005-0000-0000-000040070000}"/>
    <cellStyle name="Normal 2 2 89 3" xfId="2544" xr:uid="{00000000-0005-0000-0000-000041070000}"/>
    <cellStyle name="Normal 2 2 9" xfId="2732" xr:uid="{00000000-0005-0000-0000-000042070000}"/>
    <cellStyle name="Normal 2 2 9 2" xfId="2733" xr:uid="{00000000-0005-0000-0000-000043070000}"/>
    <cellStyle name="Normal 2 2 9 2 2" xfId="2734" xr:uid="{00000000-0005-0000-0000-000044070000}"/>
    <cellStyle name="Normal 2 2 9 3" xfId="2737" xr:uid="{00000000-0005-0000-0000-000045070000}"/>
    <cellStyle name="Normal 2 2 90" xfId="2708" xr:uid="{00000000-0005-0000-0000-000046070000}"/>
    <cellStyle name="Normal 2 2 90 2" xfId="2710" xr:uid="{00000000-0005-0000-0000-000047070000}"/>
    <cellStyle name="Normal 2 2 90 2 2" xfId="25" xr:uid="{00000000-0005-0000-0000-000048070000}"/>
    <cellStyle name="Normal 2 2 90 3" xfId="2712" xr:uid="{00000000-0005-0000-0000-000049070000}"/>
    <cellStyle name="Normal 2 2 91" xfId="180" xr:uid="{00000000-0005-0000-0000-00004A070000}"/>
    <cellStyle name="Normal 2 2 91 2" xfId="183" xr:uid="{00000000-0005-0000-0000-00004B070000}"/>
    <cellStyle name="Normal 2 2 91 2 2" xfId="1785" xr:uid="{00000000-0005-0000-0000-00004C070000}"/>
    <cellStyle name="Normal 2 2 91 3" xfId="2714" xr:uid="{00000000-0005-0000-0000-00004D070000}"/>
    <cellStyle name="Normal 2 2 92" xfId="186" xr:uid="{00000000-0005-0000-0000-00004E070000}"/>
    <cellStyle name="Normal 2 2 92 2" xfId="2716" xr:uid="{00000000-0005-0000-0000-00004F070000}"/>
    <cellStyle name="Normal 2 2 92 2 2" xfId="2718" xr:uid="{00000000-0005-0000-0000-000050070000}"/>
    <cellStyle name="Normal 2 2 92 3" xfId="993" xr:uid="{00000000-0005-0000-0000-000051070000}"/>
    <cellStyle name="Normal 2 2 93" xfId="2720" xr:uid="{00000000-0005-0000-0000-000052070000}"/>
    <cellStyle name="Normal 2 2 93 2" xfId="2722" xr:uid="{00000000-0005-0000-0000-000053070000}"/>
    <cellStyle name="Normal 2 2 93 2 2" xfId="2338" xr:uid="{00000000-0005-0000-0000-000054070000}"/>
    <cellStyle name="Normal 2 2 93 3" xfId="2724" xr:uid="{00000000-0005-0000-0000-000055070000}"/>
    <cellStyle name="Normal 2 2 94" xfId="2726" xr:uid="{00000000-0005-0000-0000-000056070000}"/>
    <cellStyle name="Normal 2 2 94 2" xfId="2729" xr:uid="{00000000-0005-0000-0000-000057070000}"/>
    <cellStyle name="Normal 2 2 94 2 2" xfId="2731" xr:uid="{00000000-0005-0000-0000-000058070000}"/>
    <cellStyle name="Normal 2 2 94 3" xfId="2545" xr:uid="{00000000-0005-0000-0000-000059070000}"/>
    <cellStyle name="Normal 2 2 95" xfId="2738" xr:uid="{00000000-0005-0000-0000-00005A070000}"/>
    <cellStyle name="Normal 2 2 95 2" xfId="2739" xr:uid="{00000000-0005-0000-0000-00005B070000}"/>
    <cellStyle name="Normal 2 2 95 2 2" xfId="2741" xr:uid="{00000000-0005-0000-0000-00005C070000}"/>
    <cellStyle name="Normal 2 2 95 3" xfId="2744" xr:uid="{00000000-0005-0000-0000-00005D070000}"/>
    <cellStyle name="Normal 2 2 96" xfId="2746" xr:uid="{00000000-0005-0000-0000-00005E070000}"/>
    <cellStyle name="Normal 2 2 96 2" xfId="2747" xr:uid="{00000000-0005-0000-0000-00005F070000}"/>
    <cellStyle name="Normal 2 2 96 2 2" xfId="2748" xr:uid="{00000000-0005-0000-0000-000060070000}"/>
    <cellStyle name="Normal 2 2 96 3" xfId="2751" xr:uid="{00000000-0005-0000-0000-000061070000}"/>
    <cellStyle name="Normal 2 2 97" xfId="2752" xr:uid="{00000000-0005-0000-0000-000062070000}"/>
    <cellStyle name="Normal 2 2 97 2" xfId="2753" xr:uid="{00000000-0005-0000-0000-000063070000}"/>
    <cellStyle name="Normal 2 2 97 2 2" xfId="2754" xr:uid="{00000000-0005-0000-0000-000064070000}"/>
    <cellStyle name="Normal 2 2 97 3" xfId="1028" xr:uid="{00000000-0005-0000-0000-000065070000}"/>
    <cellStyle name="Normal 2 2 98" xfId="2755" xr:uid="{00000000-0005-0000-0000-000066070000}"/>
    <cellStyle name="Normal 2 2 98 2" xfId="2756" xr:uid="{00000000-0005-0000-0000-000067070000}"/>
    <cellStyle name="Normal 2 2 98 2 2" xfId="2757" xr:uid="{00000000-0005-0000-0000-000068070000}"/>
    <cellStyle name="Normal 2 2 98 3" xfId="2386" xr:uid="{00000000-0005-0000-0000-000069070000}"/>
    <cellStyle name="Normal 2 2 99" xfId="547" xr:uid="{00000000-0005-0000-0000-00006A070000}"/>
    <cellStyle name="Normal 2 2 99 2" xfId="2758" xr:uid="{00000000-0005-0000-0000-00006B070000}"/>
    <cellStyle name="Normal 2 2 99 2 2" xfId="2759" xr:uid="{00000000-0005-0000-0000-00006C070000}"/>
    <cellStyle name="Normal 2 2 99 3" xfId="2394" xr:uid="{00000000-0005-0000-0000-00006D070000}"/>
    <cellStyle name="Normal 2 2_45_46" xfId="2745" xr:uid="{00000000-0005-0000-0000-00006E070000}"/>
    <cellStyle name="Normal 2 3" xfId="2760" xr:uid="{00000000-0005-0000-0000-00006F070000}"/>
    <cellStyle name="Normal 2 3 10" xfId="2762" xr:uid="{00000000-0005-0000-0000-000070070000}"/>
    <cellStyle name="Normal 2 3 10 2" xfId="2763" xr:uid="{00000000-0005-0000-0000-000071070000}"/>
    <cellStyle name="Normal 2 3 10 2 2" xfId="2764" xr:uid="{00000000-0005-0000-0000-000072070000}"/>
    <cellStyle name="Normal 2 3 10 3" xfId="2766" xr:uid="{00000000-0005-0000-0000-000073070000}"/>
    <cellStyle name="Normal 2 3 100" xfId="2767" xr:uid="{00000000-0005-0000-0000-000074070000}"/>
    <cellStyle name="Normal 2 3 100 2" xfId="2770" xr:uid="{00000000-0005-0000-0000-000075070000}"/>
    <cellStyle name="Normal 2 3 100 2 2" xfId="2773" xr:uid="{00000000-0005-0000-0000-000076070000}"/>
    <cellStyle name="Normal 2 3 100 3" xfId="2774" xr:uid="{00000000-0005-0000-0000-000077070000}"/>
    <cellStyle name="Normal 2 3 101" xfId="2775" xr:uid="{00000000-0005-0000-0000-000078070000}"/>
    <cellStyle name="Normal 2 3 101 2" xfId="2778" xr:uid="{00000000-0005-0000-0000-000079070000}"/>
    <cellStyle name="Normal 2 3 101 2 2" xfId="2779" xr:uid="{00000000-0005-0000-0000-00007A070000}"/>
    <cellStyle name="Normal 2 3 101 3" xfId="2780" xr:uid="{00000000-0005-0000-0000-00007B070000}"/>
    <cellStyle name="Normal 2 3 102" xfId="523" xr:uid="{00000000-0005-0000-0000-00007C070000}"/>
    <cellStyle name="Normal 2 3 102 2" xfId="526" xr:uid="{00000000-0005-0000-0000-00007D070000}"/>
    <cellStyle name="Normal 2 3 102 2 2" xfId="105" xr:uid="{00000000-0005-0000-0000-00007E070000}"/>
    <cellStyle name="Normal 2 3 102 3" xfId="529" xr:uid="{00000000-0005-0000-0000-00007F070000}"/>
    <cellStyle name="Normal 2 3 103" xfId="330" xr:uid="{00000000-0005-0000-0000-000080070000}"/>
    <cellStyle name="Normal 2 3 103 2" xfId="347" xr:uid="{00000000-0005-0000-0000-000081070000}"/>
    <cellStyle name="Normal 2 3 103 2 2" xfId="532" xr:uid="{00000000-0005-0000-0000-000082070000}"/>
    <cellStyle name="Normal 2 3 103 3" xfId="538" xr:uid="{00000000-0005-0000-0000-000083070000}"/>
    <cellStyle name="Normal 2 3 104" xfId="353" xr:uid="{00000000-0005-0000-0000-000084070000}"/>
    <cellStyle name="Normal 2 3 104 2" xfId="544" xr:uid="{00000000-0005-0000-0000-000085070000}"/>
    <cellStyle name="Normal 2 3 104 2 2" xfId="548" xr:uid="{00000000-0005-0000-0000-000086070000}"/>
    <cellStyle name="Normal 2 3 104 3" xfId="551" xr:uid="{00000000-0005-0000-0000-000087070000}"/>
    <cellStyle name="Normal 2 3 105" xfId="384" xr:uid="{00000000-0005-0000-0000-000088070000}"/>
    <cellStyle name="Normal 2 3 105 2" xfId="554" xr:uid="{00000000-0005-0000-0000-000089070000}"/>
    <cellStyle name="Normal 2 3 105 2 2" xfId="559" xr:uid="{00000000-0005-0000-0000-00008A070000}"/>
    <cellStyle name="Normal 2 3 105 3" xfId="563" xr:uid="{00000000-0005-0000-0000-00008B070000}"/>
    <cellStyle name="Normal 2 3 106" xfId="729" xr:uid="{00000000-0005-0000-0000-00008C070000}"/>
    <cellStyle name="Normal 2 3 106 2" xfId="740" xr:uid="{00000000-0005-0000-0000-00008D070000}"/>
    <cellStyle name="Normal 2 3 106 2 2" xfId="743" xr:uid="{00000000-0005-0000-0000-00008E070000}"/>
    <cellStyle name="Normal 2 3 106 3" xfId="747" xr:uid="{00000000-0005-0000-0000-00008F070000}"/>
    <cellStyle name="Normal 2 3 107" xfId="286" xr:uid="{00000000-0005-0000-0000-000090070000}"/>
    <cellStyle name="Normal 2 3 107 2" xfId="291" xr:uid="{00000000-0005-0000-0000-000091070000}"/>
    <cellStyle name="Normal 2 3 107 2 2" xfId="750" xr:uid="{00000000-0005-0000-0000-000092070000}"/>
    <cellStyle name="Normal 2 3 107 3" xfId="603" xr:uid="{00000000-0005-0000-0000-000093070000}"/>
    <cellStyle name="Normal 2 3 108" xfId="753" xr:uid="{00000000-0005-0000-0000-000094070000}"/>
    <cellStyle name="Normal 2 3 108 2" xfId="756" xr:uid="{00000000-0005-0000-0000-000095070000}"/>
    <cellStyle name="Normal 2 3 108 2 2" xfId="760" xr:uid="{00000000-0005-0000-0000-000096070000}"/>
    <cellStyle name="Normal 2 3 108 3" xfId="609" xr:uid="{00000000-0005-0000-0000-000097070000}"/>
    <cellStyle name="Normal 2 3 109" xfId="763" xr:uid="{00000000-0005-0000-0000-000098070000}"/>
    <cellStyle name="Normal 2 3 109 2" xfId="765" xr:uid="{00000000-0005-0000-0000-000099070000}"/>
    <cellStyle name="Normal 2 3 109 2 2" xfId="769" xr:uid="{00000000-0005-0000-0000-00009A070000}"/>
    <cellStyle name="Normal 2 3 109 3" xfId="771" xr:uid="{00000000-0005-0000-0000-00009B070000}"/>
    <cellStyle name="Normal 2 3 11" xfId="2781" xr:uid="{00000000-0005-0000-0000-00009C070000}"/>
    <cellStyle name="Normal 2 3 11 2" xfId="2782" xr:uid="{00000000-0005-0000-0000-00009D070000}"/>
    <cellStyle name="Normal 2 3 11 2 2" xfId="2783" xr:uid="{00000000-0005-0000-0000-00009E070000}"/>
    <cellStyle name="Normal 2 3 11 3" xfId="2784" xr:uid="{00000000-0005-0000-0000-00009F070000}"/>
    <cellStyle name="Normal 2 3 110" xfId="383" xr:uid="{00000000-0005-0000-0000-0000A0070000}"/>
    <cellStyle name="Normal 2 3 110 2" xfId="555" xr:uid="{00000000-0005-0000-0000-0000A1070000}"/>
    <cellStyle name="Normal 2 3 110 2 2" xfId="560" xr:uid="{00000000-0005-0000-0000-0000A2070000}"/>
    <cellStyle name="Normal 2 3 110 3" xfId="564" xr:uid="{00000000-0005-0000-0000-0000A3070000}"/>
    <cellStyle name="Normal 2 3 111" xfId="730" xr:uid="{00000000-0005-0000-0000-0000A4070000}"/>
    <cellStyle name="Normal 2 3 111 2" xfId="741" xr:uid="{00000000-0005-0000-0000-0000A5070000}"/>
    <cellStyle name="Normal 2 3 111 2 2" xfId="744" xr:uid="{00000000-0005-0000-0000-0000A6070000}"/>
    <cellStyle name="Normal 2 3 111 3" xfId="748" xr:uid="{00000000-0005-0000-0000-0000A7070000}"/>
    <cellStyle name="Normal 2 3 112" xfId="285" xr:uid="{00000000-0005-0000-0000-0000A8070000}"/>
    <cellStyle name="Normal 2 3 112 2" xfId="290" xr:uid="{00000000-0005-0000-0000-0000A9070000}"/>
    <cellStyle name="Normal 2 3 112 2 2" xfId="751" xr:uid="{00000000-0005-0000-0000-0000AA070000}"/>
    <cellStyle name="Normal 2 3 112 3" xfId="604" xr:uid="{00000000-0005-0000-0000-0000AB070000}"/>
    <cellStyle name="Normal 2 3 113" xfId="754" xr:uid="{00000000-0005-0000-0000-0000AC070000}"/>
    <cellStyle name="Normal 2 3 113 2" xfId="757" xr:uid="{00000000-0005-0000-0000-0000AD070000}"/>
    <cellStyle name="Normal 2 3 113 2 2" xfId="761" xr:uid="{00000000-0005-0000-0000-0000AE070000}"/>
    <cellStyle name="Normal 2 3 113 3" xfId="610" xr:uid="{00000000-0005-0000-0000-0000AF070000}"/>
    <cellStyle name="Normal 2 3 12" xfId="2785" xr:uid="{00000000-0005-0000-0000-0000B0070000}"/>
    <cellStyle name="Normal 2 3 12 2" xfId="2786" xr:uid="{00000000-0005-0000-0000-0000B1070000}"/>
    <cellStyle name="Normal 2 3 12 2 2" xfId="2787" xr:uid="{00000000-0005-0000-0000-0000B2070000}"/>
    <cellStyle name="Normal 2 3 12 3" xfId="2788" xr:uid="{00000000-0005-0000-0000-0000B3070000}"/>
    <cellStyle name="Normal 2 3 13" xfId="2585" xr:uid="{00000000-0005-0000-0000-0000B4070000}"/>
    <cellStyle name="Normal 2 3 13 2" xfId="2789" xr:uid="{00000000-0005-0000-0000-0000B5070000}"/>
    <cellStyle name="Normal 2 3 13 2 2" xfId="2790" xr:uid="{00000000-0005-0000-0000-0000B6070000}"/>
    <cellStyle name="Normal 2 3 13 3" xfId="2791" xr:uid="{00000000-0005-0000-0000-0000B7070000}"/>
    <cellStyle name="Normal 2 3 14" xfId="2792" xr:uid="{00000000-0005-0000-0000-0000B8070000}"/>
    <cellStyle name="Normal 2 3 14 2" xfId="2793" xr:uid="{00000000-0005-0000-0000-0000B9070000}"/>
    <cellStyle name="Normal 2 3 14 2 2" xfId="2794" xr:uid="{00000000-0005-0000-0000-0000BA070000}"/>
    <cellStyle name="Normal 2 3 14 3" xfId="2795" xr:uid="{00000000-0005-0000-0000-0000BB070000}"/>
    <cellStyle name="Normal 2 3 15" xfId="125" xr:uid="{00000000-0005-0000-0000-0000BC070000}"/>
    <cellStyle name="Normal 2 3 15 2" xfId="2796" xr:uid="{00000000-0005-0000-0000-0000BD070000}"/>
    <cellStyle name="Normal 2 3 15 2 2" xfId="2798" xr:uid="{00000000-0005-0000-0000-0000BE070000}"/>
    <cellStyle name="Normal 2 3 15 3" xfId="2800" xr:uid="{00000000-0005-0000-0000-0000BF070000}"/>
    <cellStyle name="Normal 2 3 16" xfId="2802" xr:uid="{00000000-0005-0000-0000-0000C0070000}"/>
    <cellStyle name="Normal 2 3 16 2" xfId="2804" xr:uid="{00000000-0005-0000-0000-0000C1070000}"/>
    <cellStyle name="Normal 2 3 16 2 2" xfId="2806" xr:uid="{00000000-0005-0000-0000-0000C2070000}"/>
    <cellStyle name="Normal 2 3 16 3" xfId="2808" xr:uid="{00000000-0005-0000-0000-0000C3070000}"/>
    <cellStyle name="Normal 2 3 17" xfId="2810" xr:uid="{00000000-0005-0000-0000-0000C4070000}"/>
    <cellStyle name="Normal 2 3 17 2" xfId="2812" xr:uid="{00000000-0005-0000-0000-0000C5070000}"/>
    <cellStyle name="Normal 2 3 17 2 2" xfId="164" xr:uid="{00000000-0005-0000-0000-0000C6070000}"/>
    <cellStyle name="Normal 2 3 17 3" xfId="2814" xr:uid="{00000000-0005-0000-0000-0000C7070000}"/>
    <cellStyle name="Normal 2 3 18" xfId="2816" xr:uid="{00000000-0005-0000-0000-0000C8070000}"/>
    <cellStyle name="Normal 2 3 18 2" xfId="2818" xr:uid="{00000000-0005-0000-0000-0000C9070000}"/>
    <cellStyle name="Normal 2 3 18 2 2" xfId="130" xr:uid="{00000000-0005-0000-0000-0000CA070000}"/>
    <cellStyle name="Normal 2 3 18 3" xfId="2820" xr:uid="{00000000-0005-0000-0000-0000CB070000}"/>
    <cellStyle name="Normal 2 3 19" xfId="2822" xr:uid="{00000000-0005-0000-0000-0000CC070000}"/>
    <cellStyle name="Normal 2 3 19 2" xfId="2824" xr:uid="{00000000-0005-0000-0000-0000CD070000}"/>
    <cellStyle name="Normal 2 3 19 2 2" xfId="409" xr:uid="{00000000-0005-0000-0000-0000CE070000}"/>
    <cellStyle name="Normal 2 3 19 3" xfId="2826" xr:uid="{00000000-0005-0000-0000-0000CF070000}"/>
    <cellStyle name="Normal 2 3 2" xfId="2828" xr:uid="{00000000-0005-0000-0000-0000D0070000}"/>
    <cellStyle name="Normal 2 3 2 2" xfId="1169" xr:uid="{00000000-0005-0000-0000-0000D1070000}"/>
    <cellStyle name="Normal 2 3 2 2 2" xfId="2829" xr:uid="{00000000-0005-0000-0000-0000D2070000}"/>
    <cellStyle name="Normal 2 3 2 3" xfId="2830" xr:uid="{00000000-0005-0000-0000-0000D3070000}"/>
    <cellStyle name="Normal 2 3 20" xfId="124" xr:uid="{00000000-0005-0000-0000-0000D4070000}"/>
    <cellStyle name="Normal 2 3 20 2" xfId="2797" xr:uid="{00000000-0005-0000-0000-0000D5070000}"/>
    <cellStyle name="Normal 2 3 20 2 2" xfId="2799" xr:uid="{00000000-0005-0000-0000-0000D6070000}"/>
    <cellStyle name="Normal 2 3 20 3" xfId="2801" xr:uid="{00000000-0005-0000-0000-0000D7070000}"/>
    <cellStyle name="Normal 2 3 21" xfId="2803" xr:uid="{00000000-0005-0000-0000-0000D8070000}"/>
    <cellStyle name="Normal 2 3 21 2" xfId="2805" xr:uid="{00000000-0005-0000-0000-0000D9070000}"/>
    <cellStyle name="Normal 2 3 21 2 2" xfId="2807" xr:uid="{00000000-0005-0000-0000-0000DA070000}"/>
    <cellStyle name="Normal 2 3 21 3" xfId="2809" xr:uid="{00000000-0005-0000-0000-0000DB070000}"/>
    <cellStyle name="Normal 2 3 22" xfId="2811" xr:uid="{00000000-0005-0000-0000-0000DC070000}"/>
    <cellStyle name="Normal 2 3 22 2" xfId="2813" xr:uid="{00000000-0005-0000-0000-0000DD070000}"/>
    <cellStyle name="Normal 2 3 22 2 2" xfId="163" xr:uid="{00000000-0005-0000-0000-0000DE070000}"/>
    <cellStyle name="Normal 2 3 22 3" xfId="2815" xr:uid="{00000000-0005-0000-0000-0000DF070000}"/>
    <cellStyle name="Normal 2 3 23" xfId="2817" xr:uid="{00000000-0005-0000-0000-0000E0070000}"/>
    <cellStyle name="Normal 2 3 23 2" xfId="2819" xr:uid="{00000000-0005-0000-0000-0000E1070000}"/>
    <cellStyle name="Normal 2 3 23 2 2" xfId="129" xr:uid="{00000000-0005-0000-0000-0000E2070000}"/>
    <cellStyle name="Normal 2 3 23 3" xfId="2821" xr:uid="{00000000-0005-0000-0000-0000E3070000}"/>
    <cellStyle name="Normal 2 3 24" xfId="2823" xr:uid="{00000000-0005-0000-0000-0000E4070000}"/>
    <cellStyle name="Normal 2 3 24 2" xfId="2825" xr:uid="{00000000-0005-0000-0000-0000E5070000}"/>
    <cellStyle name="Normal 2 3 24 2 2" xfId="408" xr:uid="{00000000-0005-0000-0000-0000E6070000}"/>
    <cellStyle name="Normal 2 3 24 3" xfId="2827" xr:uid="{00000000-0005-0000-0000-0000E7070000}"/>
    <cellStyle name="Normal 2 3 25" xfId="1542" xr:uid="{00000000-0005-0000-0000-0000E8070000}"/>
    <cellStyle name="Normal 2 3 25 2" xfId="1548" xr:uid="{00000000-0005-0000-0000-0000E9070000}"/>
    <cellStyle name="Normal 2 3 25 2 2" xfId="87" xr:uid="{00000000-0005-0000-0000-0000EA070000}"/>
    <cellStyle name="Normal 2 3 25 3" xfId="2639" xr:uid="{00000000-0005-0000-0000-0000EB070000}"/>
    <cellStyle name="Normal 2 3 26" xfId="1554" xr:uid="{00000000-0005-0000-0000-0000EC070000}"/>
    <cellStyle name="Normal 2 3 26 2" xfId="2831" xr:uid="{00000000-0005-0000-0000-0000ED070000}"/>
    <cellStyle name="Normal 2 3 26 2 2" xfId="396" xr:uid="{00000000-0005-0000-0000-0000EE070000}"/>
    <cellStyle name="Normal 2 3 26 3" xfId="2833" xr:uid="{00000000-0005-0000-0000-0000EF070000}"/>
    <cellStyle name="Normal 2 3 27" xfId="2835" xr:uid="{00000000-0005-0000-0000-0000F0070000}"/>
    <cellStyle name="Normal 2 3 27 2" xfId="2839" xr:uid="{00000000-0005-0000-0000-0000F1070000}"/>
    <cellStyle name="Normal 2 3 27 2 2" xfId="2841" xr:uid="{00000000-0005-0000-0000-0000F2070000}"/>
    <cellStyle name="Normal 2 3 27 3" xfId="2843" xr:uid="{00000000-0005-0000-0000-0000F3070000}"/>
    <cellStyle name="Normal 2 3 28" xfId="2845" xr:uid="{00000000-0005-0000-0000-0000F4070000}"/>
    <cellStyle name="Normal 2 3 28 2" xfId="2847" xr:uid="{00000000-0005-0000-0000-0000F5070000}"/>
    <cellStyle name="Normal 2 3 28 2 2" xfId="240" xr:uid="{00000000-0005-0000-0000-0000F6070000}"/>
    <cellStyle name="Normal 2 3 28 3" xfId="2849" xr:uid="{00000000-0005-0000-0000-0000F7070000}"/>
    <cellStyle name="Normal 2 3 29" xfId="2851" xr:uid="{00000000-0005-0000-0000-0000F8070000}"/>
    <cellStyle name="Normal 2 3 29 2" xfId="2853" xr:uid="{00000000-0005-0000-0000-0000F9070000}"/>
    <cellStyle name="Normal 2 3 29 2 2" xfId="2855" xr:uid="{00000000-0005-0000-0000-0000FA070000}"/>
    <cellStyle name="Normal 2 3 29 3" xfId="2859" xr:uid="{00000000-0005-0000-0000-0000FB070000}"/>
    <cellStyle name="Normal 2 3 3" xfId="2861" xr:uid="{00000000-0005-0000-0000-0000FC070000}"/>
    <cellStyle name="Normal 2 3 3 2" xfId="1225" xr:uid="{00000000-0005-0000-0000-0000FD070000}"/>
    <cellStyle name="Normal 2 3 3 2 2" xfId="2862" xr:uid="{00000000-0005-0000-0000-0000FE070000}"/>
    <cellStyle name="Normal 2 3 3 3" xfId="2863" xr:uid="{00000000-0005-0000-0000-0000FF070000}"/>
    <cellStyle name="Normal 2 3 30" xfId="1543" xr:uid="{00000000-0005-0000-0000-000000080000}"/>
    <cellStyle name="Normal 2 3 30 2" xfId="1549" xr:uid="{00000000-0005-0000-0000-000001080000}"/>
    <cellStyle name="Normal 2 3 30 2 2" xfId="86" xr:uid="{00000000-0005-0000-0000-000002080000}"/>
    <cellStyle name="Normal 2 3 30 3" xfId="2640" xr:uid="{00000000-0005-0000-0000-000003080000}"/>
    <cellStyle name="Normal 2 3 31" xfId="1555" xr:uid="{00000000-0005-0000-0000-000004080000}"/>
    <cellStyle name="Normal 2 3 31 2" xfId="2832" xr:uid="{00000000-0005-0000-0000-000005080000}"/>
    <cellStyle name="Normal 2 3 31 2 2" xfId="395" xr:uid="{00000000-0005-0000-0000-000006080000}"/>
    <cellStyle name="Normal 2 3 31 3" xfId="2834" xr:uid="{00000000-0005-0000-0000-000007080000}"/>
    <cellStyle name="Normal 2 3 32" xfId="2836" xr:uid="{00000000-0005-0000-0000-000008080000}"/>
    <cellStyle name="Normal 2 3 32 2" xfId="2840" xr:uid="{00000000-0005-0000-0000-000009080000}"/>
    <cellStyle name="Normal 2 3 32 2 2" xfId="2842" xr:uid="{00000000-0005-0000-0000-00000A080000}"/>
    <cellStyle name="Normal 2 3 32 3" xfId="2844" xr:uid="{00000000-0005-0000-0000-00000B080000}"/>
    <cellStyle name="Normal 2 3 33" xfId="2846" xr:uid="{00000000-0005-0000-0000-00000C080000}"/>
    <cellStyle name="Normal 2 3 33 2" xfId="2848" xr:uid="{00000000-0005-0000-0000-00000D080000}"/>
    <cellStyle name="Normal 2 3 33 2 2" xfId="239" xr:uid="{00000000-0005-0000-0000-00000E080000}"/>
    <cellStyle name="Normal 2 3 33 3" xfId="2850" xr:uid="{00000000-0005-0000-0000-00000F080000}"/>
    <cellStyle name="Normal 2 3 34" xfId="2852" xr:uid="{00000000-0005-0000-0000-000010080000}"/>
    <cellStyle name="Normal 2 3 34 2" xfId="2854" xr:uid="{00000000-0005-0000-0000-000011080000}"/>
    <cellStyle name="Normal 2 3 34 2 2" xfId="2856" xr:uid="{00000000-0005-0000-0000-000012080000}"/>
    <cellStyle name="Normal 2 3 34 3" xfId="2860" xr:uid="{00000000-0005-0000-0000-000013080000}"/>
    <cellStyle name="Normal 2 3 35" xfId="1034" xr:uid="{00000000-0005-0000-0000-000014080000}"/>
    <cellStyle name="Normal 2 3 35 2" xfId="1359" xr:uid="{00000000-0005-0000-0000-000015080000}"/>
    <cellStyle name="Normal 2 3 35 2 2" xfId="1362" xr:uid="{00000000-0005-0000-0000-000016080000}"/>
    <cellStyle name="Normal 2 3 35 3" xfId="1445" xr:uid="{00000000-0005-0000-0000-000017080000}"/>
    <cellStyle name="Normal 2 3 36" xfId="218" xr:uid="{00000000-0005-0000-0000-000018080000}"/>
    <cellStyle name="Normal 2 3 36 2" xfId="223" xr:uid="{00000000-0005-0000-0000-000019080000}"/>
    <cellStyle name="Normal 2 3 36 2 2" xfId="2073" xr:uid="{00000000-0005-0000-0000-00001A080000}"/>
    <cellStyle name="Normal 2 3 36 3" xfId="2076" xr:uid="{00000000-0005-0000-0000-00001B080000}"/>
    <cellStyle name="Normal 2 3 37" xfId="228" xr:uid="{00000000-0005-0000-0000-00001C080000}"/>
    <cellStyle name="Normal 2 3 37 2" xfId="2128" xr:uid="{00000000-0005-0000-0000-00001D080000}"/>
    <cellStyle name="Normal 2 3 37 2 2" xfId="2131" xr:uid="{00000000-0005-0000-0000-00001E080000}"/>
    <cellStyle name="Normal 2 3 37 3" xfId="2134" xr:uid="{00000000-0005-0000-0000-00001F080000}"/>
    <cellStyle name="Normal 2 3 38" xfId="2180" xr:uid="{00000000-0005-0000-0000-000020080000}"/>
    <cellStyle name="Normal 2 3 38 2" xfId="2183" xr:uid="{00000000-0005-0000-0000-000021080000}"/>
    <cellStyle name="Normal 2 3 38 2 2" xfId="2186" xr:uid="{00000000-0005-0000-0000-000022080000}"/>
    <cellStyle name="Normal 2 3 38 3" xfId="2189" xr:uid="{00000000-0005-0000-0000-000023080000}"/>
    <cellStyle name="Normal 2 3 39" xfId="2215" xr:uid="{00000000-0005-0000-0000-000024080000}"/>
    <cellStyle name="Normal 2 3 39 2" xfId="2218" xr:uid="{00000000-0005-0000-0000-000025080000}"/>
    <cellStyle name="Normal 2 3 39 2 2" xfId="2221" xr:uid="{00000000-0005-0000-0000-000026080000}"/>
    <cellStyle name="Normal 2 3 39 3" xfId="2225" xr:uid="{00000000-0005-0000-0000-000027080000}"/>
    <cellStyle name="Normal 2 3 4" xfId="2864" xr:uid="{00000000-0005-0000-0000-000028080000}"/>
    <cellStyle name="Normal 2 3 4 2" xfId="1235" xr:uid="{00000000-0005-0000-0000-000029080000}"/>
    <cellStyle name="Normal 2 3 4 2 2" xfId="2865" xr:uid="{00000000-0005-0000-0000-00002A080000}"/>
    <cellStyle name="Normal 2 3 4 3" xfId="2866" xr:uid="{00000000-0005-0000-0000-00002B080000}"/>
    <cellStyle name="Normal 2 3 40" xfId="1035" xr:uid="{00000000-0005-0000-0000-00002C080000}"/>
    <cellStyle name="Normal 2 3 40 2" xfId="1360" xr:uid="{00000000-0005-0000-0000-00002D080000}"/>
    <cellStyle name="Normal 2 3 40 2 2" xfId="1363" xr:uid="{00000000-0005-0000-0000-00002E080000}"/>
    <cellStyle name="Normal 2 3 40 3" xfId="1446" xr:uid="{00000000-0005-0000-0000-00002F080000}"/>
    <cellStyle name="Normal 2 3 41" xfId="217" xr:uid="{00000000-0005-0000-0000-000030080000}"/>
    <cellStyle name="Normal 2 3 41 2" xfId="222" xr:uid="{00000000-0005-0000-0000-000031080000}"/>
    <cellStyle name="Normal 2 3 41 2 2" xfId="2074" xr:uid="{00000000-0005-0000-0000-000032080000}"/>
    <cellStyle name="Normal 2 3 41 3" xfId="2077" xr:uid="{00000000-0005-0000-0000-000033080000}"/>
    <cellStyle name="Normal 2 3 42" xfId="227" xr:uid="{00000000-0005-0000-0000-000034080000}"/>
    <cellStyle name="Normal 2 3 42 2" xfId="2129" xr:uid="{00000000-0005-0000-0000-000035080000}"/>
    <cellStyle name="Normal 2 3 42 2 2" xfId="2132" xr:uid="{00000000-0005-0000-0000-000036080000}"/>
    <cellStyle name="Normal 2 3 42 3" xfId="2135" xr:uid="{00000000-0005-0000-0000-000037080000}"/>
    <cellStyle name="Normal 2 3 43" xfId="2181" xr:uid="{00000000-0005-0000-0000-000038080000}"/>
    <cellStyle name="Normal 2 3 43 2" xfId="2184" xr:uid="{00000000-0005-0000-0000-000039080000}"/>
    <cellStyle name="Normal 2 3 43 2 2" xfId="2187" xr:uid="{00000000-0005-0000-0000-00003A080000}"/>
    <cellStyle name="Normal 2 3 43 3" xfId="2190" xr:uid="{00000000-0005-0000-0000-00003B080000}"/>
    <cellStyle name="Normal 2 3 44" xfId="2216" xr:uid="{00000000-0005-0000-0000-00003C080000}"/>
    <cellStyle name="Normal 2 3 44 2" xfId="2219" xr:uid="{00000000-0005-0000-0000-00003D080000}"/>
    <cellStyle name="Normal 2 3 44 2 2" xfId="2222" xr:uid="{00000000-0005-0000-0000-00003E080000}"/>
    <cellStyle name="Normal 2 3 44 3" xfId="2226" xr:uid="{00000000-0005-0000-0000-00003F080000}"/>
    <cellStyle name="Normal 2 3 45" xfId="2245" xr:uid="{00000000-0005-0000-0000-000040080000}"/>
    <cellStyle name="Normal 2 3 45 2" xfId="2249" xr:uid="{00000000-0005-0000-0000-000041080000}"/>
    <cellStyle name="Normal 2 3 45 2 2" xfId="2253" xr:uid="{00000000-0005-0000-0000-000042080000}"/>
    <cellStyle name="Normal 2 3 45 3" xfId="2257" xr:uid="{00000000-0005-0000-0000-000043080000}"/>
    <cellStyle name="Normal 2 3 46" xfId="1215" xr:uid="{00000000-0005-0000-0000-000044080000}"/>
    <cellStyle name="Normal 2 3 46 2" xfId="2263" xr:uid="{00000000-0005-0000-0000-000045080000}"/>
    <cellStyle name="Normal 2 3 46 2 2" xfId="798" xr:uid="{00000000-0005-0000-0000-000046080000}"/>
    <cellStyle name="Normal 2 3 46 3" xfId="2267" xr:uid="{00000000-0005-0000-0000-000047080000}"/>
    <cellStyle name="Normal 2 3 47" xfId="2272" xr:uid="{00000000-0005-0000-0000-000048080000}"/>
    <cellStyle name="Normal 2 3 47 2" xfId="2276" xr:uid="{00000000-0005-0000-0000-000049080000}"/>
    <cellStyle name="Normal 2 3 47 2 2" xfId="2280" xr:uid="{00000000-0005-0000-0000-00004A080000}"/>
    <cellStyle name="Normal 2 3 47 3" xfId="2284" xr:uid="{00000000-0005-0000-0000-00004B080000}"/>
    <cellStyle name="Normal 2 3 48" xfId="2290" xr:uid="{00000000-0005-0000-0000-00004C080000}"/>
    <cellStyle name="Normal 2 3 48 2" xfId="2294" xr:uid="{00000000-0005-0000-0000-00004D080000}"/>
    <cellStyle name="Normal 2 3 48 2 2" xfId="2298" xr:uid="{00000000-0005-0000-0000-00004E080000}"/>
    <cellStyle name="Normal 2 3 48 3" xfId="2302" xr:uid="{00000000-0005-0000-0000-00004F080000}"/>
    <cellStyle name="Normal 2 3 49" xfId="2314" xr:uid="{00000000-0005-0000-0000-000050080000}"/>
    <cellStyle name="Normal 2 3 49 2" xfId="2318" xr:uid="{00000000-0005-0000-0000-000051080000}"/>
    <cellStyle name="Normal 2 3 49 2 2" xfId="2322" xr:uid="{00000000-0005-0000-0000-000052080000}"/>
    <cellStyle name="Normal 2 3 49 3" xfId="2326" xr:uid="{00000000-0005-0000-0000-000053080000}"/>
    <cellStyle name="Normal 2 3 5" xfId="2335" xr:uid="{00000000-0005-0000-0000-000054080000}"/>
    <cellStyle name="Normal 2 3 5 2" xfId="1245" xr:uid="{00000000-0005-0000-0000-000055080000}"/>
    <cellStyle name="Normal 2 3 5 2 2" xfId="2477" xr:uid="{00000000-0005-0000-0000-000056080000}"/>
    <cellStyle name="Normal 2 3 5 3" xfId="2761" xr:uid="{00000000-0005-0000-0000-000057080000}"/>
    <cellStyle name="Normal 2 3 50" xfId="2246" xr:uid="{00000000-0005-0000-0000-000058080000}"/>
    <cellStyle name="Normal 2 3 50 2" xfId="2250" xr:uid="{00000000-0005-0000-0000-000059080000}"/>
    <cellStyle name="Normal 2 3 50 2 2" xfId="2254" xr:uid="{00000000-0005-0000-0000-00005A080000}"/>
    <cellStyle name="Normal 2 3 50 3" xfId="2258" xr:uid="{00000000-0005-0000-0000-00005B080000}"/>
    <cellStyle name="Normal 2 3 51" xfId="1216" xr:uid="{00000000-0005-0000-0000-00005C080000}"/>
    <cellStyle name="Normal 2 3 51 2" xfId="2264" xr:uid="{00000000-0005-0000-0000-00005D080000}"/>
    <cellStyle name="Normal 2 3 51 2 2" xfId="799" xr:uid="{00000000-0005-0000-0000-00005E080000}"/>
    <cellStyle name="Normal 2 3 51 3" xfId="2268" xr:uid="{00000000-0005-0000-0000-00005F080000}"/>
    <cellStyle name="Normal 2 3 52" xfId="2273" xr:uid="{00000000-0005-0000-0000-000060080000}"/>
    <cellStyle name="Normal 2 3 52 2" xfId="2277" xr:uid="{00000000-0005-0000-0000-000061080000}"/>
    <cellStyle name="Normal 2 3 52 2 2" xfId="2281" xr:uid="{00000000-0005-0000-0000-000062080000}"/>
    <cellStyle name="Normal 2 3 52 3" xfId="2285" xr:uid="{00000000-0005-0000-0000-000063080000}"/>
    <cellStyle name="Normal 2 3 53" xfId="2291" xr:uid="{00000000-0005-0000-0000-000064080000}"/>
    <cellStyle name="Normal 2 3 53 2" xfId="2295" xr:uid="{00000000-0005-0000-0000-000065080000}"/>
    <cellStyle name="Normal 2 3 53 2 2" xfId="2299" xr:uid="{00000000-0005-0000-0000-000066080000}"/>
    <cellStyle name="Normal 2 3 53 3" xfId="2303" xr:uid="{00000000-0005-0000-0000-000067080000}"/>
    <cellStyle name="Normal 2 3 54" xfId="2315" xr:uid="{00000000-0005-0000-0000-000068080000}"/>
    <cellStyle name="Normal 2 3 54 2" xfId="2319" xr:uid="{00000000-0005-0000-0000-000069080000}"/>
    <cellStyle name="Normal 2 3 54 2 2" xfId="2323" xr:uid="{00000000-0005-0000-0000-00006A080000}"/>
    <cellStyle name="Normal 2 3 54 3" xfId="2327" xr:uid="{00000000-0005-0000-0000-00006B080000}"/>
    <cellStyle name="Normal 2 3 55" xfId="2867" xr:uid="{00000000-0005-0000-0000-00006C080000}"/>
    <cellStyle name="Normal 2 3 55 2" xfId="2871" xr:uid="{00000000-0005-0000-0000-00006D080000}"/>
    <cellStyle name="Normal 2 3 55 2 2" xfId="2875" xr:uid="{00000000-0005-0000-0000-00006E080000}"/>
    <cellStyle name="Normal 2 3 55 3" xfId="2879" xr:uid="{00000000-0005-0000-0000-00006F080000}"/>
    <cellStyle name="Normal 2 3 56" xfId="2883" xr:uid="{00000000-0005-0000-0000-000070080000}"/>
    <cellStyle name="Normal 2 3 56 2" xfId="2887" xr:uid="{00000000-0005-0000-0000-000071080000}"/>
    <cellStyle name="Normal 2 3 56 2 2" xfId="1038" xr:uid="{00000000-0005-0000-0000-000072080000}"/>
    <cellStyle name="Normal 2 3 56 3" xfId="2891" xr:uid="{00000000-0005-0000-0000-000073080000}"/>
    <cellStyle name="Normal 2 3 57" xfId="2895" xr:uid="{00000000-0005-0000-0000-000074080000}"/>
    <cellStyle name="Normal 2 3 57 2" xfId="2899" xr:uid="{00000000-0005-0000-0000-000075080000}"/>
    <cellStyle name="Normal 2 3 57 2 2" xfId="2903" xr:uid="{00000000-0005-0000-0000-000076080000}"/>
    <cellStyle name="Normal 2 3 57 3" xfId="2907" xr:uid="{00000000-0005-0000-0000-000077080000}"/>
    <cellStyle name="Normal 2 3 58" xfId="2911" xr:uid="{00000000-0005-0000-0000-000078080000}"/>
    <cellStyle name="Normal 2 3 58 2" xfId="2915" xr:uid="{00000000-0005-0000-0000-000079080000}"/>
    <cellStyle name="Normal 2 3 58 2 2" xfId="2919" xr:uid="{00000000-0005-0000-0000-00007A080000}"/>
    <cellStyle name="Normal 2 3 58 3" xfId="2923" xr:uid="{00000000-0005-0000-0000-00007B080000}"/>
    <cellStyle name="Normal 2 3 59" xfId="2927" xr:uid="{00000000-0005-0000-0000-00007C080000}"/>
    <cellStyle name="Normal 2 3 59 2" xfId="2931" xr:uid="{00000000-0005-0000-0000-00007D080000}"/>
    <cellStyle name="Normal 2 3 59 2 2" xfId="2935" xr:uid="{00000000-0005-0000-0000-00007E080000}"/>
    <cellStyle name="Normal 2 3 59 3" xfId="2939" xr:uid="{00000000-0005-0000-0000-00007F080000}"/>
    <cellStyle name="Normal 2 3 6" xfId="2943" xr:uid="{00000000-0005-0000-0000-000080080000}"/>
    <cellStyle name="Normal 2 3 6 2" xfId="1258" xr:uid="{00000000-0005-0000-0000-000081080000}"/>
    <cellStyle name="Normal 2 3 6 2 2" xfId="2945" xr:uid="{00000000-0005-0000-0000-000082080000}"/>
    <cellStyle name="Normal 2 3 6 3" xfId="2947" xr:uid="{00000000-0005-0000-0000-000083080000}"/>
    <cellStyle name="Normal 2 3 60" xfId="2868" xr:uid="{00000000-0005-0000-0000-000084080000}"/>
    <cellStyle name="Normal 2 3 60 2" xfId="2872" xr:uid="{00000000-0005-0000-0000-000085080000}"/>
    <cellStyle name="Normal 2 3 60 2 2" xfId="2876" xr:uid="{00000000-0005-0000-0000-000086080000}"/>
    <cellStyle name="Normal 2 3 60 3" xfId="2880" xr:uid="{00000000-0005-0000-0000-000087080000}"/>
    <cellStyle name="Normal 2 3 61" xfId="2884" xr:uid="{00000000-0005-0000-0000-000088080000}"/>
    <cellStyle name="Normal 2 3 61 2" xfId="2888" xr:uid="{00000000-0005-0000-0000-000089080000}"/>
    <cellStyle name="Normal 2 3 61 2 2" xfId="1039" xr:uid="{00000000-0005-0000-0000-00008A080000}"/>
    <cellStyle name="Normal 2 3 61 3" xfId="2892" xr:uid="{00000000-0005-0000-0000-00008B080000}"/>
    <cellStyle name="Normal 2 3 62" xfId="2896" xr:uid="{00000000-0005-0000-0000-00008C080000}"/>
    <cellStyle name="Normal 2 3 62 2" xfId="2900" xr:uid="{00000000-0005-0000-0000-00008D080000}"/>
    <cellStyle name="Normal 2 3 62 2 2" xfId="2904" xr:uid="{00000000-0005-0000-0000-00008E080000}"/>
    <cellStyle name="Normal 2 3 62 3" xfId="2908" xr:uid="{00000000-0005-0000-0000-00008F080000}"/>
    <cellStyle name="Normal 2 3 63" xfId="2912" xr:uid="{00000000-0005-0000-0000-000090080000}"/>
    <cellStyle name="Normal 2 3 63 2" xfId="2916" xr:uid="{00000000-0005-0000-0000-000091080000}"/>
    <cellStyle name="Normal 2 3 63 2 2" xfId="2920" xr:uid="{00000000-0005-0000-0000-000092080000}"/>
    <cellStyle name="Normal 2 3 63 3" xfId="2924" xr:uid="{00000000-0005-0000-0000-000093080000}"/>
    <cellStyle name="Normal 2 3 64" xfId="2928" xr:uid="{00000000-0005-0000-0000-000094080000}"/>
    <cellStyle name="Normal 2 3 64 2" xfId="2932" xr:uid="{00000000-0005-0000-0000-000095080000}"/>
    <cellStyle name="Normal 2 3 64 2 2" xfId="2936" xr:uid="{00000000-0005-0000-0000-000096080000}"/>
    <cellStyle name="Normal 2 3 64 3" xfId="2940" xr:uid="{00000000-0005-0000-0000-000097080000}"/>
    <cellStyle name="Normal 2 3 65" xfId="2949" xr:uid="{00000000-0005-0000-0000-000098080000}"/>
    <cellStyle name="Normal 2 3 65 2" xfId="2953" xr:uid="{00000000-0005-0000-0000-000099080000}"/>
    <cellStyle name="Normal 2 3 65 2 2" xfId="2957" xr:uid="{00000000-0005-0000-0000-00009A080000}"/>
    <cellStyle name="Normal 2 3 65 3" xfId="2961" xr:uid="{00000000-0005-0000-0000-00009B080000}"/>
    <cellStyle name="Normal 2 3 66" xfId="2965" xr:uid="{00000000-0005-0000-0000-00009C080000}"/>
    <cellStyle name="Normal 2 3 66 2" xfId="2969" xr:uid="{00000000-0005-0000-0000-00009D080000}"/>
    <cellStyle name="Normal 2 3 66 2 2" xfId="2973" xr:uid="{00000000-0005-0000-0000-00009E080000}"/>
    <cellStyle name="Normal 2 3 66 3" xfId="2977" xr:uid="{00000000-0005-0000-0000-00009F080000}"/>
    <cellStyle name="Normal 2 3 67" xfId="2981" xr:uid="{00000000-0005-0000-0000-0000A0080000}"/>
    <cellStyle name="Normal 2 3 67 2" xfId="2985" xr:uid="{00000000-0005-0000-0000-0000A1080000}"/>
    <cellStyle name="Normal 2 3 67 2 2" xfId="2989" xr:uid="{00000000-0005-0000-0000-0000A2080000}"/>
    <cellStyle name="Normal 2 3 67 3" xfId="2993" xr:uid="{00000000-0005-0000-0000-0000A3080000}"/>
    <cellStyle name="Normal 2 3 68" xfId="2997" xr:uid="{00000000-0005-0000-0000-0000A4080000}"/>
    <cellStyle name="Normal 2 3 68 2" xfId="3001" xr:uid="{00000000-0005-0000-0000-0000A5080000}"/>
    <cellStyle name="Normal 2 3 68 2 2" xfId="3005" xr:uid="{00000000-0005-0000-0000-0000A6080000}"/>
    <cellStyle name="Normal 2 3 68 3" xfId="3009" xr:uid="{00000000-0005-0000-0000-0000A7080000}"/>
    <cellStyle name="Normal 2 3 69" xfId="3013" xr:uid="{00000000-0005-0000-0000-0000A8080000}"/>
    <cellStyle name="Normal 2 3 69 2" xfId="3019" xr:uid="{00000000-0005-0000-0000-0000A9080000}"/>
    <cellStyle name="Normal 2 3 69 2 2" xfId="900" xr:uid="{00000000-0005-0000-0000-0000AA080000}"/>
    <cellStyle name="Normal 2 3 69 3" xfId="3023" xr:uid="{00000000-0005-0000-0000-0000AB080000}"/>
    <cellStyle name="Normal 2 3 7" xfId="3027" xr:uid="{00000000-0005-0000-0000-0000AC080000}"/>
    <cellStyle name="Normal 2 3 7 2" xfId="1272" xr:uid="{00000000-0005-0000-0000-0000AD080000}"/>
    <cellStyle name="Normal 2 3 7 2 2" xfId="855" xr:uid="{00000000-0005-0000-0000-0000AE080000}"/>
    <cellStyle name="Normal 2 3 7 3" xfId="3029" xr:uid="{00000000-0005-0000-0000-0000AF080000}"/>
    <cellStyle name="Normal 2 3 70" xfId="2950" xr:uid="{00000000-0005-0000-0000-0000B0080000}"/>
    <cellStyle name="Normal 2 3 70 2" xfId="2954" xr:uid="{00000000-0005-0000-0000-0000B1080000}"/>
    <cellStyle name="Normal 2 3 70 2 2" xfId="2958" xr:uid="{00000000-0005-0000-0000-0000B2080000}"/>
    <cellStyle name="Normal 2 3 70 3" xfId="2962" xr:uid="{00000000-0005-0000-0000-0000B3080000}"/>
    <cellStyle name="Normal 2 3 71" xfId="2966" xr:uid="{00000000-0005-0000-0000-0000B4080000}"/>
    <cellStyle name="Normal 2 3 71 2" xfId="2970" xr:uid="{00000000-0005-0000-0000-0000B5080000}"/>
    <cellStyle name="Normal 2 3 71 2 2" xfId="2974" xr:uid="{00000000-0005-0000-0000-0000B6080000}"/>
    <cellStyle name="Normal 2 3 71 3" xfId="2978" xr:uid="{00000000-0005-0000-0000-0000B7080000}"/>
    <cellStyle name="Normal 2 3 72" xfId="2982" xr:uid="{00000000-0005-0000-0000-0000B8080000}"/>
    <cellStyle name="Normal 2 3 72 2" xfId="2986" xr:uid="{00000000-0005-0000-0000-0000B9080000}"/>
    <cellStyle name="Normal 2 3 72 2 2" xfId="2990" xr:uid="{00000000-0005-0000-0000-0000BA080000}"/>
    <cellStyle name="Normal 2 3 72 3" xfId="2994" xr:uid="{00000000-0005-0000-0000-0000BB080000}"/>
    <cellStyle name="Normal 2 3 73" xfId="2998" xr:uid="{00000000-0005-0000-0000-0000BC080000}"/>
    <cellStyle name="Normal 2 3 73 2" xfId="3002" xr:uid="{00000000-0005-0000-0000-0000BD080000}"/>
    <cellStyle name="Normal 2 3 73 2 2" xfId="3006" xr:uid="{00000000-0005-0000-0000-0000BE080000}"/>
    <cellStyle name="Normal 2 3 73 3" xfId="3010" xr:uid="{00000000-0005-0000-0000-0000BF080000}"/>
    <cellStyle name="Normal 2 3 74" xfId="3014" xr:uid="{00000000-0005-0000-0000-0000C0080000}"/>
    <cellStyle name="Normal 2 3 74 2" xfId="3020" xr:uid="{00000000-0005-0000-0000-0000C1080000}"/>
    <cellStyle name="Normal 2 3 74 2 2" xfId="901" xr:uid="{00000000-0005-0000-0000-0000C2080000}"/>
    <cellStyle name="Normal 2 3 74 3" xfId="3024" xr:uid="{00000000-0005-0000-0000-0000C3080000}"/>
    <cellStyle name="Normal 2 3 75" xfId="1562" xr:uid="{00000000-0005-0000-0000-0000C4080000}"/>
    <cellStyle name="Normal 2 3 75 2" xfId="1569" xr:uid="{00000000-0005-0000-0000-0000C5080000}"/>
    <cellStyle name="Normal 2 3 75 2 2" xfId="3031" xr:uid="{00000000-0005-0000-0000-0000C6080000}"/>
    <cellStyle name="Normal 2 3 75 3" xfId="2649" xr:uid="{00000000-0005-0000-0000-0000C7080000}"/>
    <cellStyle name="Normal 2 3 76" xfId="1576" xr:uid="{00000000-0005-0000-0000-0000C8080000}"/>
    <cellStyle name="Normal 2 3 76 2" xfId="3034" xr:uid="{00000000-0005-0000-0000-0000C9080000}"/>
    <cellStyle name="Normal 2 3 76 2 2" xfId="3037" xr:uid="{00000000-0005-0000-0000-0000CA080000}"/>
    <cellStyle name="Normal 2 3 76 3" xfId="3040" xr:uid="{00000000-0005-0000-0000-0000CB080000}"/>
    <cellStyle name="Normal 2 3 77" xfId="3043" xr:uid="{00000000-0005-0000-0000-0000CC080000}"/>
    <cellStyle name="Normal 2 3 77 2" xfId="3046" xr:uid="{00000000-0005-0000-0000-0000CD080000}"/>
    <cellStyle name="Normal 2 3 77 2 2" xfId="3049" xr:uid="{00000000-0005-0000-0000-0000CE080000}"/>
    <cellStyle name="Normal 2 3 77 3" xfId="3052" xr:uid="{00000000-0005-0000-0000-0000CF080000}"/>
    <cellStyle name="Normal 2 3 78" xfId="3055" xr:uid="{00000000-0005-0000-0000-0000D0080000}"/>
    <cellStyle name="Normal 2 3 78 2" xfId="3058" xr:uid="{00000000-0005-0000-0000-0000D1080000}"/>
    <cellStyle name="Normal 2 3 78 2 2" xfId="3061" xr:uid="{00000000-0005-0000-0000-0000D2080000}"/>
    <cellStyle name="Normal 2 3 78 3" xfId="3064" xr:uid="{00000000-0005-0000-0000-0000D3080000}"/>
    <cellStyle name="Normal 2 3 79" xfId="3067" xr:uid="{00000000-0005-0000-0000-0000D4080000}"/>
    <cellStyle name="Normal 2 3 79 2" xfId="3070" xr:uid="{00000000-0005-0000-0000-0000D5080000}"/>
    <cellStyle name="Normal 2 3 79 2 2" xfId="3073" xr:uid="{00000000-0005-0000-0000-0000D6080000}"/>
    <cellStyle name="Normal 2 3 79 3" xfId="3076" xr:uid="{00000000-0005-0000-0000-0000D7080000}"/>
    <cellStyle name="Normal 2 3 8" xfId="3079" xr:uid="{00000000-0005-0000-0000-0000D8080000}"/>
    <cellStyle name="Normal 2 3 8 2" xfId="1296" xr:uid="{00000000-0005-0000-0000-0000D9080000}"/>
    <cellStyle name="Normal 2 3 8 2 2" xfId="2204" xr:uid="{00000000-0005-0000-0000-0000DA080000}"/>
    <cellStyle name="Normal 2 3 8 3" xfId="2207" xr:uid="{00000000-0005-0000-0000-0000DB080000}"/>
    <cellStyle name="Normal 2 3 80" xfId="1563" xr:uid="{00000000-0005-0000-0000-0000DC080000}"/>
    <cellStyle name="Normal 2 3 80 2" xfId="1570" xr:uid="{00000000-0005-0000-0000-0000DD080000}"/>
    <cellStyle name="Normal 2 3 80 2 2" xfId="3032" xr:uid="{00000000-0005-0000-0000-0000DE080000}"/>
    <cellStyle name="Normal 2 3 80 3" xfId="2650" xr:uid="{00000000-0005-0000-0000-0000DF080000}"/>
    <cellStyle name="Normal 2 3 81" xfId="1577" xr:uid="{00000000-0005-0000-0000-0000E0080000}"/>
    <cellStyle name="Normal 2 3 81 2" xfId="3035" xr:uid="{00000000-0005-0000-0000-0000E1080000}"/>
    <cellStyle name="Normal 2 3 81 2 2" xfId="3038" xr:uid="{00000000-0005-0000-0000-0000E2080000}"/>
    <cellStyle name="Normal 2 3 81 3" xfId="3041" xr:uid="{00000000-0005-0000-0000-0000E3080000}"/>
    <cellStyle name="Normal 2 3 82" xfId="3044" xr:uid="{00000000-0005-0000-0000-0000E4080000}"/>
    <cellStyle name="Normal 2 3 82 2" xfId="3047" xr:uid="{00000000-0005-0000-0000-0000E5080000}"/>
    <cellStyle name="Normal 2 3 82 2 2" xfId="3050" xr:uid="{00000000-0005-0000-0000-0000E6080000}"/>
    <cellStyle name="Normal 2 3 82 3" xfId="3053" xr:uid="{00000000-0005-0000-0000-0000E7080000}"/>
    <cellStyle name="Normal 2 3 83" xfId="3056" xr:uid="{00000000-0005-0000-0000-0000E8080000}"/>
    <cellStyle name="Normal 2 3 83 2" xfId="3059" xr:uid="{00000000-0005-0000-0000-0000E9080000}"/>
    <cellStyle name="Normal 2 3 83 2 2" xfId="3062" xr:uid="{00000000-0005-0000-0000-0000EA080000}"/>
    <cellStyle name="Normal 2 3 83 3" xfId="3065" xr:uid="{00000000-0005-0000-0000-0000EB080000}"/>
    <cellStyle name="Normal 2 3 84" xfId="3068" xr:uid="{00000000-0005-0000-0000-0000EC080000}"/>
    <cellStyle name="Normal 2 3 84 2" xfId="3071" xr:uid="{00000000-0005-0000-0000-0000ED080000}"/>
    <cellStyle name="Normal 2 3 84 2 2" xfId="3074" xr:uid="{00000000-0005-0000-0000-0000EE080000}"/>
    <cellStyle name="Normal 2 3 84 3" xfId="3077" xr:uid="{00000000-0005-0000-0000-0000EF080000}"/>
    <cellStyle name="Normal 2 3 85" xfId="1043" xr:uid="{00000000-0005-0000-0000-0000F0080000}"/>
    <cellStyle name="Normal 2 3 85 2" xfId="3081" xr:uid="{00000000-0005-0000-0000-0000F1080000}"/>
    <cellStyle name="Normal 2 3 85 2 2" xfId="2837" xr:uid="{00000000-0005-0000-0000-0000F2080000}"/>
    <cellStyle name="Normal 2 3 85 3" xfId="3083" xr:uid="{00000000-0005-0000-0000-0000F3080000}"/>
    <cellStyle name="Normal 2 3 86" xfId="3085" xr:uid="{00000000-0005-0000-0000-0000F4080000}"/>
    <cellStyle name="Normal 2 3 86 2" xfId="3087" xr:uid="{00000000-0005-0000-0000-0000F5080000}"/>
    <cellStyle name="Normal 2 3 86 2 2" xfId="3089" xr:uid="{00000000-0005-0000-0000-0000F6080000}"/>
    <cellStyle name="Normal 2 3 86 3" xfId="3091" xr:uid="{00000000-0005-0000-0000-0000F7080000}"/>
    <cellStyle name="Normal 2 3 87" xfId="3093" xr:uid="{00000000-0005-0000-0000-0000F8080000}"/>
    <cellStyle name="Normal 2 3 87 2" xfId="3095" xr:uid="{00000000-0005-0000-0000-0000F9080000}"/>
    <cellStyle name="Normal 2 3 87 2 2" xfId="3097" xr:uid="{00000000-0005-0000-0000-0000FA080000}"/>
    <cellStyle name="Normal 2 3 87 3" xfId="3099" xr:uid="{00000000-0005-0000-0000-0000FB080000}"/>
    <cellStyle name="Normal 2 3 88" xfId="3101" xr:uid="{00000000-0005-0000-0000-0000FC080000}"/>
    <cellStyle name="Normal 2 3 88 2" xfId="920" xr:uid="{00000000-0005-0000-0000-0000FD080000}"/>
    <cellStyle name="Normal 2 3 88 2 2" xfId="3103" xr:uid="{00000000-0005-0000-0000-0000FE080000}"/>
    <cellStyle name="Normal 2 3 88 3" xfId="923" xr:uid="{00000000-0005-0000-0000-0000FF080000}"/>
    <cellStyle name="Normal 2 3 89" xfId="3105" xr:uid="{00000000-0005-0000-0000-000000090000}"/>
    <cellStyle name="Normal 2 3 89 2" xfId="3107" xr:uid="{00000000-0005-0000-0000-000001090000}"/>
    <cellStyle name="Normal 2 3 89 2 2" xfId="3109" xr:uid="{00000000-0005-0000-0000-000002090000}"/>
    <cellStyle name="Normal 2 3 89 3" xfId="2735" xr:uid="{00000000-0005-0000-0000-000003090000}"/>
    <cellStyle name="Normal 2 3 9" xfId="3111" xr:uid="{00000000-0005-0000-0000-000004090000}"/>
    <cellStyle name="Normal 2 3 9 2" xfId="1313" xr:uid="{00000000-0005-0000-0000-000005090000}"/>
    <cellStyle name="Normal 2 3 9 2 2" xfId="97" xr:uid="{00000000-0005-0000-0000-000006090000}"/>
    <cellStyle name="Normal 2 3 9 3" xfId="3112" xr:uid="{00000000-0005-0000-0000-000007090000}"/>
    <cellStyle name="Normal 2 3 90" xfId="1044" xr:uid="{00000000-0005-0000-0000-000008090000}"/>
    <cellStyle name="Normal 2 3 90 2" xfId="3082" xr:uid="{00000000-0005-0000-0000-000009090000}"/>
    <cellStyle name="Normal 2 3 90 2 2" xfId="2838" xr:uid="{00000000-0005-0000-0000-00000A090000}"/>
    <cellStyle name="Normal 2 3 90 3" xfId="3084" xr:uid="{00000000-0005-0000-0000-00000B090000}"/>
    <cellStyle name="Normal 2 3 91" xfId="3086" xr:uid="{00000000-0005-0000-0000-00000C090000}"/>
    <cellStyle name="Normal 2 3 91 2" xfId="3088" xr:uid="{00000000-0005-0000-0000-00000D090000}"/>
    <cellStyle name="Normal 2 3 91 2 2" xfId="3090" xr:uid="{00000000-0005-0000-0000-00000E090000}"/>
    <cellStyle name="Normal 2 3 91 3" xfId="3092" xr:uid="{00000000-0005-0000-0000-00000F090000}"/>
    <cellStyle name="Normal 2 3 92" xfId="3094" xr:uid="{00000000-0005-0000-0000-000010090000}"/>
    <cellStyle name="Normal 2 3 92 2" xfId="3096" xr:uid="{00000000-0005-0000-0000-000011090000}"/>
    <cellStyle name="Normal 2 3 92 2 2" xfId="3098" xr:uid="{00000000-0005-0000-0000-000012090000}"/>
    <cellStyle name="Normal 2 3 92 3" xfId="3100" xr:uid="{00000000-0005-0000-0000-000013090000}"/>
    <cellStyle name="Normal 2 3 93" xfId="3102" xr:uid="{00000000-0005-0000-0000-000014090000}"/>
    <cellStyle name="Normal 2 3 93 2" xfId="921" xr:uid="{00000000-0005-0000-0000-000015090000}"/>
    <cellStyle name="Normal 2 3 93 2 2" xfId="3104" xr:uid="{00000000-0005-0000-0000-000016090000}"/>
    <cellStyle name="Normal 2 3 93 3" xfId="924" xr:uid="{00000000-0005-0000-0000-000017090000}"/>
    <cellStyle name="Normal 2 3 94" xfId="3106" xr:uid="{00000000-0005-0000-0000-000018090000}"/>
    <cellStyle name="Normal 2 3 94 2" xfId="3108" xr:uid="{00000000-0005-0000-0000-000019090000}"/>
    <cellStyle name="Normal 2 3 94 2 2" xfId="3110" xr:uid="{00000000-0005-0000-0000-00001A090000}"/>
    <cellStyle name="Normal 2 3 94 3" xfId="2736" xr:uid="{00000000-0005-0000-0000-00001B090000}"/>
    <cellStyle name="Normal 2 3 95" xfId="3113" xr:uid="{00000000-0005-0000-0000-00001C090000}"/>
    <cellStyle name="Normal 2 3 95 2" xfId="3114" xr:uid="{00000000-0005-0000-0000-00001D090000}"/>
    <cellStyle name="Normal 2 3 95 2 2" xfId="3115" xr:uid="{00000000-0005-0000-0000-00001E090000}"/>
    <cellStyle name="Normal 2 3 95 3" xfId="3116" xr:uid="{00000000-0005-0000-0000-00001F090000}"/>
    <cellStyle name="Normal 2 3 96" xfId="3117" xr:uid="{00000000-0005-0000-0000-000020090000}"/>
    <cellStyle name="Normal 2 3 96 2" xfId="3118" xr:uid="{00000000-0005-0000-0000-000021090000}"/>
    <cellStyle name="Normal 2 3 96 2 2" xfId="2240" xr:uid="{00000000-0005-0000-0000-000022090000}"/>
    <cellStyle name="Normal 2 3 96 3" xfId="3119" xr:uid="{00000000-0005-0000-0000-000023090000}"/>
    <cellStyle name="Normal 2 3 97" xfId="3120" xr:uid="{00000000-0005-0000-0000-000024090000}"/>
    <cellStyle name="Normal 2 3 97 2" xfId="3121" xr:uid="{00000000-0005-0000-0000-000025090000}"/>
    <cellStyle name="Normal 2 3 97 2 2" xfId="1880" xr:uid="{00000000-0005-0000-0000-000026090000}"/>
    <cellStyle name="Normal 2 3 97 3" xfId="3122" xr:uid="{00000000-0005-0000-0000-000027090000}"/>
    <cellStyle name="Normal 2 3 98" xfId="3125" xr:uid="{00000000-0005-0000-0000-000028090000}"/>
    <cellStyle name="Normal 2 3 98 2" xfId="3126" xr:uid="{00000000-0005-0000-0000-000029090000}"/>
    <cellStyle name="Normal 2 3 98 2 2" xfId="3127" xr:uid="{00000000-0005-0000-0000-00002A090000}"/>
    <cellStyle name="Normal 2 3 98 3" xfId="3128" xr:uid="{00000000-0005-0000-0000-00002B090000}"/>
    <cellStyle name="Normal 2 3 99" xfId="3129" xr:uid="{00000000-0005-0000-0000-00002C090000}"/>
    <cellStyle name="Normal 2 3 99 2" xfId="3130" xr:uid="{00000000-0005-0000-0000-00002D090000}"/>
    <cellStyle name="Normal 2 3 99 2 2" xfId="3131" xr:uid="{00000000-0005-0000-0000-00002E090000}"/>
    <cellStyle name="Normal 2 3 99 3" xfId="3132" xr:uid="{00000000-0005-0000-0000-00002F090000}"/>
    <cellStyle name="Normal 2 3_45_46" xfId="3133" xr:uid="{00000000-0005-0000-0000-000030090000}"/>
    <cellStyle name="Normal 2 4" xfId="2765" xr:uid="{00000000-0005-0000-0000-000031090000}"/>
    <cellStyle name="Normal 2 4 10" xfId="3134" xr:uid="{00000000-0005-0000-0000-000032090000}"/>
    <cellStyle name="Normal 2 4 10 2" xfId="3135" xr:uid="{00000000-0005-0000-0000-000033090000}"/>
    <cellStyle name="Normal 2 4 10 2 2" xfId="2507" xr:uid="{00000000-0005-0000-0000-000034090000}"/>
    <cellStyle name="Normal 2 4 10 3" xfId="3136" xr:uid="{00000000-0005-0000-0000-000035090000}"/>
    <cellStyle name="Normal 2 4 100" xfId="482" xr:uid="{00000000-0005-0000-0000-000036090000}"/>
    <cellStyle name="Normal 2 4 100 2" xfId="485" xr:uid="{00000000-0005-0000-0000-000037090000}"/>
    <cellStyle name="Normal 2 4 100 2 2" xfId="3137" xr:uid="{00000000-0005-0000-0000-000038090000}"/>
    <cellStyle name="Normal 2 4 100 3" xfId="852" xr:uid="{00000000-0005-0000-0000-000039090000}"/>
    <cellStyle name="Normal 2 4 101" xfId="488" xr:uid="{00000000-0005-0000-0000-00003A090000}"/>
    <cellStyle name="Normal 2 4 101 2" xfId="3138" xr:uid="{00000000-0005-0000-0000-00003B090000}"/>
    <cellStyle name="Normal 2 4 101 2 2" xfId="2407" xr:uid="{00000000-0005-0000-0000-00003C090000}"/>
    <cellStyle name="Normal 2 4 101 3" xfId="3140" xr:uid="{00000000-0005-0000-0000-00003D090000}"/>
    <cellStyle name="Normal 2 4 102" xfId="232" xr:uid="{00000000-0005-0000-0000-00003E090000}"/>
    <cellStyle name="Normal 2 4 102 2" xfId="237" xr:uid="{00000000-0005-0000-0000-00003F090000}"/>
    <cellStyle name="Normal 2 4 102 2 2" xfId="242" xr:uid="{00000000-0005-0000-0000-000040090000}"/>
    <cellStyle name="Normal 2 4 102 3" xfId="245" xr:uid="{00000000-0005-0000-0000-000041090000}"/>
    <cellStyle name="Normal 2 4 103" xfId="253" xr:uid="{00000000-0005-0000-0000-000042090000}"/>
    <cellStyle name="Normal 2 4 103 2" xfId="259" xr:uid="{00000000-0005-0000-0000-000043090000}"/>
    <cellStyle name="Normal 2 4 103 2 2" xfId="268" xr:uid="{00000000-0005-0000-0000-000044090000}"/>
    <cellStyle name="Normal 2 4 103 3" xfId="272" xr:uid="{00000000-0005-0000-0000-000045090000}"/>
    <cellStyle name="Normal 2 4 104" xfId="275" xr:uid="{00000000-0005-0000-0000-000046090000}"/>
    <cellStyle name="Normal 2 4 104 2" xfId="283" xr:uid="{00000000-0005-0000-0000-000047090000}"/>
    <cellStyle name="Normal 2 4 104 2 2" xfId="288" xr:uid="{00000000-0005-0000-0000-000048090000}"/>
    <cellStyle name="Normal 2 4 104 3" xfId="293" xr:uid="{00000000-0005-0000-0000-000049090000}"/>
    <cellStyle name="Normal 2 4 105" xfId="296" xr:uid="{00000000-0005-0000-0000-00004A090000}"/>
    <cellStyle name="Normal 2 4 105 2" xfId="302" xr:uid="{00000000-0005-0000-0000-00004B090000}"/>
    <cellStyle name="Normal 2 4 105 2 2" xfId="3141" xr:uid="{00000000-0005-0000-0000-00004C090000}"/>
    <cellStyle name="Normal 2 4 105 3" xfId="870" xr:uid="{00000000-0005-0000-0000-00004D090000}"/>
    <cellStyle name="Normal 2 4 106" xfId="3144" xr:uid="{00000000-0005-0000-0000-00004E090000}"/>
    <cellStyle name="Normal 2 4 106 2" xfId="3146" xr:uid="{00000000-0005-0000-0000-00004F090000}"/>
    <cellStyle name="Normal 2 4 106 2 2" xfId="3149" xr:uid="{00000000-0005-0000-0000-000050090000}"/>
    <cellStyle name="Normal 2 4 106 3" xfId="3151" xr:uid="{00000000-0005-0000-0000-000051090000}"/>
    <cellStyle name="Normal 2 4 107" xfId="3153" xr:uid="{00000000-0005-0000-0000-000052090000}"/>
    <cellStyle name="Normal 2 4 107 2" xfId="3155" xr:uid="{00000000-0005-0000-0000-000053090000}"/>
    <cellStyle name="Normal 2 4 107 2 2" xfId="3158" xr:uid="{00000000-0005-0000-0000-000054090000}"/>
    <cellStyle name="Normal 2 4 107 3" xfId="3160" xr:uid="{00000000-0005-0000-0000-000055090000}"/>
    <cellStyle name="Normal 2 4 108" xfId="1365" xr:uid="{00000000-0005-0000-0000-000056090000}"/>
    <cellStyle name="Normal 2 4 108 2" xfId="3162" xr:uid="{00000000-0005-0000-0000-000057090000}"/>
    <cellStyle name="Normal 2 4 108 2 2" xfId="3165" xr:uid="{00000000-0005-0000-0000-000058090000}"/>
    <cellStyle name="Normal 2 4 108 3" xfId="3167" xr:uid="{00000000-0005-0000-0000-000059090000}"/>
    <cellStyle name="Normal 2 4 109" xfId="3171" xr:uid="{00000000-0005-0000-0000-00005A090000}"/>
    <cellStyle name="Normal 2 4 109 2" xfId="3172" xr:uid="{00000000-0005-0000-0000-00005B090000}"/>
    <cellStyle name="Normal 2 4 109 2 2" xfId="3174" xr:uid="{00000000-0005-0000-0000-00005C090000}"/>
    <cellStyle name="Normal 2 4 109 3" xfId="3175" xr:uid="{00000000-0005-0000-0000-00005D090000}"/>
    <cellStyle name="Normal 2 4 11" xfId="3176" xr:uid="{00000000-0005-0000-0000-00005E090000}"/>
    <cellStyle name="Normal 2 4 11 2" xfId="3177" xr:uid="{00000000-0005-0000-0000-00005F090000}"/>
    <cellStyle name="Normal 2 4 11 2 2" xfId="3178" xr:uid="{00000000-0005-0000-0000-000060090000}"/>
    <cellStyle name="Normal 2 4 11 3" xfId="3180" xr:uid="{00000000-0005-0000-0000-000061090000}"/>
    <cellStyle name="Normal 2 4 110" xfId="295" xr:uid="{00000000-0005-0000-0000-000062090000}"/>
    <cellStyle name="Normal 2 4 110 2" xfId="301" xr:uid="{00000000-0005-0000-0000-000063090000}"/>
    <cellStyle name="Normal 2 4 110 2 2" xfId="3142" xr:uid="{00000000-0005-0000-0000-000064090000}"/>
    <cellStyle name="Normal 2 4 110 3" xfId="871" xr:uid="{00000000-0005-0000-0000-000065090000}"/>
    <cellStyle name="Normal 2 4 111" xfId="3145" xr:uid="{00000000-0005-0000-0000-000066090000}"/>
    <cellStyle name="Normal 2 4 111 2" xfId="3147" xr:uid="{00000000-0005-0000-0000-000067090000}"/>
    <cellStyle name="Normal 2 4 111 2 2" xfId="3150" xr:uid="{00000000-0005-0000-0000-000068090000}"/>
    <cellStyle name="Normal 2 4 111 3" xfId="3152" xr:uid="{00000000-0005-0000-0000-000069090000}"/>
    <cellStyle name="Normal 2 4 112" xfId="3154" xr:uid="{00000000-0005-0000-0000-00006A090000}"/>
    <cellStyle name="Normal 2 4 112 2" xfId="3156" xr:uid="{00000000-0005-0000-0000-00006B090000}"/>
    <cellStyle name="Normal 2 4 112 2 2" xfId="3159" xr:uid="{00000000-0005-0000-0000-00006C090000}"/>
    <cellStyle name="Normal 2 4 112 3" xfId="3161" xr:uid="{00000000-0005-0000-0000-00006D090000}"/>
    <cellStyle name="Normal 2 4 113" xfId="1366" xr:uid="{00000000-0005-0000-0000-00006E090000}"/>
    <cellStyle name="Normal 2 4 113 2" xfId="3163" xr:uid="{00000000-0005-0000-0000-00006F090000}"/>
    <cellStyle name="Normal 2 4 113 2 2" xfId="3166" xr:uid="{00000000-0005-0000-0000-000070090000}"/>
    <cellStyle name="Normal 2 4 113 3" xfId="3168" xr:uid="{00000000-0005-0000-0000-000071090000}"/>
    <cellStyle name="Normal 2 4 12" xfId="3181" xr:uid="{00000000-0005-0000-0000-000072090000}"/>
    <cellStyle name="Normal 2 4 12 2" xfId="670" xr:uid="{00000000-0005-0000-0000-000073090000}"/>
    <cellStyle name="Normal 2 4 12 2 2" xfId="3182" xr:uid="{00000000-0005-0000-0000-000074090000}"/>
    <cellStyle name="Normal 2 4 12 3" xfId="3183" xr:uid="{00000000-0005-0000-0000-000075090000}"/>
    <cellStyle name="Normal 2 4 13" xfId="3184" xr:uid="{00000000-0005-0000-0000-000076090000}"/>
    <cellStyle name="Normal 2 4 13 2" xfId="674" xr:uid="{00000000-0005-0000-0000-000077090000}"/>
    <cellStyle name="Normal 2 4 13 2 2" xfId="3187" xr:uid="{00000000-0005-0000-0000-000078090000}"/>
    <cellStyle name="Normal 2 4 13 3" xfId="3188" xr:uid="{00000000-0005-0000-0000-000079090000}"/>
    <cellStyle name="Normal 2 4 14" xfId="3189" xr:uid="{00000000-0005-0000-0000-00007A090000}"/>
    <cellStyle name="Normal 2 4 14 2" xfId="60" xr:uid="{00000000-0005-0000-0000-00007B090000}"/>
    <cellStyle name="Normal 2 4 14 2 2" xfId="3190" xr:uid="{00000000-0005-0000-0000-00007C090000}"/>
    <cellStyle name="Normal 2 4 14 3" xfId="3191" xr:uid="{00000000-0005-0000-0000-00007D090000}"/>
    <cellStyle name="Normal 2 4 15" xfId="3192" xr:uid="{00000000-0005-0000-0000-00007E090000}"/>
    <cellStyle name="Normal 2 4 15 2" xfId="3194" xr:uid="{00000000-0005-0000-0000-00007F090000}"/>
    <cellStyle name="Normal 2 4 15 2 2" xfId="3196" xr:uid="{00000000-0005-0000-0000-000080090000}"/>
    <cellStyle name="Normal 2 4 15 3" xfId="3198" xr:uid="{00000000-0005-0000-0000-000081090000}"/>
    <cellStyle name="Normal 2 4 16" xfId="3200" xr:uid="{00000000-0005-0000-0000-000082090000}"/>
    <cellStyle name="Normal 2 4 16 2" xfId="3202" xr:uid="{00000000-0005-0000-0000-000083090000}"/>
    <cellStyle name="Normal 2 4 16 2 2" xfId="144" xr:uid="{00000000-0005-0000-0000-000084090000}"/>
    <cellStyle name="Normal 2 4 16 3" xfId="3204" xr:uid="{00000000-0005-0000-0000-000085090000}"/>
    <cellStyle name="Normal 2 4 17" xfId="3206" xr:uid="{00000000-0005-0000-0000-000086090000}"/>
    <cellStyle name="Normal 2 4 17 2" xfId="3208" xr:uid="{00000000-0005-0000-0000-000087090000}"/>
    <cellStyle name="Normal 2 4 17 2 2" xfId="2364" xr:uid="{00000000-0005-0000-0000-000088090000}"/>
    <cellStyle name="Normal 2 4 17 3" xfId="3210" xr:uid="{00000000-0005-0000-0000-000089090000}"/>
    <cellStyle name="Normal 2 4 18" xfId="3212" xr:uid="{00000000-0005-0000-0000-00008A090000}"/>
    <cellStyle name="Normal 2 4 18 2" xfId="3214" xr:uid="{00000000-0005-0000-0000-00008B090000}"/>
    <cellStyle name="Normal 2 4 18 2 2" xfId="3216" xr:uid="{00000000-0005-0000-0000-00008C090000}"/>
    <cellStyle name="Normal 2 4 18 3" xfId="58" xr:uid="{00000000-0005-0000-0000-00008D090000}"/>
    <cellStyle name="Normal 2 4 19" xfId="3218" xr:uid="{00000000-0005-0000-0000-00008E090000}"/>
    <cellStyle name="Normal 2 4 19 2" xfId="3220" xr:uid="{00000000-0005-0000-0000-00008F090000}"/>
    <cellStyle name="Normal 2 4 19 2 2" xfId="3222" xr:uid="{00000000-0005-0000-0000-000090090000}"/>
    <cellStyle name="Normal 2 4 19 3" xfId="3224" xr:uid="{00000000-0005-0000-0000-000091090000}"/>
    <cellStyle name="Normal 2 4 2" xfId="3226" xr:uid="{00000000-0005-0000-0000-000092090000}"/>
    <cellStyle name="Normal 2 4 2 2" xfId="1650" xr:uid="{00000000-0005-0000-0000-000093090000}"/>
    <cellStyle name="Normal 2 4 2 2 2" xfId="3227" xr:uid="{00000000-0005-0000-0000-000094090000}"/>
    <cellStyle name="Normal 2 4 2 3" xfId="3230" xr:uid="{00000000-0005-0000-0000-000095090000}"/>
    <cellStyle name="Normal 2 4 20" xfId="3193" xr:uid="{00000000-0005-0000-0000-000096090000}"/>
    <cellStyle name="Normal 2 4 20 2" xfId="3195" xr:uid="{00000000-0005-0000-0000-000097090000}"/>
    <cellStyle name="Normal 2 4 20 2 2" xfId="3197" xr:uid="{00000000-0005-0000-0000-000098090000}"/>
    <cellStyle name="Normal 2 4 20 3" xfId="3199" xr:uid="{00000000-0005-0000-0000-000099090000}"/>
    <cellStyle name="Normal 2 4 21" xfId="3201" xr:uid="{00000000-0005-0000-0000-00009A090000}"/>
    <cellStyle name="Normal 2 4 21 2" xfId="3203" xr:uid="{00000000-0005-0000-0000-00009B090000}"/>
    <cellStyle name="Normal 2 4 21 2 2" xfId="143" xr:uid="{00000000-0005-0000-0000-00009C090000}"/>
    <cellStyle name="Normal 2 4 21 3" xfId="3205" xr:uid="{00000000-0005-0000-0000-00009D090000}"/>
    <cellStyle name="Normal 2 4 22" xfId="3207" xr:uid="{00000000-0005-0000-0000-00009E090000}"/>
    <cellStyle name="Normal 2 4 22 2" xfId="3209" xr:uid="{00000000-0005-0000-0000-00009F090000}"/>
    <cellStyle name="Normal 2 4 22 2 2" xfId="2365" xr:uid="{00000000-0005-0000-0000-0000A0090000}"/>
    <cellStyle name="Normal 2 4 22 3" xfId="3211" xr:uid="{00000000-0005-0000-0000-0000A1090000}"/>
    <cellStyle name="Normal 2 4 23" xfId="3213" xr:uid="{00000000-0005-0000-0000-0000A2090000}"/>
    <cellStyle name="Normal 2 4 23 2" xfId="3215" xr:uid="{00000000-0005-0000-0000-0000A3090000}"/>
    <cellStyle name="Normal 2 4 23 2 2" xfId="3217" xr:uid="{00000000-0005-0000-0000-0000A4090000}"/>
    <cellStyle name="Normal 2 4 23 3" xfId="57" xr:uid="{00000000-0005-0000-0000-0000A5090000}"/>
    <cellStyle name="Normal 2 4 24" xfId="3219" xr:uid="{00000000-0005-0000-0000-0000A6090000}"/>
    <cellStyle name="Normal 2 4 24 2" xfId="3221" xr:uid="{00000000-0005-0000-0000-0000A7090000}"/>
    <cellStyle name="Normal 2 4 24 2 2" xfId="3223" xr:uid="{00000000-0005-0000-0000-0000A8090000}"/>
    <cellStyle name="Normal 2 4 24 3" xfId="3225" xr:uid="{00000000-0005-0000-0000-0000A9090000}"/>
    <cellStyle name="Normal 2 4 25" xfId="1638" xr:uid="{00000000-0005-0000-0000-0000AA090000}"/>
    <cellStyle name="Normal 2 4 25 2" xfId="1644" xr:uid="{00000000-0005-0000-0000-0000AB090000}"/>
    <cellStyle name="Normal 2 4 25 2 2" xfId="3233" xr:uid="{00000000-0005-0000-0000-0000AC090000}"/>
    <cellStyle name="Normal 2 4 25 3" xfId="2677" xr:uid="{00000000-0005-0000-0000-0000AD090000}"/>
    <cellStyle name="Normal 2 4 26" xfId="1651" xr:uid="{00000000-0005-0000-0000-0000AE090000}"/>
    <cellStyle name="Normal 2 4 26 2" xfId="3228" xr:uid="{00000000-0005-0000-0000-0000AF090000}"/>
    <cellStyle name="Normal 2 4 26 2 2" xfId="3235" xr:uid="{00000000-0005-0000-0000-0000B0090000}"/>
    <cellStyle name="Normal 2 4 26 3" xfId="3237" xr:uid="{00000000-0005-0000-0000-0000B1090000}"/>
    <cellStyle name="Normal 2 4 27" xfId="3231" xr:uid="{00000000-0005-0000-0000-0000B2090000}"/>
    <cellStyle name="Normal 2 4 27 2" xfId="3239" xr:uid="{00000000-0005-0000-0000-0000B3090000}"/>
    <cellStyle name="Normal 2 4 27 2 2" xfId="3241" xr:uid="{00000000-0005-0000-0000-0000B4090000}"/>
    <cellStyle name="Normal 2 4 27 3" xfId="3243" xr:uid="{00000000-0005-0000-0000-0000B5090000}"/>
    <cellStyle name="Normal 2 4 28" xfId="3245" xr:uid="{00000000-0005-0000-0000-0000B6090000}"/>
    <cellStyle name="Normal 2 4 28 2" xfId="3247" xr:uid="{00000000-0005-0000-0000-0000B7090000}"/>
    <cellStyle name="Normal 2 4 28 2 2" xfId="3249" xr:uid="{00000000-0005-0000-0000-0000B8090000}"/>
    <cellStyle name="Normal 2 4 28 3" xfId="3251" xr:uid="{00000000-0005-0000-0000-0000B9090000}"/>
    <cellStyle name="Normal 2 4 29" xfId="460" xr:uid="{00000000-0005-0000-0000-0000BA090000}"/>
    <cellStyle name="Normal 2 4 29 2" xfId="463" xr:uid="{00000000-0005-0000-0000-0000BB090000}"/>
    <cellStyle name="Normal 2 4 29 2 2" xfId="817" xr:uid="{00000000-0005-0000-0000-0000BC090000}"/>
    <cellStyle name="Normal 2 4 29 3" xfId="3253" xr:uid="{00000000-0005-0000-0000-0000BD090000}"/>
    <cellStyle name="Normal 2 4 3" xfId="3255" xr:uid="{00000000-0005-0000-0000-0000BE090000}"/>
    <cellStyle name="Normal 2 4 3 2" xfId="1673" xr:uid="{00000000-0005-0000-0000-0000BF090000}"/>
    <cellStyle name="Normal 2 4 3 2 2" xfId="3256" xr:uid="{00000000-0005-0000-0000-0000C0090000}"/>
    <cellStyle name="Normal 2 4 3 3" xfId="3259" xr:uid="{00000000-0005-0000-0000-0000C1090000}"/>
    <cellStyle name="Normal 2 4 30" xfId="1639" xr:uid="{00000000-0005-0000-0000-0000C2090000}"/>
    <cellStyle name="Normal 2 4 30 2" xfId="1645" xr:uid="{00000000-0005-0000-0000-0000C3090000}"/>
    <cellStyle name="Normal 2 4 30 2 2" xfId="3234" xr:uid="{00000000-0005-0000-0000-0000C4090000}"/>
    <cellStyle name="Normal 2 4 30 3" xfId="2678" xr:uid="{00000000-0005-0000-0000-0000C5090000}"/>
    <cellStyle name="Normal 2 4 31" xfId="1652" xr:uid="{00000000-0005-0000-0000-0000C6090000}"/>
    <cellStyle name="Normal 2 4 31 2" xfId="3229" xr:uid="{00000000-0005-0000-0000-0000C7090000}"/>
    <cellStyle name="Normal 2 4 31 2 2" xfId="3236" xr:uid="{00000000-0005-0000-0000-0000C8090000}"/>
    <cellStyle name="Normal 2 4 31 3" xfId="3238" xr:uid="{00000000-0005-0000-0000-0000C9090000}"/>
    <cellStyle name="Normal 2 4 32" xfId="3232" xr:uid="{00000000-0005-0000-0000-0000CA090000}"/>
    <cellStyle name="Normal 2 4 32 2" xfId="3240" xr:uid="{00000000-0005-0000-0000-0000CB090000}"/>
    <cellStyle name="Normal 2 4 32 2 2" xfId="3242" xr:uid="{00000000-0005-0000-0000-0000CC090000}"/>
    <cellStyle name="Normal 2 4 32 3" xfId="3244" xr:uid="{00000000-0005-0000-0000-0000CD090000}"/>
    <cellStyle name="Normal 2 4 33" xfId="3246" xr:uid="{00000000-0005-0000-0000-0000CE090000}"/>
    <cellStyle name="Normal 2 4 33 2" xfId="3248" xr:uid="{00000000-0005-0000-0000-0000CF090000}"/>
    <cellStyle name="Normal 2 4 33 2 2" xfId="3250" xr:uid="{00000000-0005-0000-0000-0000D0090000}"/>
    <cellStyle name="Normal 2 4 33 3" xfId="3252" xr:uid="{00000000-0005-0000-0000-0000D1090000}"/>
    <cellStyle name="Normal 2 4 34" xfId="459" xr:uid="{00000000-0005-0000-0000-0000D2090000}"/>
    <cellStyle name="Normal 2 4 34 2" xfId="462" xr:uid="{00000000-0005-0000-0000-0000D3090000}"/>
    <cellStyle name="Normal 2 4 34 2 2" xfId="818" xr:uid="{00000000-0005-0000-0000-0000D4090000}"/>
    <cellStyle name="Normal 2 4 34 3" xfId="3254" xr:uid="{00000000-0005-0000-0000-0000D5090000}"/>
    <cellStyle name="Normal 2 4 35" xfId="466" xr:uid="{00000000-0005-0000-0000-0000D6090000}"/>
    <cellStyle name="Normal 2 4 35 2" xfId="3262" xr:uid="{00000000-0005-0000-0000-0000D7090000}"/>
    <cellStyle name="Normal 2 4 35 2 2" xfId="3264" xr:uid="{00000000-0005-0000-0000-0000D8090000}"/>
    <cellStyle name="Normal 2 4 35 3" xfId="3266" xr:uid="{00000000-0005-0000-0000-0000D9090000}"/>
    <cellStyle name="Normal 2 4 36" xfId="3268" xr:uid="{00000000-0005-0000-0000-0000DA090000}"/>
    <cellStyle name="Normal 2 4 36 2" xfId="1189" xr:uid="{00000000-0005-0000-0000-0000DB090000}"/>
    <cellStyle name="Normal 2 4 36 2 2" xfId="1193" xr:uid="{00000000-0005-0000-0000-0000DC090000}"/>
    <cellStyle name="Normal 2 4 36 3" xfId="1201" xr:uid="{00000000-0005-0000-0000-0000DD090000}"/>
    <cellStyle name="Normal 2 4 37" xfId="2348" xr:uid="{00000000-0005-0000-0000-0000DE090000}"/>
    <cellStyle name="Normal 2 4 37 2" xfId="2351" xr:uid="{00000000-0005-0000-0000-0000DF090000}"/>
    <cellStyle name="Normal 2 4 37 2 2" xfId="3270" xr:uid="{00000000-0005-0000-0000-0000E0090000}"/>
    <cellStyle name="Normal 2 4 37 3" xfId="3272" xr:uid="{00000000-0005-0000-0000-0000E1090000}"/>
    <cellStyle name="Normal 2 4 38" xfId="2354" xr:uid="{00000000-0005-0000-0000-0000E2090000}"/>
    <cellStyle name="Normal 2 4 38 2" xfId="3274" xr:uid="{00000000-0005-0000-0000-0000E3090000}"/>
    <cellStyle name="Normal 2 4 38 2 2" xfId="3276" xr:uid="{00000000-0005-0000-0000-0000E4090000}"/>
    <cellStyle name="Normal 2 4 38 3" xfId="3278" xr:uid="{00000000-0005-0000-0000-0000E5090000}"/>
    <cellStyle name="Normal 2 4 39" xfId="3280" xr:uid="{00000000-0005-0000-0000-0000E6090000}"/>
    <cellStyle name="Normal 2 4 39 2" xfId="3282" xr:uid="{00000000-0005-0000-0000-0000E7090000}"/>
    <cellStyle name="Normal 2 4 39 2 2" xfId="3284" xr:uid="{00000000-0005-0000-0000-0000E8090000}"/>
    <cellStyle name="Normal 2 4 39 3" xfId="3286" xr:uid="{00000000-0005-0000-0000-0000E9090000}"/>
    <cellStyle name="Normal 2 4 4" xfId="3288" xr:uid="{00000000-0005-0000-0000-0000EA090000}"/>
    <cellStyle name="Normal 2 4 4 2" xfId="1692" xr:uid="{00000000-0005-0000-0000-0000EB090000}"/>
    <cellStyle name="Normal 2 4 4 2 2" xfId="3289" xr:uid="{00000000-0005-0000-0000-0000EC090000}"/>
    <cellStyle name="Normal 2 4 4 3" xfId="3290" xr:uid="{00000000-0005-0000-0000-0000ED090000}"/>
    <cellStyle name="Normal 2 4 40" xfId="467" xr:uid="{00000000-0005-0000-0000-0000EE090000}"/>
    <cellStyle name="Normal 2 4 40 2" xfId="3263" xr:uid="{00000000-0005-0000-0000-0000EF090000}"/>
    <cellStyle name="Normal 2 4 40 2 2" xfId="3265" xr:uid="{00000000-0005-0000-0000-0000F0090000}"/>
    <cellStyle name="Normal 2 4 40 3" xfId="3267" xr:uid="{00000000-0005-0000-0000-0000F1090000}"/>
    <cellStyle name="Normal 2 4 41" xfId="3269" xr:uid="{00000000-0005-0000-0000-0000F2090000}"/>
    <cellStyle name="Normal 2 4 41 2" xfId="1190" xr:uid="{00000000-0005-0000-0000-0000F3090000}"/>
    <cellStyle name="Normal 2 4 41 2 2" xfId="1194" xr:uid="{00000000-0005-0000-0000-0000F4090000}"/>
    <cellStyle name="Normal 2 4 41 3" xfId="1202" xr:uid="{00000000-0005-0000-0000-0000F5090000}"/>
    <cellStyle name="Normal 2 4 42" xfId="2349" xr:uid="{00000000-0005-0000-0000-0000F6090000}"/>
    <cellStyle name="Normal 2 4 42 2" xfId="2352" xr:uid="{00000000-0005-0000-0000-0000F7090000}"/>
    <cellStyle name="Normal 2 4 42 2 2" xfId="3271" xr:uid="{00000000-0005-0000-0000-0000F8090000}"/>
    <cellStyle name="Normal 2 4 42 3" xfId="3273" xr:uid="{00000000-0005-0000-0000-0000F9090000}"/>
    <cellStyle name="Normal 2 4 43" xfId="2355" xr:uid="{00000000-0005-0000-0000-0000FA090000}"/>
    <cellStyle name="Normal 2 4 43 2" xfId="3275" xr:uid="{00000000-0005-0000-0000-0000FB090000}"/>
    <cellStyle name="Normal 2 4 43 2 2" xfId="3277" xr:uid="{00000000-0005-0000-0000-0000FC090000}"/>
    <cellStyle name="Normal 2 4 43 3" xfId="3279" xr:uid="{00000000-0005-0000-0000-0000FD090000}"/>
    <cellStyle name="Normal 2 4 44" xfId="3281" xr:uid="{00000000-0005-0000-0000-0000FE090000}"/>
    <cellStyle name="Normal 2 4 44 2" xfId="3283" xr:uid="{00000000-0005-0000-0000-0000FF090000}"/>
    <cellStyle name="Normal 2 4 44 2 2" xfId="3285" xr:uid="{00000000-0005-0000-0000-0000000A0000}"/>
    <cellStyle name="Normal 2 4 44 3" xfId="3287" xr:uid="{00000000-0005-0000-0000-0000010A0000}"/>
    <cellStyle name="Normal 2 4 45" xfId="3291" xr:uid="{00000000-0005-0000-0000-0000020A0000}"/>
    <cellStyle name="Normal 2 4 45 2" xfId="3295" xr:uid="{00000000-0005-0000-0000-0000030A0000}"/>
    <cellStyle name="Normal 2 4 45 2 2" xfId="3297" xr:uid="{00000000-0005-0000-0000-0000040A0000}"/>
    <cellStyle name="Normal 2 4 45 3" xfId="3299" xr:uid="{00000000-0005-0000-0000-0000050A0000}"/>
    <cellStyle name="Normal 2 4 46" xfId="2857" xr:uid="{00000000-0005-0000-0000-0000060A0000}"/>
    <cellStyle name="Normal 2 4 46 2" xfId="3301" xr:uid="{00000000-0005-0000-0000-0000070A0000}"/>
    <cellStyle name="Normal 2 4 46 2 2" xfId="945" xr:uid="{00000000-0005-0000-0000-0000080A0000}"/>
    <cellStyle name="Normal 2 4 46 3" xfId="3303" xr:uid="{00000000-0005-0000-0000-0000090A0000}"/>
    <cellStyle name="Normal 2 4 47" xfId="2060" xr:uid="{00000000-0005-0000-0000-00000A0A0000}"/>
    <cellStyle name="Normal 2 4 47 2" xfId="3305" xr:uid="{00000000-0005-0000-0000-00000B0A0000}"/>
    <cellStyle name="Normal 2 4 47 2 2" xfId="3307" xr:uid="{00000000-0005-0000-0000-00000C0A0000}"/>
    <cellStyle name="Normal 2 4 47 3" xfId="3309" xr:uid="{00000000-0005-0000-0000-00000D0A0000}"/>
    <cellStyle name="Normal 2 4 48" xfId="3313" xr:uid="{00000000-0005-0000-0000-00000E0A0000}"/>
    <cellStyle name="Normal 2 4 48 2" xfId="3315" xr:uid="{00000000-0005-0000-0000-00000F0A0000}"/>
    <cellStyle name="Normal 2 4 48 2 2" xfId="3317" xr:uid="{00000000-0005-0000-0000-0000100A0000}"/>
    <cellStyle name="Normal 2 4 48 3" xfId="3319" xr:uid="{00000000-0005-0000-0000-0000110A0000}"/>
    <cellStyle name="Normal 2 4 49" xfId="3321" xr:uid="{00000000-0005-0000-0000-0000120A0000}"/>
    <cellStyle name="Normal 2 4 49 2" xfId="3323" xr:uid="{00000000-0005-0000-0000-0000130A0000}"/>
    <cellStyle name="Normal 2 4 49 2 2" xfId="3325" xr:uid="{00000000-0005-0000-0000-0000140A0000}"/>
    <cellStyle name="Normal 2 4 49 3" xfId="3327" xr:uid="{00000000-0005-0000-0000-0000150A0000}"/>
    <cellStyle name="Normal 2 4 5" xfId="2003" xr:uid="{00000000-0005-0000-0000-0000160A0000}"/>
    <cellStyle name="Normal 2 4 5 2" xfId="1709" xr:uid="{00000000-0005-0000-0000-0000170A0000}"/>
    <cellStyle name="Normal 2 4 5 2 2" xfId="3329" xr:uid="{00000000-0005-0000-0000-0000180A0000}"/>
    <cellStyle name="Normal 2 4 5 3" xfId="3330" xr:uid="{00000000-0005-0000-0000-0000190A0000}"/>
    <cellStyle name="Normal 2 4 50" xfId="3292" xr:uid="{00000000-0005-0000-0000-00001A0A0000}"/>
    <cellStyle name="Normal 2 4 50 2" xfId="3296" xr:uid="{00000000-0005-0000-0000-00001B0A0000}"/>
    <cellStyle name="Normal 2 4 50 2 2" xfId="3298" xr:uid="{00000000-0005-0000-0000-00001C0A0000}"/>
    <cellStyle name="Normal 2 4 50 3" xfId="3300" xr:uid="{00000000-0005-0000-0000-00001D0A0000}"/>
    <cellStyle name="Normal 2 4 51" xfId="2858" xr:uid="{00000000-0005-0000-0000-00001E0A0000}"/>
    <cellStyle name="Normal 2 4 51 2" xfId="3302" xr:uid="{00000000-0005-0000-0000-00001F0A0000}"/>
    <cellStyle name="Normal 2 4 51 2 2" xfId="946" xr:uid="{00000000-0005-0000-0000-0000200A0000}"/>
    <cellStyle name="Normal 2 4 51 3" xfId="3304" xr:uid="{00000000-0005-0000-0000-0000210A0000}"/>
    <cellStyle name="Normal 2 4 52" xfId="2061" xr:uid="{00000000-0005-0000-0000-0000220A0000}"/>
    <cellStyle name="Normal 2 4 52 2" xfId="3306" xr:uid="{00000000-0005-0000-0000-0000230A0000}"/>
    <cellStyle name="Normal 2 4 52 2 2" xfId="3308" xr:uid="{00000000-0005-0000-0000-0000240A0000}"/>
    <cellStyle name="Normal 2 4 52 3" xfId="3310" xr:uid="{00000000-0005-0000-0000-0000250A0000}"/>
    <cellStyle name="Normal 2 4 53" xfId="3314" xr:uid="{00000000-0005-0000-0000-0000260A0000}"/>
    <cellStyle name="Normal 2 4 53 2" xfId="3316" xr:uid="{00000000-0005-0000-0000-0000270A0000}"/>
    <cellStyle name="Normal 2 4 53 2 2" xfId="3318" xr:uid="{00000000-0005-0000-0000-0000280A0000}"/>
    <cellStyle name="Normal 2 4 53 3" xfId="3320" xr:uid="{00000000-0005-0000-0000-0000290A0000}"/>
    <cellStyle name="Normal 2 4 54" xfId="3322" xr:uid="{00000000-0005-0000-0000-00002A0A0000}"/>
    <cellStyle name="Normal 2 4 54 2" xfId="3324" xr:uid="{00000000-0005-0000-0000-00002B0A0000}"/>
    <cellStyle name="Normal 2 4 54 2 2" xfId="3326" xr:uid="{00000000-0005-0000-0000-00002C0A0000}"/>
    <cellStyle name="Normal 2 4 54 3" xfId="3328" xr:uid="{00000000-0005-0000-0000-00002D0A0000}"/>
    <cellStyle name="Normal 2 4 55" xfId="3331" xr:uid="{00000000-0005-0000-0000-00002E0A0000}"/>
    <cellStyle name="Normal 2 4 55 2" xfId="3333" xr:uid="{00000000-0005-0000-0000-00002F0A0000}"/>
    <cellStyle name="Normal 2 4 55 2 2" xfId="3335" xr:uid="{00000000-0005-0000-0000-0000300A0000}"/>
    <cellStyle name="Normal 2 4 55 3" xfId="3337" xr:uid="{00000000-0005-0000-0000-0000310A0000}"/>
    <cellStyle name="Normal 2 4 56" xfId="3339" xr:uid="{00000000-0005-0000-0000-0000320A0000}"/>
    <cellStyle name="Normal 2 4 56 2" xfId="3341" xr:uid="{00000000-0005-0000-0000-0000330A0000}"/>
    <cellStyle name="Normal 2 4 56 2 2" xfId="3343" xr:uid="{00000000-0005-0000-0000-0000340A0000}"/>
    <cellStyle name="Normal 2 4 56 3" xfId="264" xr:uid="{00000000-0005-0000-0000-0000350A0000}"/>
    <cellStyle name="Normal 2 4 57" xfId="3345" xr:uid="{00000000-0005-0000-0000-0000360A0000}"/>
    <cellStyle name="Normal 2 4 57 2" xfId="3347" xr:uid="{00000000-0005-0000-0000-0000370A0000}"/>
    <cellStyle name="Normal 2 4 57 2 2" xfId="3349" xr:uid="{00000000-0005-0000-0000-0000380A0000}"/>
    <cellStyle name="Normal 2 4 57 3" xfId="3353" xr:uid="{00000000-0005-0000-0000-0000390A0000}"/>
    <cellStyle name="Normal 2 4 58" xfId="3355" xr:uid="{00000000-0005-0000-0000-00003A0A0000}"/>
    <cellStyle name="Normal 2 4 58 2" xfId="3357" xr:uid="{00000000-0005-0000-0000-00003B0A0000}"/>
    <cellStyle name="Normal 2 4 58 2 2" xfId="3359" xr:uid="{00000000-0005-0000-0000-00003C0A0000}"/>
    <cellStyle name="Normal 2 4 58 3" xfId="3361" xr:uid="{00000000-0005-0000-0000-00003D0A0000}"/>
    <cellStyle name="Normal 2 4 59" xfId="3363" xr:uid="{00000000-0005-0000-0000-00003E0A0000}"/>
    <cellStyle name="Normal 2 4 59 2" xfId="3366" xr:uid="{00000000-0005-0000-0000-00003F0A0000}"/>
    <cellStyle name="Normal 2 4 59 2 2" xfId="3368" xr:uid="{00000000-0005-0000-0000-0000400A0000}"/>
    <cellStyle name="Normal 2 4 59 3" xfId="3370" xr:uid="{00000000-0005-0000-0000-0000410A0000}"/>
    <cellStyle name="Normal 2 4 6" xfId="3372" xr:uid="{00000000-0005-0000-0000-0000420A0000}"/>
    <cellStyle name="Normal 2 4 6 2" xfId="1726" xr:uid="{00000000-0005-0000-0000-0000430A0000}"/>
    <cellStyle name="Normal 2 4 6 2 2" xfId="3373" xr:uid="{00000000-0005-0000-0000-0000440A0000}"/>
    <cellStyle name="Normal 2 4 6 3" xfId="3374" xr:uid="{00000000-0005-0000-0000-0000450A0000}"/>
    <cellStyle name="Normal 2 4 60" xfId="3332" xr:uid="{00000000-0005-0000-0000-0000460A0000}"/>
    <cellStyle name="Normal 2 4 60 2" xfId="3334" xr:uid="{00000000-0005-0000-0000-0000470A0000}"/>
    <cellStyle name="Normal 2 4 60 2 2" xfId="3336" xr:uid="{00000000-0005-0000-0000-0000480A0000}"/>
    <cellStyle name="Normal 2 4 60 3" xfId="3338" xr:uid="{00000000-0005-0000-0000-0000490A0000}"/>
    <cellStyle name="Normal 2 4 61" xfId="3340" xr:uid="{00000000-0005-0000-0000-00004A0A0000}"/>
    <cellStyle name="Normal 2 4 61 2" xfId="3342" xr:uid="{00000000-0005-0000-0000-00004B0A0000}"/>
    <cellStyle name="Normal 2 4 61 2 2" xfId="3344" xr:uid="{00000000-0005-0000-0000-00004C0A0000}"/>
    <cellStyle name="Normal 2 4 61 3" xfId="263" xr:uid="{00000000-0005-0000-0000-00004D0A0000}"/>
    <cellStyle name="Normal 2 4 62" xfId="3346" xr:uid="{00000000-0005-0000-0000-00004E0A0000}"/>
    <cellStyle name="Normal 2 4 62 2" xfId="3348" xr:uid="{00000000-0005-0000-0000-00004F0A0000}"/>
    <cellStyle name="Normal 2 4 62 2 2" xfId="3350" xr:uid="{00000000-0005-0000-0000-0000500A0000}"/>
    <cellStyle name="Normal 2 4 62 3" xfId="3354" xr:uid="{00000000-0005-0000-0000-0000510A0000}"/>
    <cellStyle name="Normal 2 4 63" xfId="3356" xr:uid="{00000000-0005-0000-0000-0000520A0000}"/>
    <cellStyle name="Normal 2 4 63 2" xfId="3358" xr:uid="{00000000-0005-0000-0000-0000530A0000}"/>
    <cellStyle name="Normal 2 4 63 2 2" xfId="3360" xr:uid="{00000000-0005-0000-0000-0000540A0000}"/>
    <cellStyle name="Normal 2 4 63 3" xfId="3362" xr:uid="{00000000-0005-0000-0000-0000550A0000}"/>
    <cellStyle name="Normal 2 4 64" xfId="3364" xr:uid="{00000000-0005-0000-0000-0000560A0000}"/>
    <cellStyle name="Normal 2 4 64 2" xfId="3367" xr:uid="{00000000-0005-0000-0000-0000570A0000}"/>
    <cellStyle name="Normal 2 4 64 2 2" xfId="3369" xr:uid="{00000000-0005-0000-0000-0000580A0000}"/>
    <cellStyle name="Normal 2 4 64 3" xfId="3371" xr:uid="{00000000-0005-0000-0000-0000590A0000}"/>
    <cellStyle name="Normal 2 4 65" xfId="3375" xr:uid="{00000000-0005-0000-0000-00005A0A0000}"/>
    <cellStyle name="Normal 2 4 65 2" xfId="3377" xr:uid="{00000000-0005-0000-0000-00005B0A0000}"/>
    <cellStyle name="Normal 2 4 65 2 2" xfId="3380" xr:uid="{00000000-0005-0000-0000-00005C0A0000}"/>
    <cellStyle name="Normal 2 4 65 3" xfId="3383" xr:uid="{00000000-0005-0000-0000-00005D0A0000}"/>
    <cellStyle name="Normal 2 4 66" xfId="3385" xr:uid="{00000000-0005-0000-0000-00005E0A0000}"/>
    <cellStyle name="Normal 2 4 66 2" xfId="3387" xr:uid="{00000000-0005-0000-0000-00005F0A0000}"/>
    <cellStyle name="Normal 2 4 66 2 2" xfId="3389" xr:uid="{00000000-0005-0000-0000-0000600A0000}"/>
    <cellStyle name="Normal 2 4 66 3" xfId="3391" xr:uid="{00000000-0005-0000-0000-0000610A0000}"/>
    <cellStyle name="Normal 2 4 67" xfId="3393" xr:uid="{00000000-0005-0000-0000-0000620A0000}"/>
    <cellStyle name="Normal 2 4 67 2" xfId="3395" xr:uid="{00000000-0005-0000-0000-0000630A0000}"/>
    <cellStyle name="Normal 2 4 67 2 2" xfId="3397" xr:uid="{00000000-0005-0000-0000-0000640A0000}"/>
    <cellStyle name="Normal 2 4 67 3" xfId="3399" xr:uid="{00000000-0005-0000-0000-0000650A0000}"/>
    <cellStyle name="Normal 2 4 68" xfId="3401" xr:uid="{00000000-0005-0000-0000-0000660A0000}"/>
    <cellStyle name="Normal 2 4 68 2" xfId="3403" xr:uid="{00000000-0005-0000-0000-0000670A0000}"/>
    <cellStyle name="Normal 2 4 68 2 2" xfId="3015" xr:uid="{00000000-0005-0000-0000-0000680A0000}"/>
    <cellStyle name="Normal 2 4 68 3" xfId="3405" xr:uid="{00000000-0005-0000-0000-0000690A0000}"/>
    <cellStyle name="Normal 2 4 69" xfId="3407" xr:uid="{00000000-0005-0000-0000-00006A0A0000}"/>
    <cellStyle name="Normal 2 4 69 2" xfId="3409" xr:uid="{00000000-0005-0000-0000-00006B0A0000}"/>
    <cellStyle name="Normal 2 4 69 2 2" xfId="3411" xr:uid="{00000000-0005-0000-0000-00006C0A0000}"/>
    <cellStyle name="Normal 2 4 69 3" xfId="3413" xr:uid="{00000000-0005-0000-0000-00006D0A0000}"/>
    <cellStyle name="Normal 2 4 7" xfId="533" xr:uid="{00000000-0005-0000-0000-00006E0A0000}"/>
    <cellStyle name="Normal 2 4 7 2" xfId="1340" xr:uid="{00000000-0005-0000-0000-00006F0A0000}"/>
    <cellStyle name="Normal 2 4 7 2 2" xfId="1347" xr:uid="{00000000-0005-0000-0000-0000700A0000}"/>
    <cellStyle name="Normal 2 4 7 3" xfId="1372" xr:uid="{00000000-0005-0000-0000-0000710A0000}"/>
    <cellStyle name="Normal 2 4 70" xfId="3376" xr:uid="{00000000-0005-0000-0000-0000720A0000}"/>
    <cellStyle name="Normal 2 4 70 2" xfId="3378" xr:uid="{00000000-0005-0000-0000-0000730A0000}"/>
    <cellStyle name="Normal 2 4 70 2 2" xfId="3381" xr:uid="{00000000-0005-0000-0000-0000740A0000}"/>
    <cellStyle name="Normal 2 4 70 3" xfId="3384" xr:uid="{00000000-0005-0000-0000-0000750A0000}"/>
    <cellStyle name="Normal 2 4 71" xfId="3386" xr:uid="{00000000-0005-0000-0000-0000760A0000}"/>
    <cellStyle name="Normal 2 4 71 2" xfId="3388" xr:uid="{00000000-0005-0000-0000-0000770A0000}"/>
    <cellStyle name="Normal 2 4 71 2 2" xfId="3390" xr:uid="{00000000-0005-0000-0000-0000780A0000}"/>
    <cellStyle name="Normal 2 4 71 3" xfId="3392" xr:uid="{00000000-0005-0000-0000-0000790A0000}"/>
    <cellStyle name="Normal 2 4 72" xfId="3394" xr:uid="{00000000-0005-0000-0000-00007A0A0000}"/>
    <cellStyle name="Normal 2 4 72 2" xfId="3396" xr:uid="{00000000-0005-0000-0000-00007B0A0000}"/>
    <cellStyle name="Normal 2 4 72 2 2" xfId="3398" xr:uid="{00000000-0005-0000-0000-00007C0A0000}"/>
    <cellStyle name="Normal 2 4 72 3" xfId="3400" xr:uid="{00000000-0005-0000-0000-00007D0A0000}"/>
    <cellStyle name="Normal 2 4 73" xfId="3402" xr:uid="{00000000-0005-0000-0000-00007E0A0000}"/>
    <cellStyle name="Normal 2 4 73 2" xfId="3404" xr:uid="{00000000-0005-0000-0000-00007F0A0000}"/>
    <cellStyle name="Normal 2 4 73 2 2" xfId="3016" xr:uid="{00000000-0005-0000-0000-0000800A0000}"/>
    <cellStyle name="Normal 2 4 73 3" xfId="3406" xr:uid="{00000000-0005-0000-0000-0000810A0000}"/>
    <cellStyle name="Normal 2 4 74" xfId="3408" xr:uid="{00000000-0005-0000-0000-0000820A0000}"/>
    <cellStyle name="Normal 2 4 74 2" xfId="3410" xr:uid="{00000000-0005-0000-0000-0000830A0000}"/>
    <cellStyle name="Normal 2 4 74 2 2" xfId="3412" xr:uid="{00000000-0005-0000-0000-0000840A0000}"/>
    <cellStyle name="Normal 2 4 74 3" xfId="3414" xr:uid="{00000000-0005-0000-0000-0000850A0000}"/>
    <cellStyle name="Normal 2 4 75" xfId="1661" xr:uid="{00000000-0005-0000-0000-0000860A0000}"/>
    <cellStyle name="Normal 2 4 75 2" xfId="1667" xr:uid="{00000000-0005-0000-0000-0000870A0000}"/>
    <cellStyle name="Normal 2 4 75 2 2" xfId="3415" xr:uid="{00000000-0005-0000-0000-0000880A0000}"/>
    <cellStyle name="Normal 2 4 75 3" xfId="2683" xr:uid="{00000000-0005-0000-0000-0000890A0000}"/>
    <cellStyle name="Normal 2 4 76" xfId="1674" xr:uid="{00000000-0005-0000-0000-00008A0A0000}"/>
    <cellStyle name="Normal 2 4 76 2" xfId="3257" xr:uid="{00000000-0005-0000-0000-00008B0A0000}"/>
    <cellStyle name="Normal 2 4 76 2 2" xfId="3417" xr:uid="{00000000-0005-0000-0000-00008C0A0000}"/>
    <cellStyle name="Normal 2 4 76 3" xfId="3419" xr:uid="{00000000-0005-0000-0000-00008D0A0000}"/>
    <cellStyle name="Normal 2 4 77" xfId="3260" xr:uid="{00000000-0005-0000-0000-00008E0A0000}"/>
    <cellStyle name="Normal 2 4 77 2" xfId="3421" xr:uid="{00000000-0005-0000-0000-00008F0A0000}"/>
    <cellStyle name="Normal 2 4 77 2 2" xfId="3423" xr:uid="{00000000-0005-0000-0000-0000900A0000}"/>
    <cellStyle name="Normal 2 4 77 3" xfId="3425" xr:uid="{00000000-0005-0000-0000-0000910A0000}"/>
    <cellStyle name="Normal 2 4 78" xfId="3427" xr:uid="{00000000-0005-0000-0000-0000920A0000}"/>
    <cellStyle name="Normal 2 4 78 2" xfId="3429" xr:uid="{00000000-0005-0000-0000-0000930A0000}"/>
    <cellStyle name="Normal 2 4 78 2 2" xfId="3431" xr:uid="{00000000-0005-0000-0000-0000940A0000}"/>
    <cellStyle name="Normal 2 4 78 3" xfId="3433" xr:uid="{00000000-0005-0000-0000-0000950A0000}"/>
    <cellStyle name="Normal 2 4 79" xfId="470" xr:uid="{00000000-0005-0000-0000-0000960A0000}"/>
    <cellStyle name="Normal 2 4 79 2" xfId="473" xr:uid="{00000000-0005-0000-0000-0000970A0000}"/>
    <cellStyle name="Normal 2 4 79 2 2" xfId="3435" xr:uid="{00000000-0005-0000-0000-0000980A0000}"/>
    <cellStyle name="Normal 2 4 79 3" xfId="3437" xr:uid="{00000000-0005-0000-0000-0000990A0000}"/>
    <cellStyle name="Normal 2 4 8" xfId="3439" xr:uid="{00000000-0005-0000-0000-00009A0A0000}"/>
    <cellStyle name="Normal 2 4 8 2" xfId="1759" xr:uid="{00000000-0005-0000-0000-00009B0A0000}"/>
    <cellStyle name="Normal 2 4 8 2 2" xfId="40" xr:uid="{00000000-0005-0000-0000-00009C0A0000}"/>
    <cellStyle name="Normal 2 4 8 3" xfId="1800" xr:uid="{00000000-0005-0000-0000-00009D0A0000}"/>
    <cellStyle name="Normal 2 4 80" xfId="1662" xr:uid="{00000000-0005-0000-0000-00009E0A0000}"/>
    <cellStyle name="Normal 2 4 80 2" xfId="1668" xr:uid="{00000000-0005-0000-0000-00009F0A0000}"/>
    <cellStyle name="Normal 2 4 80 2 2" xfId="3416" xr:uid="{00000000-0005-0000-0000-0000A00A0000}"/>
    <cellStyle name="Normal 2 4 80 3" xfId="2684" xr:uid="{00000000-0005-0000-0000-0000A10A0000}"/>
    <cellStyle name="Normal 2 4 81" xfId="1675" xr:uid="{00000000-0005-0000-0000-0000A20A0000}"/>
    <cellStyle name="Normal 2 4 81 2" xfId="3258" xr:uid="{00000000-0005-0000-0000-0000A30A0000}"/>
    <cellStyle name="Normal 2 4 81 2 2" xfId="3418" xr:uid="{00000000-0005-0000-0000-0000A40A0000}"/>
    <cellStyle name="Normal 2 4 81 3" xfId="3420" xr:uid="{00000000-0005-0000-0000-0000A50A0000}"/>
    <cellStyle name="Normal 2 4 82" xfId="3261" xr:uid="{00000000-0005-0000-0000-0000A60A0000}"/>
    <cellStyle name="Normal 2 4 82 2" xfId="3422" xr:uid="{00000000-0005-0000-0000-0000A70A0000}"/>
    <cellStyle name="Normal 2 4 82 2 2" xfId="3424" xr:uid="{00000000-0005-0000-0000-0000A80A0000}"/>
    <cellStyle name="Normal 2 4 82 3" xfId="3426" xr:uid="{00000000-0005-0000-0000-0000A90A0000}"/>
    <cellStyle name="Normal 2 4 83" xfId="3428" xr:uid="{00000000-0005-0000-0000-0000AA0A0000}"/>
    <cellStyle name="Normal 2 4 83 2" xfId="3430" xr:uid="{00000000-0005-0000-0000-0000AB0A0000}"/>
    <cellStyle name="Normal 2 4 83 2 2" xfId="3432" xr:uid="{00000000-0005-0000-0000-0000AC0A0000}"/>
    <cellStyle name="Normal 2 4 83 3" xfId="3434" xr:uid="{00000000-0005-0000-0000-0000AD0A0000}"/>
    <cellStyle name="Normal 2 4 84" xfId="471" xr:uid="{00000000-0005-0000-0000-0000AE0A0000}"/>
    <cellStyle name="Normal 2 4 84 2" xfId="474" xr:uid="{00000000-0005-0000-0000-0000AF0A0000}"/>
    <cellStyle name="Normal 2 4 84 2 2" xfId="3436" xr:uid="{00000000-0005-0000-0000-0000B00A0000}"/>
    <cellStyle name="Normal 2 4 84 3" xfId="3438" xr:uid="{00000000-0005-0000-0000-0000B10A0000}"/>
    <cellStyle name="Normal 2 4 85" xfId="476" xr:uid="{00000000-0005-0000-0000-0000B20A0000}"/>
    <cellStyle name="Normal 2 4 85 2" xfId="3440" xr:uid="{00000000-0005-0000-0000-0000B30A0000}"/>
    <cellStyle name="Normal 2 4 85 2 2" xfId="3442" xr:uid="{00000000-0005-0000-0000-0000B40A0000}"/>
    <cellStyle name="Normal 2 4 85 3" xfId="3444" xr:uid="{00000000-0005-0000-0000-0000B50A0000}"/>
    <cellStyle name="Normal 2 4 86" xfId="3446" xr:uid="{00000000-0005-0000-0000-0000B60A0000}"/>
    <cellStyle name="Normal 2 4 86 2" xfId="3448" xr:uid="{00000000-0005-0000-0000-0000B70A0000}"/>
    <cellStyle name="Normal 2 4 86 2 2" xfId="3450" xr:uid="{00000000-0005-0000-0000-0000B80A0000}"/>
    <cellStyle name="Normal 2 4 86 3" xfId="3452" xr:uid="{00000000-0005-0000-0000-0000B90A0000}"/>
    <cellStyle name="Normal 2 4 87" xfId="2358" xr:uid="{00000000-0005-0000-0000-0000BA0A0000}"/>
    <cellStyle name="Normal 2 4 87 2" xfId="2361" xr:uid="{00000000-0005-0000-0000-0000BB0A0000}"/>
    <cellStyle name="Normal 2 4 87 2 2" xfId="3454" xr:uid="{00000000-0005-0000-0000-0000BC0A0000}"/>
    <cellStyle name="Normal 2 4 87 3" xfId="3456" xr:uid="{00000000-0005-0000-0000-0000BD0A0000}"/>
    <cellStyle name="Normal 2 4 88" xfId="2366" xr:uid="{00000000-0005-0000-0000-0000BE0A0000}"/>
    <cellStyle name="Normal 2 4 88 2" xfId="3458" xr:uid="{00000000-0005-0000-0000-0000BF0A0000}"/>
    <cellStyle name="Normal 2 4 88 2 2" xfId="3460" xr:uid="{00000000-0005-0000-0000-0000C00A0000}"/>
    <cellStyle name="Normal 2 4 88 3" xfId="3462" xr:uid="{00000000-0005-0000-0000-0000C10A0000}"/>
    <cellStyle name="Normal 2 4 89" xfId="3464" xr:uid="{00000000-0005-0000-0000-0000C20A0000}"/>
    <cellStyle name="Normal 2 4 89 2" xfId="3466" xr:uid="{00000000-0005-0000-0000-0000C30A0000}"/>
    <cellStyle name="Normal 2 4 89 2 2" xfId="3468" xr:uid="{00000000-0005-0000-0000-0000C40A0000}"/>
    <cellStyle name="Normal 2 4 89 3" xfId="3470" xr:uid="{00000000-0005-0000-0000-0000C50A0000}"/>
    <cellStyle name="Normal 2 4 9" xfId="3472" xr:uid="{00000000-0005-0000-0000-0000C60A0000}"/>
    <cellStyle name="Normal 2 4 9 2" xfId="1774" xr:uid="{00000000-0005-0000-0000-0000C70A0000}"/>
    <cellStyle name="Normal 2 4 9 2 2" xfId="3473" xr:uid="{00000000-0005-0000-0000-0000C80A0000}"/>
    <cellStyle name="Normal 2 4 9 3" xfId="3474" xr:uid="{00000000-0005-0000-0000-0000C90A0000}"/>
    <cellStyle name="Normal 2 4 90" xfId="477" xr:uid="{00000000-0005-0000-0000-0000CA0A0000}"/>
    <cellStyle name="Normal 2 4 90 2" xfId="3441" xr:uid="{00000000-0005-0000-0000-0000CB0A0000}"/>
    <cellStyle name="Normal 2 4 90 2 2" xfId="3443" xr:uid="{00000000-0005-0000-0000-0000CC0A0000}"/>
    <cellStyle name="Normal 2 4 90 3" xfId="3445" xr:uid="{00000000-0005-0000-0000-0000CD0A0000}"/>
    <cellStyle name="Normal 2 4 91" xfId="3447" xr:uid="{00000000-0005-0000-0000-0000CE0A0000}"/>
    <cellStyle name="Normal 2 4 91 2" xfId="3449" xr:uid="{00000000-0005-0000-0000-0000CF0A0000}"/>
    <cellStyle name="Normal 2 4 91 2 2" xfId="3451" xr:uid="{00000000-0005-0000-0000-0000D00A0000}"/>
    <cellStyle name="Normal 2 4 91 3" xfId="3453" xr:uid="{00000000-0005-0000-0000-0000D10A0000}"/>
    <cellStyle name="Normal 2 4 92" xfId="2359" xr:uid="{00000000-0005-0000-0000-0000D20A0000}"/>
    <cellStyle name="Normal 2 4 92 2" xfId="2362" xr:uid="{00000000-0005-0000-0000-0000D30A0000}"/>
    <cellStyle name="Normal 2 4 92 2 2" xfId="3455" xr:uid="{00000000-0005-0000-0000-0000D40A0000}"/>
    <cellStyle name="Normal 2 4 92 3" xfId="3457" xr:uid="{00000000-0005-0000-0000-0000D50A0000}"/>
    <cellStyle name="Normal 2 4 93" xfId="2367" xr:uid="{00000000-0005-0000-0000-0000D60A0000}"/>
    <cellStyle name="Normal 2 4 93 2" xfId="3459" xr:uid="{00000000-0005-0000-0000-0000D70A0000}"/>
    <cellStyle name="Normal 2 4 93 2 2" xfId="3461" xr:uid="{00000000-0005-0000-0000-0000D80A0000}"/>
    <cellStyle name="Normal 2 4 93 3" xfId="3463" xr:uid="{00000000-0005-0000-0000-0000D90A0000}"/>
    <cellStyle name="Normal 2 4 94" xfId="3465" xr:uid="{00000000-0005-0000-0000-0000DA0A0000}"/>
    <cellStyle name="Normal 2 4 94 2" xfId="3467" xr:uid="{00000000-0005-0000-0000-0000DB0A0000}"/>
    <cellStyle name="Normal 2 4 94 2 2" xfId="3469" xr:uid="{00000000-0005-0000-0000-0000DC0A0000}"/>
    <cellStyle name="Normal 2 4 94 3" xfId="3471" xr:uid="{00000000-0005-0000-0000-0000DD0A0000}"/>
    <cellStyle name="Normal 2 4 95" xfId="3475" xr:uid="{00000000-0005-0000-0000-0000DE0A0000}"/>
    <cellStyle name="Normal 2 4 95 2" xfId="3476" xr:uid="{00000000-0005-0000-0000-0000DF0A0000}"/>
    <cellStyle name="Normal 2 4 95 2 2" xfId="3477" xr:uid="{00000000-0005-0000-0000-0000E00A0000}"/>
    <cellStyle name="Normal 2 4 95 3" xfId="3478" xr:uid="{00000000-0005-0000-0000-0000E10A0000}"/>
    <cellStyle name="Normal 2 4 96" xfId="3479" xr:uid="{00000000-0005-0000-0000-0000E20A0000}"/>
    <cellStyle name="Normal 2 4 96 2" xfId="3480" xr:uid="{00000000-0005-0000-0000-0000E30A0000}"/>
    <cellStyle name="Normal 2 4 96 2 2" xfId="206" xr:uid="{00000000-0005-0000-0000-0000E40A0000}"/>
    <cellStyle name="Normal 2 4 96 3" xfId="3481" xr:uid="{00000000-0005-0000-0000-0000E50A0000}"/>
    <cellStyle name="Normal 2 4 97" xfId="3482" xr:uid="{00000000-0005-0000-0000-0000E60A0000}"/>
    <cellStyle name="Normal 2 4 97 2" xfId="3483" xr:uid="{00000000-0005-0000-0000-0000E70A0000}"/>
    <cellStyle name="Normal 2 4 97 2 2" xfId="349" xr:uid="{00000000-0005-0000-0000-0000E80A0000}"/>
    <cellStyle name="Normal 2 4 97 3" xfId="3484" xr:uid="{00000000-0005-0000-0000-0000E90A0000}"/>
    <cellStyle name="Normal 2 4 98" xfId="3487" xr:uid="{00000000-0005-0000-0000-0000EA0A0000}"/>
    <cellStyle name="Normal 2 4 98 2" xfId="3488" xr:uid="{00000000-0005-0000-0000-0000EB0A0000}"/>
    <cellStyle name="Normal 2 4 98 2 2" xfId="278" xr:uid="{00000000-0005-0000-0000-0000EC0A0000}"/>
    <cellStyle name="Normal 2 4 98 3" xfId="3489" xr:uid="{00000000-0005-0000-0000-0000ED0A0000}"/>
    <cellStyle name="Normal 2 4 99" xfId="3490" xr:uid="{00000000-0005-0000-0000-0000EE0A0000}"/>
    <cellStyle name="Normal 2 4 99 2" xfId="776" xr:uid="{00000000-0005-0000-0000-0000EF0A0000}"/>
    <cellStyle name="Normal 2 4 99 2 2" xfId="540" xr:uid="{00000000-0005-0000-0000-0000F00A0000}"/>
    <cellStyle name="Normal 2 4 99 3" xfId="778" xr:uid="{00000000-0005-0000-0000-0000F10A0000}"/>
    <cellStyle name="Normal 2 5" xfId="3491" xr:uid="{00000000-0005-0000-0000-0000F20A0000}"/>
    <cellStyle name="Normal 2 5 10" xfId="3494" xr:uid="{00000000-0005-0000-0000-0000F30A0000}"/>
    <cellStyle name="Normal 2 5 10 2" xfId="3495" xr:uid="{00000000-0005-0000-0000-0000F40A0000}"/>
    <cellStyle name="Normal 2 5 10 2 2" xfId="489" xr:uid="{00000000-0005-0000-0000-0000F50A0000}"/>
    <cellStyle name="Normal 2 5 10 3" xfId="3496" xr:uid="{00000000-0005-0000-0000-0000F60A0000}"/>
    <cellStyle name="Normal 2 5 100" xfId="3497" xr:uid="{00000000-0005-0000-0000-0000F70A0000}"/>
    <cellStyle name="Normal 2 5 100 2" xfId="3498" xr:uid="{00000000-0005-0000-0000-0000F80A0000}"/>
    <cellStyle name="Normal 2 5 100 2 2" xfId="3499" xr:uid="{00000000-0005-0000-0000-0000F90A0000}"/>
    <cellStyle name="Normal 2 5 100 3" xfId="3500" xr:uid="{00000000-0005-0000-0000-0000FA0A0000}"/>
    <cellStyle name="Normal 2 5 101" xfId="3501" xr:uid="{00000000-0005-0000-0000-0000FB0A0000}"/>
    <cellStyle name="Normal 2 5 101 2" xfId="3503" xr:uid="{00000000-0005-0000-0000-0000FC0A0000}"/>
    <cellStyle name="Normal 2 5 101 2 2" xfId="3504" xr:uid="{00000000-0005-0000-0000-0000FD0A0000}"/>
    <cellStyle name="Normal 2 5 101 3" xfId="3505" xr:uid="{00000000-0005-0000-0000-0000FE0A0000}"/>
    <cellStyle name="Normal 2 5 102" xfId="2473" xr:uid="{00000000-0005-0000-0000-0000FF0A0000}"/>
    <cellStyle name="Normal 2 5 102 2" xfId="3506" xr:uid="{00000000-0005-0000-0000-0000000B0000}"/>
    <cellStyle name="Normal 2 5 102 2 2" xfId="3507" xr:uid="{00000000-0005-0000-0000-0000010B0000}"/>
    <cellStyle name="Normal 2 5 102 3" xfId="3508" xr:uid="{00000000-0005-0000-0000-0000020B0000}"/>
    <cellStyle name="Normal 2 5 103" xfId="345" xr:uid="{00000000-0005-0000-0000-0000030B0000}"/>
    <cellStyle name="Normal 2 5 103 2" xfId="3509" xr:uid="{00000000-0005-0000-0000-0000040B0000}"/>
    <cellStyle name="Normal 2 5 103 2 2" xfId="3510" xr:uid="{00000000-0005-0000-0000-0000050B0000}"/>
    <cellStyle name="Normal 2 5 103 3" xfId="3511" xr:uid="{00000000-0005-0000-0000-0000060B0000}"/>
    <cellStyle name="Normal 2 5 104" xfId="1142" xr:uid="{00000000-0005-0000-0000-0000070B0000}"/>
    <cellStyle name="Normal 2 5 104 2" xfId="3512" xr:uid="{00000000-0005-0000-0000-0000080B0000}"/>
    <cellStyle name="Normal 2 5 104 2 2" xfId="3513" xr:uid="{00000000-0005-0000-0000-0000090B0000}"/>
    <cellStyle name="Normal 2 5 104 3" xfId="1421" xr:uid="{00000000-0005-0000-0000-00000A0B0000}"/>
    <cellStyle name="Normal 2 5 105" xfId="1146" xr:uid="{00000000-0005-0000-0000-00000B0B0000}"/>
    <cellStyle name="Normal 2 5 105 2" xfId="2085" xr:uid="{00000000-0005-0000-0000-00000C0B0000}"/>
    <cellStyle name="Normal 2 5 105 2 2" xfId="3514" xr:uid="{00000000-0005-0000-0000-00000D0B0000}"/>
    <cellStyle name="Normal 2 5 105 3" xfId="3516" xr:uid="{00000000-0005-0000-0000-00000E0B0000}"/>
    <cellStyle name="Normal 2 5 106" xfId="2089" xr:uid="{00000000-0005-0000-0000-00000F0B0000}"/>
    <cellStyle name="Normal 2 5 106 2" xfId="3518" xr:uid="{00000000-0005-0000-0000-0000100B0000}"/>
    <cellStyle name="Normal 2 5 106 2 2" xfId="3520" xr:uid="{00000000-0005-0000-0000-0000110B0000}"/>
    <cellStyle name="Normal 2 5 106 3" xfId="3522" xr:uid="{00000000-0005-0000-0000-0000120B0000}"/>
    <cellStyle name="Normal 2 5 107" xfId="1533" xr:uid="{00000000-0005-0000-0000-0000130B0000}"/>
    <cellStyle name="Normal 2 5 107 2" xfId="1536" xr:uid="{00000000-0005-0000-0000-0000140B0000}"/>
    <cellStyle name="Normal 2 5 107 2 2" xfId="3524" xr:uid="{00000000-0005-0000-0000-0000150B0000}"/>
    <cellStyle name="Normal 2 5 107 3" xfId="3528" xr:uid="{00000000-0005-0000-0000-0000160B0000}"/>
    <cellStyle name="Normal 2 5 108" xfId="1450" xr:uid="{00000000-0005-0000-0000-0000170B0000}"/>
    <cellStyle name="Normal 2 5 108 2" xfId="2006" xr:uid="{00000000-0005-0000-0000-0000180B0000}"/>
    <cellStyle name="Normal 2 5 108 2 2" xfId="3532" xr:uid="{00000000-0005-0000-0000-0000190B0000}"/>
    <cellStyle name="Normal 2 5 108 3" xfId="3534" xr:uid="{00000000-0005-0000-0000-00001A0B0000}"/>
    <cellStyle name="Normal 2 5 109" xfId="1083" xr:uid="{00000000-0005-0000-0000-00001B0B0000}"/>
    <cellStyle name="Normal 2 5 109 2" xfId="1085" xr:uid="{00000000-0005-0000-0000-00001C0B0000}"/>
    <cellStyle name="Normal 2 5 109 2 2" xfId="3536" xr:uid="{00000000-0005-0000-0000-00001D0B0000}"/>
    <cellStyle name="Normal 2 5 109 3" xfId="650" xr:uid="{00000000-0005-0000-0000-00001E0B0000}"/>
    <cellStyle name="Normal 2 5 11" xfId="3537" xr:uid="{00000000-0005-0000-0000-00001F0B0000}"/>
    <cellStyle name="Normal 2 5 11 2" xfId="3538" xr:uid="{00000000-0005-0000-0000-0000200B0000}"/>
    <cellStyle name="Normal 2 5 11 2 2" xfId="3502" xr:uid="{00000000-0005-0000-0000-0000210B0000}"/>
    <cellStyle name="Normal 2 5 11 3" xfId="3539" xr:uid="{00000000-0005-0000-0000-0000220B0000}"/>
    <cellStyle name="Normal 2 5 110" xfId="1147" xr:uid="{00000000-0005-0000-0000-0000230B0000}"/>
    <cellStyle name="Normal 2 5 110 2" xfId="2086" xr:uid="{00000000-0005-0000-0000-0000240B0000}"/>
    <cellStyle name="Normal 2 5 110 2 2" xfId="3515" xr:uid="{00000000-0005-0000-0000-0000250B0000}"/>
    <cellStyle name="Normal 2 5 110 3" xfId="3517" xr:uid="{00000000-0005-0000-0000-0000260B0000}"/>
    <cellStyle name="Normal 2 5 111" xfId="2090" xr:uid="{00000000-0005-0000-0000-0000270B0000}"/>
    <cellStyle name="Normal 2 5 111 2" xfId="3519" xr:uid="{00000000-0005-0000-0000-0000280B0000}"/>
    <cellStyle name="Normal 2 5 111 2 2" xfId="3521" xr:uid="{00000000-0005-0000-0000-0000290B0000}"/>
    <cellStyle name="Normal 2 5 111 3" xfId="3523" xr:uid="{00000000-0005-0000-0000-00002A0B0000}"/>
    <cellStyle name="Normal 2 5 112" xfId="1534" xr:uid="{00000000-0005-0000-0000-00002B0B0000}"/>
    <cellStyle name="Normal 2 5 112 2" xfId="1537" xr:uid="{00000000-0005-0000-0000-00002C0B0000}"/>
    <cellStyle name="Normal 2 5 112 2 2" xfId="3525" xr:uid="{00000000-0005-0000-0000-00002D0B0000}"/>
    <cellStyle name="Normal 2 5 112 3" xfId="3529" xr:uid="{00000000-0005-0000-0000-00002E0B0000}"/>
    <cellStyle name="Normal 2 5 113" xfId="1451" xr:uid="{00000000-0005-0000-0000-00002F0B0000}"/>
    <cellStyle name="Normal 2 5 113 2" xfId="2007" xr:uid="{00000000-0005-0000-0000-0000300B0000}"/>
    <cellStyle name="Normal 2 5 113 2 2" xfId="3533" xr:uid="{00000000-0005-0000-0000-0000310B0000}"/>
    <cellStyle name="Normal 2 5 113 3" xfId="3535" xr:uid="{00000000-0005-0000-0000-0000320B0000}"/>
    <cellStyle name="Normal 2 5 12" xfId="1164" xr:uid="{00000000-0005-0000-0000-0000330B0000}"/>
    <cellStyle name="Normal 2 5 12 2" xfId="635" xr:uid="{00000000-0005-0000-0000-0000340B0000}"/>
    <cellStyle name="Normal 2 5 12 2 2" xfId="1166" xr:uid="{00000000-0005-0000-0000-0000350B0000}"/>
    <cellStyle name="Normal 2 5 12 3" xfId="1170" xr:uid="{00000000-0005-0000-0000-0000360B0000}"/>
    <cellStyle name="Normal 2 5 13" xfId="1220" xr:uid="{00000000-0005-0000-0000-0000370B0000}"/>
    <cellStyle name="Normal 2 5 13 2" xfId="693" xr:uid="{00000000-0005-0000-0000-0000380B0000}"/>
    <cellStyle name="Normal 2 5 13 2 2" xfId="1223" xr:uid="{00000000-0005-0000-0000-0000390B0000}"/>
    <cellStyle name="Normal 2 5 13 3" xfId="1226" xr:uid="{00000000-0005-0000-0000-00003A0B0000}"/>
    <cellStyle name="Normal 2 5 14" xfId="1231" xr:uid="{00000000-0005-0000-0000-00003B0B0000}"/>
    <cellStyle name="Normal 2 5 14 2" xfId="697" xr:uid="{00000000-0005-0000-0000-00003C0B0000}"/>
    <cellStyle name="Normal 2 5 14 2 2" xfId="1233" xr:uid="{00000000-0005-0000-0000-00003D0B0000}"/>
    <cellStyle name="Normal 2 5 14 3" xfId="1236" xr:uid="{00000000-0005-0000-0000-00003E0B0000}"/>
    <cellStyle name="Normal 2 5 15" xfId="1238" xr:uid="{00000000-0005-0000-0000-00003F0B0000}"/>
    <cellStyle name="Normal 2 5 15 2" xfId="1241" xr:uid="{00000000-0005-0000-0000-0000400B0000}"/>
    <cellStyle name="Normal 2 5 15 2 2" xfId="454" xr:uid="{00000000-0005-0000-0000-0000410B0000}"/>
    <cellStyle name="Normal 2 5 15 3" xfId="1246" xr:uid="{00000000-0005-0000-0000-0000420B0000}"/>
    <cellStyle name="Normal 2 5 16" xfId="1249" xr:uid="{00000000-0005-0000-0000-0000430B0000}"/>
    <cellStyle name="Normal 2 5 16 2" xfId="1252" xr:uid="{00000000-0005-0000-0000-0000440B0000}"/>
    <cellStyle name="Normal 2 5 16 2 2" xfId="1255" xr:uid="{00000000-0005-0000-0000-0000450B0000}"/>
    <cellStyle name="Normal 2 5 16 3" xfId="1259" xr:uid="{00000000-0005-0000-0000-0000460B0000}"/>
    <cellStyle name="Normal 2 5 17" xfId="1264" xr:uid="{00000000-0005-0000-0000-0000470B0000}"/>
    <cellStyle name="Normal 2 5 17 2" xfId="1268" xr:uid="{00000000-0005-0000-0000-0000480B0000}"/>
    <cellStyle name="Normal 2 5 17 2 2" xfId="834" xr:uid="{00000000-0005-0000-0000-0000490B0000}"/>
    <cellStyle name="Normal 2 5 17 3" xfId="1273" xr:uid="{00000000-0005-0000-0000-00004A0B0000}"/>
    <cellStyle name="Normal 2 5 18" xfId="1278" xr:uid="{00000000-0005-0000-0000-00004B0B0000}"/>
    <cellStyle name="Normal 2 5 18 2" xfId="1284" xr:uid="{00000000-0005-0000-0000-00004C0B0000}"/>
    <cellStyle name="Normal 2 5 18 2 2" xfId="1290" xr:uid="{00000000-0005-0000-0000-00004D0B0000}"/>
    <cellStyle name="Normal 2 5 18 3" xfId="1297" xr:uid="{00000000-0005-0000-0000-00004E0B0000}"/>
    <cellStyle name="Normal 2 5 19" xfId="1301" xr:uid="{00000000-0005-0000-0000-00004F0B0000}"/>
    <cellStyle name="Normal 2 5 19 2" xfId="1305" xr:uid="{00000000-0005-0000-0000-0000500B0000}"/>
    <cellStyle name="Normal 2 5 19 2 2" xfId="1309" xr:uid="{00000000-0005-0000-0000-0000510B0000}"/>
    <cellStyle name="Normal 2 5 19 3" xfId="1314" xr:uid="{00000000-0005-0000-0000-0000520B0000}"/>
    <cellStyle name="Normal 2 5 2" xfId="3540" xr:uid="{00000000-0005-0000-0000-0000530B0000}"/>
    <cellStyle name="Normal 2 5 2 2" xfId="3543" xr:uid="{00000000-0005-0000-0000-0000540B0000}"/>
    <cellStyle name="Normal 2 5 2 2 2" xfId="3544" xr:uid="{00000000-0005-0000-0000-0000550B0000}"/>
    <cellStyle name="Normal 2 5 2 3" xfId="3545" xr:uid="{00000000-0005-0000-0000-0000560B0000}"/>
    <cellStyle name="Normal 2 5 20" xfId="1239" xr:uid="{00000000-0005-0000-0000-0000570B0000}"/>
    <cellStyle name="Normal 2 5 20 2" xfId="1242" xr:uid="{00000000-0005-0000-0000-0000580B0000}"/>
    <cellStyle name="Normal 2 5 20 2 2" xfId="453" xr:uid="{00000000-0005-0000-0000-0000590B0000}"/>
    <cellStyle name="Normal 2 5 20 3" xfId="1247" xr:uid="{00000000-0005-0000-0000-00005A0B0000}"/>
    <cellStyle name="Normal 2 5 21" xfId="1250" xr:uid="{00000000-0005-0000-0000-00005B0B0000}"/>
    <cellStyle name="Normal 2 5 21 2" xfId="1253" xr:uid="{00000000-0005-0000-0000-00005C0B0000}"/>
    <cellStyle name="Normal 2 5 21 2 2" xfId="1256" xr:uid="{00000000-0005-0000-0000-00005D0B0000}"/>
    <cellStyle name="Normal 2 5 21 3" xfId="1260" xr:uid="{00000000-0005-0000-0000-00005E0B0000}"/>
    <cellStyle name="Normal 2 5 22" xfId="1265" xr:uid="{00000000-0005-0000-0000-00005F0B0000}"/>
    <cellStyle name="Normal 2 5 22 2" xfId="1269" xr:uid="{00000000-0005-0000-0000-0000600B0000}"/>
    <cellStyle name="Normal 2 5 22 2 2" xfId="835" xr:uid="{00000000-0005-0000-0000-0000610B0000}"/>
    <cellStyle name="Normal 2 5 22 3" xfId="1274" xr:uid="{00000000-0005-0000-0000-0000620B0000}"/>
    <cellStyle name="Normal 2 5 23" xfId="1279" xr:uid="{00000000-0005-0000-0000-0000630B0000}"/>
    <cellStyle name="Normal 2 5 23 2" xfId="1285" xr:uid="{00000000-0005-0000-0000-0000640B0000}"/>
    <cellStyle name="Normal 2 5 23 2 2" xfId="1291" xr:uid="{00000000-0005-0000-0000-0000650B0000}"/>
    <cellStyle name="Normal 2 5 23 3" xfId="1298" xr:uid="{00000000-0005-0000-0000-0000660B0000}"/>
    <cellStyle name="Normal 2 5 24" xfId="1302" xr:uid="{00000000-0005-0000-0000-0000670B0000}"/>
    <cellStyle name="Normal 2 5 24 2" xfId="1306" xr:uid="{00000000-0005-0000-0000-0000680B0000}"/>
    <cellStyle name="Normal 2 5 24 2 2" xfId="1310" xr:uid="{00000000-0005-0000-0000-0000690B0000}"/>
    <cellStyle name="Normal 2 5 24 3" xfId="1315" xr:uid="{00000000-0005-0000-0000-00006A0B0000}"/>
    <cellStyle name="Normal 2 5 25" xfId="1320" xr:uid="{00000000-0005-0000-0000-00006B0B0000}"/>
    <cellStyle name="Normal 2 5 25 2" xfId="1328" xr:uid="{00000000-0005-0000-0000-00006C0B0000}"/>
    <cellStyle name="Normal 2 5 25 2 2" xfId="1334" xr:uid="{00000000-0005-0000-0000-00006D0B0000}"/>
    <cellStyle name="Normal 2 5 25 3" xfId="24" xr:uid="{00000000-0005-0000-0000-00006E0B0000}"/>
    <cellStyle name="Normal 2 5 26" xfId="1341" xr:uid="{00000000-0005-0000-0000-00006F0B0000}"/>
    <cellStyle name="Normal 2 5 26 2" xfId="1348" xr:uid="{00000000-0005-0000-0000-0000700B0000}"/>
    <cellStyle name="Normal 2 5 26 2 2" xfId="1352" xr:uid="{00000000-0005-0000-0000-0000710B0000}"/>
    <cellStyle name="Normal 2 5 26 3" xfId="1356" xr:uid="{00000000-0005-0000-0000-0000720B0000}"/>
    <cellStyle name="Normal 2 5 27" xfId="1373" xr:uid="{00000000-0005-0000-0000-0000730B0000}"/>
    <cellStyle name="Normal 2 5 27 2" xfId="1377" xr:uid="{00000000-0005-0000-0000-0000740B0000}"/>
    <cellStyle name="Normal 2 5 27 2 2" xfId="72" xr:uid="{00000000-0005-0000-0000-0000750B0000}"/>
    <cellStyle name="Normal 2 5 27 3" xfId="1381" xr:uid="{00000000-0005-0000-0000-0000760B0000}"/>
    <cellStyle name="Normal 2 5 28" xfId="1385" xr:uid="{00000000-0005-0000-0000-0000770B0000}"/>
    <cellStyle name="Normal 2 5 28 2" xfId="1389" xr:uid="{00000000-0005-0000-0000-0000780B0000}"/>
    <cellStyle name="Normal 2 5 28 2 2" xfId="1393" xr:uid="{00000000-0005-0000-0000-0000790B0000}"/>
    <cellStyle name="Normal 2 5 28 3" xfId="1397" xr:uid="{00000000-0005-0000-0000-00007A0B0000}"/>
    <cellStyle name="Normal 2 5 29" xfId="1401" xr:uid="{00000000-0005-0000-0000-00007B0B0000}"/>
    <cellStyle name="Normal 2 5 29 2" xfId="1405" xr:uid="{00000000-0005-0000-0000-00007C0B0000}"/>
    <cellStyle name="Normal 2 5 29 2 2" xfId="970" xr:uid="{00000000-0005-0000-0000-00007D0B0000}"/>
    <cellStyle name="Normal 2 5 29 3" xfId="1409" xr:uid="{00000000-0005-0000-0000-00007E0B0000}"/>
    <cellStyle name="Normal 2 5 3" xfId="3546" xr:uid="{00000000-0005-0000-0000-00007F0B0000}"/>
    <cellStyle name="Normal 2 5 3 2" xfId="3547" xr:uid="{00000000-0005-0000-0000-0000800B0000}"/>
    <cellStyle name="Normal 2 5 3 2 2" xfId="3548" xr:uid="{00000000-0005-0000-0000-0000810B0000}"/>
    <cellStyle name="Normal 2 5 3 3" xfId="3549" xr:uid="{00000000-0005-0000-0000-0000820B0000}"/>
    <cellStyle name="Normal 2 5 30" xfId="1321" xr:uid="{00000000-0005-0000-0000-0000830B0000}"/>
    <cellStyle name="Normal 2 5 30 2" xfId="1329" xr:uid="{00000000-0005-0000-0000-0000840B0000}"/>
    <cellStyle name="Normal 2 5 30 2 2" xfId="1335" xr:uid="{00000000-0005-0000-0000-0000850B0000}"/>
    <cellStyle name="Normal 2 5 30 3" xfId="23" xr:uid="{00000000-0005-0000-0000-0000860B0000}"/>
    <cellStyle name="Normal 2 5 31" xfId="1342" xr:uid="{00000000-0005-0000-0000-0000870B0000}"/>
    <cellStyle name="Normal 2 5 31 2" xfId="1349" xr:uid="{00000000-0005-0000-0000-0000880B0000}"/>
    <cellStyle name="Normal 2 5 31 2 2" xfId="1353" xr:uid="{00000000-0005-0000-0000-0000890B0000}"/>
    <cellStyle name="Normal 2 5 31 3" xfId="1357" xr:uid="{00000000-0005-0000-0000-00008A0B0000}"/>
    <cellStyle name="Normal 2 5 32" xfId="1374" xr:uid="{00000000-0005-0000-0000-00008B0B0000}"/>
    <cellStyle name="Normal 2 5 32 2" xfId="1378" xr:uid="{00000000-0005-0000-0000-00008C0B0000}"/>
    <cellStyle name="Normal 2 5 32 2 2" xfId="71" xr:uid="{00000000-0005-0000-0000-00008D0B0000}"/>
    <cellStyle name="Normal 2 5 32 3" xfId="1382" xr:uid="{00000000-0005-0000-0000-00008E0B0000}"/>
    <cellStyle name="Normal 2 5 33" xfId="1386" xr:uid="{00000000-0005-0000-0000-00008F0B0000}"/>
    <cellStyle name="Normal 2 5 33 2" xfId="1390" xr:uid="{00000000-0005-0000-0000-0000900B0000}"/>
    <cellStyle name="Normal 2 5 33 2 2" xfId="1394" xr:uid="{00000000-0005-0000-0000-0000910B0000}"/>
    <cellStyle name="Normal 2 5 33 3" xfId="1398" xr:uid="{00000000-0005-0000-0000-0000920B0000}"/>
    <cellStyle name="Normal 2 5 34" xfId="1402" xr:uid="{00000000-0005-0000-0000-0000930B0000}"/>
    <cellStyle name="Normal 2 5 34 2" xfId="1406" xr:uid="{00000000-0005-0000-0000-0000940B0000}"/>
    <cellStyle name="Normal 2 5 34 2 2" xfId="971" xr:uid="{00000000-0005-0000-0000-0000950B0000}"/>
    <cellStyle name="Normal 2 5 34 3" xfId="1410" xr:uid="{00000000-0005-0000-0000-0000960B0000}"/>
    <cellStyle name="Normal 2 5 35" xfId="1413" xr:uid="{00000000-0005-0000-0000-0000970B0000}"/>
    <cellStyle name="Normal 2 5 35 2" xfId="1417" xr:uid="{00000000-0005-0000-0000-0000980B0000}"/>
    <cellStyle name="Normal 2 5 35 2 2" xfId="1422" xr:uid="{00000000-0005-0000-0000-0000990B0000}"/>
    <cellStyle name="Normal 2 5 35 3" xfId="1426" xr:uid="{00000000-0005-0000-0000-00009A0B0000}"/>
    <cellStyle name="Normal 2 5 36" xfId="1430" xr:uid="{00000000-0005-0000-0000-00009B0B0000}"/>
    <cellStyle name="Normal 2 5 36 2" xfId="1434" xr:uid="{00000000-0005-0000-0000-00009C0B0000}"/>
    <cellStyle name="Normal 2 5 36 2 2" xfId="1438" xr:uid="{00000000-0005-0000-0000-00009D0B0000}"/>
    <cellStyle name="Normal 2 5 36 3" xfId="1442" xr:uid="{00000000-0005-0000-0000-00009E0B0000}"/>
    <cellStyle name="Normal 2 5 37" xfId="1455" xr:uid="{00000000-0005-0000-0000-00009F0B0000}"/>
    <cellStyle name="Normal 2 5 37 2" xfId="1461" xr:uid="{00000000-0005-0000-0000-0000A00B0000}"/>
    <cellStyle name="Normal 2 5 37 2 2" xfId="45" xr:uid="{00000000-0005-0000-0000-0000A10B0000}"/>
    <cellStyle name="Normal 2 5 37 3" xfId="1467" xr:uid="{00000000-0005-0000-0000-0000A20B0000}"/>
    <cellStyle name="Normal 2 5 38" xfId="1473" xr:uid="{00000000-0005-0000-0000-0000A30B0000}"/>
    <cellStyle name="Normal 2 5 38 2" xfId="13" xr:uid="{00000000-0005-0000-0000-0000A40B0000}"/>
    <cellStyle name="Normal 2 5 38 2 2" xfId="1480" xr:uid="{00000000-0005-0000-0000-0000A50B0000}"/>
    <cellStyle name="Normal 2 5 38 3" xfId="99" xr:uid="{00000000-0005-0000-0000-0000A60B0000}"/>
    <cellStyle name="Normal 2 5 39" xfId="1484" xr:uid="{00000000-0005-0000-0000-0000A70B0000}"/>
    <cellStyle name="Normal 2 5 39 2" xfId="1488" xr:uid="{00000000-0005-0000-0000-0000A80B0000}"/>
    <cellStyle name="Normal 2 5 39 2 2" xfId="1492" xr:uid="{00000000-0005-0000-0000-0000A90B0000}"/>
    <cellStyle name="Normal 2 5 39 3" xfId="1496" xr:uid="{00000000-0005-0000-0000-0000AA0B0000}"/>
    <cellStyle name="Normal 2 5 4" xfId="3550" xr:uid="{00000000-0005-0000-0000-0000AB0B0000}"/>
    <cellStyle name="Normal 2 5 4 2" xfId="3551" xr:uid="{00000000-0005-0000-0000-0000AC0B0000}"/>
    <cellStyle name="Normal 2 5 4 2 2" xfId="3552" xr:uid="{00000000-0005-0000-0000-0000AD0B0000}"/>
    <cellStyle name="Normal 2 5 4 3" xfId="3553" xr:uid="{00000000-0005-0000-0000-0000AE0B0000}"/>
    <cellStyle name="Normal 2 5 40" xfId="1414" xr:uid="{00000000-0005-0000-0000-0000AF0B0000}"/>
    <cellStyle name="Normal 2 5 40 2" xfId="1418" xr:uid="{00000000-0005-0000-0000-0000B00B0000}"/>
    <cellStyle name="Normal 2 5 40 2 2" xfId="1423" xr:uid="{00000000-0005-0000-0000-0000B10B0000}"/>
    <cellStyle name="Normal 2 5 40 3" xfId="1427" xr:uid="{00000000-0005-0000-0000-0000B20B0000}"/>
    <cellStyle name="Normal 2 5 41" xfId="1431" xr:uid="{00000000-0005-0000-0000-0000B30B0000}"/>
    <cellStyle name="Normal 2 5 41 2" xfId="1435" xr:uid="{00000000-0005-0000-0000-0000B40B0000}"/>
    <cellStyle name="Normal 2 5 41 2 2" xfId="1439" xr:uid="{00000000-0005-0000-0000-0000B50B0000}"/>
    <cellStyle name="Normal 2 5 41 3" xfId="1443" xr:uid="{00000000-0005-0000-0000-0000B60B0000}"/>
    <cellStyle name="Normal 2 5 42" xfId="1456" xr:uid="{00000000-0005-0000-0000-0000B70B0000}"/>
    <cellStyle name="Normal 2 5 42 2" xfId="1462" xr:uid="{00000000-0005-0000-0000-0000B80B0000}"/>
    <cellStyle name="Normal 2 5 42 2 2" xfId="44" xr:uid="{00000000-0005-0000-0000-0000B90B0000}"/>
    <cellStyle name="Normal 2 5 42 3" xfId="1468" xr:uid="{00000000-0005-0000-0000-0000BA0B0000}"/>
    <cellStyle name="Normal 2 5 43" xfId="1474" xr:uid="{00000000-0005-0000-0000-0000BB0B0000}"/>
    <cellStyle name="Normal 2 5 43 2" xfId="14" xr:uid="{00000000-0005-0000-0000-0000BC0B0000}"/>
    <cellStyle name="Normal 2 5 43 2 2" xfId="1481" xr:uid="{00000000-0005-0000-0000-0000BD0B0000}"/>
    <cellStyle name="Normal 2 5 43 3" xfId="98" xr:uid="{00000000-0005-0000-0000-0000BE0B0000}"/>
    <cellStyle name="Normal 2 5 44" xfId="1485" xr:uid="{00000000-0005-0000-0000-0000BF0B0000}"/>
    <cellStyle name="Normal 2 5 44 2" xfId="1489" xr:uid="{00000000-0005-0000-0000-0000C00B0000}"/>
    <cellStyle name="Normal 2 5 44 2 2" xfId="1493" xr:uid="{00000000-0005-0000-0000-0000C10B0000}"/>
    <cellStyle name="Normal 2 5 44 3" xfId="1497" xr:uid="{00000000-0005-0000-0000-0000C20B0000}"/>
    <cellStyle name="Normal 2 5 45" xfId="1500" xr:uid="{00000000-0005-0000-0000-0000C30B0000}"/>
    <cellStyle name="Normal 2 5 45 2" xfId="1504" xr:uid="{00000000-0005-0000-0000-0000C40B0000}"/>
    <cellStyle name="Normal 2 5 45 2 2" xfId="1508" xr:uid="{00000000-0005-0000-0000-0000C50B0000}"/>
    <cellStyle name="Normal 2 5 45 3" xfId="1514" xr:uid="{00000000-0005-0000-0000-0000C60B0000}"/>
    <cellStyle name="Normal 2 5 46" xfId="1518" xr:uid="{00000000-0005-0000-0000-0000C70B0000}"/>
    <cellStyle name="Normal 2 5 46 2" xfId="1522" xr:uid="{00000000-0005-0000-0000-0000C80B0000}"/>
    <cellStyle name="Normal 2 5 46 2 2" xfId="1526" xr:uid="{00000000-0005-0000-0000-0000C90B0000}"/>
    <cellStyle name="Normal 2 5 46 3" xfId="1530" xr:uid="{00000000-0005-0000-0000-0000CA0B0000}"/>
    <cellStyle name="Normal 2 5 47" xfId="1007" xr:uid="{00000000-0005-0000-0000-0000CB0B0000}"/>
    <cellStyle name="Normal 2 5 47 2" xfId="1544" xr:uid="{00000000-0005-0000-0000-0000CC0B0000}"/>
    <cellStyle name="Normal 2 5 47 2 2" xfId="1550" xr:uid="{00000000-0005-0000-0000-0000CD0B0000}"/>
    <cellStyle name="Normal 2 5 47 3" xfId="1556" xr:uid="{00000000-0005-0000-0000-0000CE0B0000}"/>
    <cellStyle name="Normal 2 5 48" xfId="1158" xr:uid="{00000000-0005-0000-0000-0000CF0B0000}"/>
    <cellStyle name="Normal 2 5 48 2" xfId="1564" xr:uid="{00000000-0005-0000-0000-0000D00B0000}"/>
    <cellStyle name="Normal 2 5 48 2 2" xfId="1571" xr:uid="{00000000-0005-0000-0000-0000D10B0000}"/>
    <cellStyle name="Normal 2 5 48 3" xfId="1578" xr:uid="{00000000-0005-0000-0000-0000D20B0000}"/>
    <cellStyle name="Normal 2 5 49" xfId="1583" xr:uid="{00000000-0005-0000-0000-0000D30B0000}"/>
    <cellStyle name="Normal 2 5 49 2" xfId="1587" xr:uid="{00000000-0005-0000-0000-0000D40B0000}"/>
    <cellStyle name="Normal 2 5 49 2 2" xfId="1591" xr:uid="{00000000-0005-0000-0000-0000D50B0000}"/>
    <cellStyle name="Normal 2 5 49 3" xfId="1595" xr:uid="{00000000-0005-0000-0000-0000D60B0000}"/>
    <cellStyle name="Normal 2 5 5" xfId="3554" xr:uid="{00000000-0005-0000-0000-0000D70B0000}"/>
    <cellStyle name="Normal 2 5 5 2" xfId="3555" xr:uid="{00000000-0005-0000-0000-0000D80B0000}"/>
    <cellStyle name="Normal 2 5 5 2 2" xfId="3556" xr:uid="{00000000-0005-0000-0000-0000D90B0000}"/>
    <cellStyle name="Normal 2 5 5 3" xfId="3557" xr:uid="{00000000-0005-0000-0000-0000DA0B0000}"/>
    <cellStyle name="Normal 2 5 50" xfId="1501" xr:uid="{00000000-0005-0000-0000-0000DB0B0000}"/>
    <cellStyle name="Normal 2 5 50 2" xfId="1505" xr:uid="{00000000-0005-0000-0000-0000DC0B0000}"/>
    <cellStyle name="Normal 2 5 50 2 2" xfId="1509" xr:uid="{00000000-0005-0000-0000-0000DD0B0000}"/>
    <cellStyle name="Normal 2 5 50 3" xfId="1515" xr:uid="{00000000-0005-0000-0000-0000DE0B0000}"/>
    <cellStyle name="Normal 2 5 51" xfId="1519" xr:uid="{00000000-0005-0000-0000-0000DF0B0000}"/>
    <cellStyle name="Normal 2 5 51 2" xfId="1523" xr:uid="{00000000-0005-0000-0000-0000E00B0000}"/>
    <cellStyle name="Normal 2 5 51 2 2" xfId="1527" xr:uid="{00000000-0005-0000-0000-0000E10B0000}"/>
    <cellStyle name="Normal 2 5 51 3" xfId="1531" xr:uid="{00000000-0005-0000-0000-0000E20B0000}"/>
    <cellStyle name="Normal 2 5 52" xfId="1008" xr:uid="{00000000-0005-0000-0000-0000E30B0000}"/>
    <cellStyle name="Normal 2 5 52 2" xfId="1545" xr:uid="{00000000-0005-0000-0000-0000E40B0000}"/>
    <cellStyle name="Normal 2 5 52 2 2" xfId="1551" xr:uid="{00000000-0005-0000-0000-0000E50B0000}"/>
    <cellStyle name="Normal 2 5 52 3" xfId="1557" xr:uid="{00000000-0005-0000-0000-0000E60B0000}"/>
    <cellStyle name="Normal 2 5 53" xfId="1159" xr:uid="{00000000-0005-0000-0000-0000E70B0000}"/>
    <cellStyle name="Normal 2 5 53 2" xfId="1565" xr:uid="{00000000-0005-0000-0000-0000E80B0000}"/>
    <cellStyle name="Normal 2 5 53 2 2" xfId="1572" xr:uid="{00000000-0005-0000-0000-0000E90B0000}"/>
    <cellStyle name="Normal 2 5 53 3" xfId="1579" xr:uid="{00000000-0005-0000-0000-0000EA0B0000}"/>
    <cellStyle name="Normal 2 5 54" xfId="1584" xr:uid="{00000000-0005-0000-0000-0000EB0B0000}"/>
    <cellStyle name="Normal 2 5 54 2" xfId="1588" xr:uid="{00000000-0005-0000-0000-0000EC0B0000}"/>
    <cellStyle name="Normal 2 5 54 2 2" xfId="1592" xr:uid="{00000000-0005-0000-0000-0000ED0B0000}"/>
    <cellStyle name="Normal 2 5 54 3" xfId="1596" xr:uid="{00000000-0005-0000-0000-0000EE0B0000}"/>
    <cellStyle name="Normal 2 5 55" xfId="1599" xr:uid="{00000000-0005-0000-0000-0000EF0B0000}"/>
    <cellStyle name="Normal 2 5 55 2" xfId="1603" xr:uid="{00000000-0005-0000-0000-0000F00B0000}"/>
    <cellStyle name="Normal 2 5 55 2 2" xfId="1607" xr:uid="{00000000-0005-0000-0000-0000F10B0000}"/>
    <cellStyle name="Normal 2 5 55 3" xfId="1611" xr:uid="{00000000-0005-0000-0000-0000F20B0000}"/>
    <cellStyle name="Normal 2 5 56" xfId="1615" xr:uid="{00000000-0005-0000-0000-0000F30B0000}"/>
    <cellStyle name="Normal 2 5 56 2" xfId="1619" xr:uid="{00000000-0005-0000-0000-0000F40B0000}"/>
    <cellStyle name="Normal 2 5 56 2 2" xfId="1623" xr:uid="{00000000-0005-0000-0000-0000F50B0000}"/>
    <cellStyle name="Normal 2 5 56 3" xfId="1627" xr:uid="{00000000-0005-0000-0000-0000F60B0000}"/>
    <cellStyle name="Normal 2 5 57" xfId="1634" xr:uid="{00000000-0005-0000-0000-0000F70B0000}"/>
    <cellStyle name="Normal 2 5 57 2" xfId="1640" xr:uid="{00000000-0005-0000-0000-0000F80B0000}"/>
    <cellStyle name="Normal 2 5 57 2 2" xfId="1646" xr:uid="{00000000-0005-0000-0000-0000F90B0000}"/>
    <cellStyle name="Normal 2 5 57 3" xfId="1653" xr:uid="{00000000-0005-0000-0000-0000FA0B0000}"/>
    <cellStyle name="Normal 2 5 58" xfId="1657" xr:uid="{00000000-0005-0000-0000-0000FB0B0000}"/>
    <cellStyle name="Normal 2 5 58 2" xfId="1663" xr:uid="{00000000-0005-0000-0000-0000FC0B0000}"/>
    <cellStyle name="Normal 2 5 58 2 2" xfId="1669" xr:uid="{00000000-0005-0000-0000-0000FD0B0000}"/>
    <cellStyle name="Normal 2 5 58 3" xfId="1676" xr:uid="{00000000-0005-0000-0000-0000FE0B0000}"/>
    <cellStyle name="Normal 2 5 59" xfId="1680" xr:uid="{00000000-0005-0000-0000-0000FF0B0000}"/>
    <cellStyle name="Normal 2 5 59 2" xfId="1684" xr:uid="{00000000-0005-0000-0000-0000000C0000}"/>
    <cellStyle name="Normal 2 5 59 2 2" xfId="1688" xr:uid="{00000000-0005-0000-0000-0000010C0000}"/>
    <cellStyle name="Normal 2 5 59 3" xfId="1693" xr:uid="{00000000-0005-0000-0000-0000020C0000}"/>
    <cellStyle name="Normal 2 5 6" xfId="3558" xr:uid="{00000000-0005-0000-0000-0000030C0000}"/>
    <cellStyle name="Normal 2 5 6 2" xfId="617" xr:uid="{00000000-0005-0000-0000-0000040C0000}"/>
    <cellStyle name="Normal 2 5 6 2 2" xfId="619" xr:uid="{00000000-0005-0000-0000-0000050C0000}"/>
    <cellStyle name="Normal 2 5 6 3" xfId="19" xr:uid="{00000000-0005-0000-0000-0000060C0000}"/>
    <cellStyle name="Normal 2 5 60" xfId="1600" xr:uid="{00000000-0005-0000-0000-0000070C0000}"/>
    <cellStyle name="Normal 2 5 60 2" xfId="1604" xr:uid="{00000000-0005-0000-0000-0000080C0000}"/>
    <cellStyle name="Normal 2 5 60 2 2" xfId="1608" xr:uid="{00000000-0005-0000-0000-0000090C0000}"/>
    <cellStyle name="Normal 2 5 60 3" xfId="1612" xr:uid="{00000000-0005-0000-0000-00000A0C0000}"/>
    <cellStyle name="Normal 2 5 61" xfId="1616" xr:uid="{00000000-0005-0000-0000-00000B0C0000}"/>
    <cellStyle name="Normal 2 5 61 2" xfId="1620" xr:uid="{00000000-0005-0000-0000-00000C0C0000}"/>
    <cellStyle name="Normal 2 5 61 2 2" xfId="1624" xr:uid="{00000000-0005-0000-0000-00000D0C0000}"/>
    <cellStyle name="Normal 2 5 61 3" xfId="1628" xr:uid="{00000000-0005-0000-0000-00000E0C0000}"/>
    <cellStyle name="Normal 2 5 62" xfId="1635" xr:uid="{00000000-0005-0000-0000-00000F0C0000}"/>
    <cellStyle name="Normal 2 5 62 2" xfId="1641" xr:uid="{00000000-0005-0000-0000-0000100C0000}"/>
    <cellStyle name="Normal 2 5 62 2 2" xfId="1647" xr:uid="{00000000-0005-0000-0000-0000110C0000}"/>
    <cellStyle name="Normal 2 5 62 3" xfId="1654" xr:uid="{00000000-0005-0000-0000-0000120C0000}"/>
    <cellStyle name="Normal 2 5 63" xfId="1658" xr:uid="{00000000-0005-0000-0000-0000130C0000}"/>
    <cellStyle name="Normal 2 5 63 2" xfId="1664" xr:uid="{00000000-0005-0000-0000-0000140C0000}"/>
    <cellStyle name="Normal 2 5 63 2 2" xfId="1670" xr:uid="{00000000-0005-0000-0000-0000150C0000}"/>
    <cellStyle name="Normal 2 5 63 3" xfId="1677" xr:uid="{00000000-0005-0000-0000-0000160C0000}"/>
    <cellStyle name="Normal 2 5 64" xfId="1681" xr:uid="{00000000-0005-0000-0000-0000170C0000}"/>
    <cellStyle name="Normal 2 5 64 2" xfId="1685" xr:uid="{00000000-0005-0000-0000-0000180C0000}"/>
    <cellStyle name="Normal 2 5 64 2 2" xfId="1689" xr:uid="{00000000-0005-0000-0000-0000190C0000}"/>
    <cellStyle name="Normal 2 5 64 3" xfId="1694" xr:uid="{00000000-0005-0000-0000-00001A0C0000}"/>
    <cellStyle name="Normal 2 5 65" xfId="1697" xr:uid="{00000000-0005-0000-0000-00001B0C0000}"/>
    <cellStyle name="Normal 2 5 65 2" xfId="1701" xr:uid="{00000000-0005-0000-0000-00001C0C0000}"/>
    <cellStyle name="Normal 2 5 65 2 2" xfId="1705" xr:uid="{00000000-0005-0000-0000-00001D0C0000}"/>
    <cellStyle name="Normal 2 5 65 3" xfId="1710" xr:uid="{00000000-0005-0000-0000-00001E0C0000}"/>
    <cellStyle name="Normal 2 5 66" xfId="1714" xr:uid="{00000000-0005-0000-0000-00001F0C0000}"/>
    <cellStyle name="Normal 2 5 66 2" xfId="1718" xr:uid="{00000000-0005-0000-0000-0000200C0000}"/>
    <cellStyle name="Normal 2 5 66 2 2" xfId="1722" xr:uid="{00000000-0005-0000-0000-0000210C0000}"/>
    <cellStyle name="Normal 2 5 66 3" xfId="1727" xr:uid="{00000000-0005-0000-0000-0000220C0000}"/>
    <cellStyle name="Normal 2 5 67" xfId="1733" xr:uid="{00000000-0005-0000-0000-0000230C0000}"/>
    <cellStyle name="Normal 2 5 67 2" xfId="1322" xr:uid="{00000000-0005-0000-0000-0000240C0000}"/>
    <cellStyle name="Normal 2 5 67 2 2" xfId="1330" xr:uid="{00000000-0005-0000-0000-0000250C0000}"/>
    <cellStyle name="Normal 2 5 67 3" xfId="1343" xr:uid="{00000000-0005-0000-0000-0000260C0000}"/>
    <cellStyle name="Normal 2 5 68" xfId="1737" xr:uid="{00000000-0005-0000-0000-0000270C0000}"/>
    <cellStyle name="Normal 2 5 68 2" xfId="1743" xr:uid="{00000000-0005-0000-0000-0000280C0000}"/>
    <cellStyle name="Normal 2 5 68 2 2" xfId="1751" xr:uid="{00000000-0005-0000-0000-0000290C0000}"/>
    <cellStyle name="Normal 2 5 68 3" xfId="1760" xr:uid="{00000000-0005-0000-0000-00002A0C0000}"/>
    <cellStyle name="Normal 2 5 69" xfId="446" xr:uid="{00000000-0005-0000-0000-00002B0C0000}"/>
    <cellStyle name="Normal 2 5 69 2" xfId="1766" xr:uid="{00000000-0005-0000-0000-00002C0C0000}"/>
    <cellStyle name="Normal 2 5 69 2 2" xfId="1770" xr:uid="{00000000-0005-0000-0000-00002D0C0000}"/>
    <cellStyle name="Normal 2 5 69 3" xfId="1775" xr:uid="{00000000-0005-0000-0000-00002E0C0000}"/>
    <cellStyle name="Normal 2 5 7" xfId="3559" xr:uid="{00000000-0005-0000-0000-00002F0C0000}"/>
    <cellStyle name="Normal 2 5 7 2" xfId="3560" xr:uid="{00000000-0005-0000-0000-0000300C0000}"/>
    <cellStyle name="Normal 2 5 7 2 2" xfId="3561" xr:uid="{00000000-0005-0000-0000-0000310C0000}"/>
    <cellStyle name="Normal 2 5 7 3" xfId="3562" xr:uid="{00000000-0005-0000-0000-0000320C0000}"/>
    <cellStyle name="Normal 2 5 70" xfId="1698" xr:uid="{00000000-0005-0000-0000-0000330C0000}"/>
    <cellStyle name="Normal 2 5 70 2" xfId="1702" xr:uid="{00000000-0005-0000-0000-0000340C0000}"/>
    <cellStyle name="Normal 2 5 70 2 2" xfId="1706" xr:uid="{00000000-0005-0000-0000-0000350C0000}"/>
    <cellStyle name="Normal 2 5 70 3" xfId="1711" xr:uid="{00000000-0005-0000-0000-0000360C0000}"/>
    <cellStyle name="Normal 2 5 70 3 2" xfId="4004" xr:uid="{00000000-0005-0000-0000-0000370C0000}"/>
    <cellStyle name="Normal 2 5 70 4" xfId="4002" xr:uid="{00000000-0005-0000-0000-0000380C0000}"/>
    <cellStyle name="Normal 2 5 71" xfId="1715" xr:uid="{00000000-0005-0000-0000-0000390C0000}"/>
    <cellStyle name="Normal 2 5 71 2" xfId="1719" xr:uid="{00000000-0005-0000-0000-00003A0C0000}"/>
    <cellStyle name="Normal 2 5 71 2 2" xfId="1723" xr:uid="{00000000-0005-0000-0000-00003B0C0000}"/>
    <cellStyle name="Normal 2 5 71 3" xfId="1728" xr:uid="{00000000-0005-0000-0000-00003C0C0000}"/>
    <cellStyle name="Normal 2 5 72" xfId="1734" xr:uid="{00000000-0005-0000-0000-00003D0C0000}"/>
    <cellStyle name="Normal 2 5 72 2" xfId="1323" xr:uid="{00000000-0005-0000-0000-00003E0C0000}"/>
    <cellStyle name="Normal 2 5 72 2 2" xfId="1331" xr:uid="{00000000-0005-0000-0000-00003F0C0000}"/>
    <cellStyle name="Normal 2 5 72 3" xfId="1344" xr:uid="{00000000-0005-0000-0000-0000400C0000}"/>
    <cellStyle name="Normal 2 5 73" xfId="1738" xr:uid="{00000000-0005-0000-0000-0000410C0000}"/>
    <cellStyle name="Normal 2 5 73 2" xfId="1744" xr:uid="{00000000-0005-0000-0000-0000420C0000}"/>
    <cellStyle name="Normal 2 5 73 2 2" xfId="1752" xr:uid="{00000000-0005-0000-0000-0000430C0000}"/>
    <cellStyle name="Normal 2 5 73 3" xfId="1761" xr:uid="{00000000-0005-0000-0000-0000440C0000}"/>
    <cellStyle name="Normal 2 5 74" xfId="445" xr:uid="{00000000-0005-0000-0000-0000450C0000}"/>
    <cellStyle name="Normal 2 5 74 2" xfId="1767" xr:uid="{00000000-0005-0000-0000-0000460C0000}"/>
    <cellStyle name="Normal 2 5 74 2 2" xfId="1771" xr:uid="{00000000-0005-0000-0000-0000470C0000}"/>
    <cellStyle name="Normal 2 5 74 3" xfId="1776" xr:uid="{00000000-0005-0000-0000-0000480C0000}"/>
    <cellStyle name="Normal 2 5 75" xfId="1745" xr:uid="{00000000-0005-0000-0000-0000490C0000}"/>
    <cellStyle name="Normal 2 5 75 2" xfId="1753" xr:uid="{00000000-0005-0000-0000-00004A0C0000}"/>
    <cellStyle name="Normal 2 5 75 2 2" xfId="1780" xr:uid="{00000000-0005-0000-0000-00004B0C0000}"/>
    <cellStyle name="Normal 2 5 75 3" xfId="1786" xr:uid="{00000000-0005-0000-0000-00004C0C0000}"/>
    <cellStyle name="Normal 2 5 76" xfId="1762" xr:uid="{00000000-0005-0000-0000-00004D0C0000}"/>
    <cellStyle name="Normal 2 5 76 2" xfId="39" xr:uid="{00000000-0005-0000-0000-00004E0C0000}"/>
    <cellStyle name="Normal 2 5 76 2 2" xfId="1790" xr:uid="{00000000-0005-0000-0000-00004F0C0000}"/>
    <cellStyle name="Normal 2 5 76 3" xfId="1794" xr:uid="{00000000-0005-0000-0000-0000500C0000}"/>
    <cellStyle name="Normal 2 5 77" xfId="1801" xr:uid="{00000000-0005-0000-0000-0000510C0000}"/>
    <cellStyle name="Normal 2 5 77 2" xfId="1805" xr:uid="{00000000-0005-0000-0000-0000520C0000}"/>
    <cellStyle name="Normal 2 5 77 2 2" xfId="1811" xr:uid="{00000000-0005-0000-0000-0000530C0000}"/>
    <cellStyle name="Normal 2 5 77 3" xfId="1817" xr:uid="{00000000-0005-0000-0000-0000540C0000}"/>
    <cellStyle name="Normal 2 5 78" xfId="1823" xr:uid="{00000000-0005-0000-0000-0000550C0000}"/>
    <cellStyle name="Normal 2 5 78 2" xfId="1827" xr:uid="{00000000-0005-0000-0000-0000560C0000}"/>
    <cellStyle name="Normal 2 5 78 2 2" xfId="1833" xr:uid="{00000000-0005-0000-0000-0000570C0000}"/>
    <cellStyle name="Normal 2 5 78 3" xfId="1839" xr:uid="{00000000-0005-0000-0000-0000580C0000}"/>
    <cellStyle name="Normal 2 5 79" xfId="1845" xr:uid="{00000000-0005-0000-0000-0000590C0000}"/>
    <cellStyle name="Normal 2 5 79 2" xfId="1849" xr:uid="{00000000-0005-0000-0000-00005A0C0000}"/>
    <cellStyle name="Normal 2 5 79 2 2" xfId="1853" xr:uid="{00000000-0005-0000-0000-00005B0C0000}"/>
    <cellStyle name="Normal 2 5 79 3" xfId="1857" xr:uid="{00000000-0005-0000-0000-00005C0C0000}"/>
    <cellStyle name="Normal 2 5 8" xfId="3563" xr:uid="{00000000-0005-0000-0000-00005D0C0000}"/>
    <cellStyle name="Normal 2 5 8 2" xfId="3564" xr:uid="{00000000-0005-0000-0000-00005E0C0000}"/>
    <cellStyle name="Normal 2 5 8 2 2" xfId="3565" xr:uid="{00000000-0005-0000-0000-00005F0C0000}"/>
    <cellStyle name="Normal 2 5 8 3" xfId="3566" xr:uid="{00000000-0005-0000-0000-0000600C0000}"/>
    <cellStyle name="Normal 2 5 80" xfId="1746" xr:uid="{00000000-0005-0000-0000-0000610C0000}"/>
    <cellStyle name="Normal 2 5 80 2" xfId="1754" xr:uid="{00000000-0005-0000-0000-0000620C0000}"/>
    <cellStyle name="Normal 2 5 80 2 2" xfId="1781" xr:uid="{00000000-0005-0000-0000-0000630C0000}"/>
    <cellStyle name="Normal 2 5 80 3" xfId="1787" xr:uid="{00000000-0005-0000-0000-0000640C0000}"/>
    <cellStyle name="Normal 2 5 81" xfId="1763" xr:uid="{00000000-0005-0000-0000-0000650C0000}"/>
    <cellStyle name="Normal 2 5 81 2" xfId="38" xr:uid="{00000000-0005-0000-0000-0000660C0000}"/>
    <cellStyle name="Normal 2 5 81 2 2" xfId="1791" xr:uid="{00000000-0005-0000-0000-0000670C0000}"/>
    <cellStyle name="Normal 2 5 81 3" xfId="1795" xr:uid="{00000000-0005-0000-0000-0000680C0000}"/>
    <cellStyle name="Normal 2 5 82" xfId="1802" xr:uid="{00000000-0005-0000-0000-0000690C0000}"/>
    <cellStyle name="Normal 2 5 82 2" xfId="1806" xr:uid="{00000000-0005-0000-0000-00006A0C0000}"/>
    <cellStyle name="Normal 2 5 82 2 2" xfId="1812" xr:uid="{00000000-0005-0000-0000-00006B0C0000}"/>
    <cellStyle name="Normal 2 5 82 3" xfId="1818" xr:uid="{00000000-0005-0000-0000-00006C0C0000}"/>
    <cellStyle name="Normal 2 5 83" xfId="1824" xr:uid="{00000000-0005-0000-0000-00006D0C0000}"/>
    <cellStyle name="Normal 2 5 83 2" xfId="1828" xr:uid="{00000000-0005-0000-0000-00006E0C0000}"/>
    <cellStyle name="Normal 2 5 83 2 2" xfId="1834" xr:uid="{00000000-0005-0000-0000-00006F0C0000}"/>
    <cellStyle name="Normal 2 5 83 3" xfId="1840" xr:uid="{00000000-0005-0000-0000-0000700C0000}"/>
    <cellStyle name="Normal 2 5 84" xfId="1846" xr:uid="{00000000-0005-0000-0000-0000710C0000}"/>
    <cellStyle name="Normal 2 5 84 2" xfId="1850" xr:uid="{00000000-0005-0000-0000-0000720C0000}"/>
    <cellStyle name="Normal 2 5 84 2 2" xfId="1854" xr:uid="{00000000-0005-0000-0000-0000730C0000}"/>
    <cellStyle name="Normal 2 5 84 3" xfId="1858" xr:uid="{00000000-0005-0000-0000-0000740C0000}"/>
    <cellStyle name="Normal 2 5 85" xfId="1861" xr:uid="{00000000-0005-0000-0000-0000750C0000}"/>
    <cellStyle name="Normal 2 5 85 2" xfId="1867" xr:uid="{00000000-0005-0000-0000-0000760C0000}"/>
    <cellStyle name="Normal 2 5 85 2 2" xfId="1871" xr:uid="{00000000-0005-0000-0000-0000770C0000}"/>
    <cellStyle name="Normal 2 5 85 3" xfId="1876" xr:uid="{00000000-0005-0000-0000-0000780C0000}"/>
    <cellStyle name="Normal 2 5 86" xfId="1881" xr:uid="{00000000-0005-0000-0000-0000790C0000}"/>
    <cellStyle name="Normal 2 5 86 2" xfId="1885" xr:uid="{00000000-0005-0000-0000-00007A0C0000}"/>
    <cellStyle name="Normal 2 5 86 2 2" xfId="1889" xr:uid="{00000000-0005-0000-0000-00007B0C0000}"/>
    <cellStyle name="Normal 2 5 86 3" xfId="1893" xr:uid="{00000000-0005-0000-0000-00007C0C0000}"/>
    <cellStyle name="Normal 2 5 87" xfId="1899" xr:uid="{00000000-0005-0000-0000-00007D0C0000}"/>
    <cellStyle name="Normal 2 5 87 2" xfId="1903" xr:uid="{00000000-0005-0000-0000-00007E0C0000}"/>
    <cellStyle name="Normal 2 5 87 2 2" xfId="1907" xr:uid="{00000000-0005-0000-0000-00007F0C0000}"/>
    <cellStyle name="Normal 2 5 87 3" xfId="1911" xr:uid="{00000000-0005-0000-0000-0000800C0000}"/>
    <cellStyle name="Normal 2 5 88" xfId="1915" xr:uid="{00000000-0005-0000-0000-0000810C0000}"/>
    <cellStyle name="Normal 2 5 88 2" xfId="1919" xr:uid="{00000000-0005-0000-0000-0000820C0000}"/>
    <cellStyle name="Normal 2 5 88 2 2" xfId="1923" xr:uid="{00000000-0005-0000-0000-0000830C0000}"/>
    <cellStyle name="Normal 2 5 88 3" xfId="1927" xr:uid="{00000000-0005-0000-0000-0000840C0000}"/>
    <cellStyle name="Normal 2 5 89" xfId="1933" xr:uid="{00000000-0005-0000-0000-0000850C0000}"/>
    <cellStyle name="Normal 2 5 89 2" xfId="1937" xr:uid="{00000000-0005-0000-0000-0000860C0000}"/>
    <cellStyle name="Normal 2 5 89 2 2" xfId="1941" xr:uid="{00000000-0005-0000-0000-0000870C0000}"/>
    <cellStyle name="Normal 2 5 89 3" xfId="1945" xr:uid="{00000000-0005-0000-0000-0000880C0000}"/>
    <cellStyle name="Normal 2 5 9" xfId="3567" xr:uid="{00000000-0005-0000-0000-0000890C0000}"/>
    <cellStyle name="Normal 2 5 9 2" xfId="3568" xr:uid="{00000000-0005-0000-0000-00008A0C0000}"/>
    <cellStyle name="Normal 2 5 9 2 2" xfId="3569" xr:uid="{00000000-0005-0000-0000-00008B0C0000}"/>
    <cellStyle name="Normal 2 5 9 3" xfId="3570" xr:uid="{00000000-0005-0000-0000-00008C0C0000}"/>
    <cellStyle name="Normal 2 5 90" xfId="1862" xr:uid="{00000000-0005-0000-0000-00008D0C0000}"/>
    <cellStyle name="Normal 2 5 90 2" xfId="1868" xr:uid="{00000000-0005-0000-0000-00008E0C0000}"/>
    <cellStyle name="Normal 2 5 90 2 2" xfId="1872" xr:uid="{00000000-0005-0000-0000-00008F0C0000}"/>
    <cellStyle name="Normal 2 5 90 3" xfId="1877" xr:uid="{00000000-0005-0000-0000-0000900C0000}"/>
    <cellStyle name="Normal 2 5 91" xfId="1882" xr:uid="{00000000-0005-0000-0000-0000910C0000}"/>
    <cellStyle name="Normal 2 5 91 2" xfId="1886" xr:uid="{00000000-0005-0000-0000-0000920C0000}"/>
    <cellStyle name="Normal 2 5 91 2 2" xfId="1890" xr:uid="{00000000-0005-0000-0000-0000930C0000}"/>
    <cellStyle name="Normal 2 5 91 3" xfId="1894" xr:uid="{00000000-0005-0000-0000-0000940C0000}"/>
    <cellStyle name="Normal 2 5 92" xfId="1900" xr:uid="{00000000-0005-0000-0000-0000950C0000}"/>
    <cellStyle name="Normal 2 5 92 2" xfId="1904" xr:uid="{00000000-0005-0000-0000-0000960C0000}"/>
    <cellStyle name="Normal 2 5 92 2 2" xfId="1908" xr:uid="{00000000-0005-0000-0000-0000970C0000}"/>
    <cellStyle name="Normal 2 5 92 3" xfId="1912" xr:uid="{00000000-0005-0000-0000-0000980C0000}"/>
    <cellStyle name="Normal 2 5 93" xfId="1916" xr:uid="{00000000-0005-0000-0000-0000990C0000}"/>
    <cellStyle name="Normal 2 5 93 2" xfId="1920" xr:uid="{00000000-0005-0000-0000-00009A0C0000}"/>
    <cellStyle name="Normal 2 5 93 2 2" xfId="1924" xr:uid="{00000000-0005-0000-0000-00009B0C0000}"/>
    <cellStyle name="Normal 2 5 93 3" xfId="1928" xr:uid="{00000000-0005-0000-0000-00009C0C0000}"/>
    <cellStyle name="Normal 2 5 94" xfId="1934" xr:uid="{00000000-0005-0000-0000-00009D0C0000}"/>
    <cellStyle name="Normal 2 5 94 2" xfId="1938" xr:uid="{00000000-0005-0000-0000-00009E0C0000}"/>
    <cellStyle name="Normal 2 5 94 2 2" xfId="1942" xr:uid="{00000000-0005-0000-0000-00009F0C0000}"/>
    <cellStyle name="Normal 2 5 94 3" xfId="1946" xr:uid="{00000000-0005-0000-0000-0000A00C0000}"/>
    <cellStyle name="Normal 2 5 95" xfId="1949" xr:uid="{00000000-0005-0000-0000-0000A10C0000}"/>
    <cellStyle name="Normal 2 5 95 2" xfId="1952" xr:uid="{00000000-0005-0000-0000-0000A20C0000}"/>
    <cellStyle name="Normal 2 5 95 2 2" xfId="1956" xr:uid="{00000000-0005-0000-0000-0000A30C0000}"/>
    <cellStyle name="Normal 2 5 95 3" xfId="1960" xr:uid="{00000000-0005-0000-0000-0000A40C0000}"/>
    <cellStyle name="Normal 2 5 96" xfId="1963" xr:uid="{00000000-0005-0000-0000-0000A50C0000}"/>
    <cellStyle name="Normal 2 5 96 2" xfId="1966" xr:uid="{00000000-0005-0000-0000-0000A60C0000}"/>
    <cellStyle name="Normal 2 5 96 2 2" xfId="1475" xr:uid="{00000000-0005-0000-0000-0000A70C0000}"/>
    <cellStyle name="Normal 2 5 96 3" xfId="1969" xr:uid="{00000000-0005-0000-0000-0000A80C0000}"/>
    <cellStyle name="Normal 2 5 97" xfId="1013" xr:uid="{00000000-0005-0000-0000-0000A90C0000}"/>
    <cellStyle name="Normal 2 5 97 2" xfId="1973" xr:uid="{00000000-0005-0000-0000-0000AA0C0000}"/>
    <cellStyle name="Normal 2 5 97 2 2" xfId="1975" xr:uid="{00000000-0005-0000-0000-0000AB0C0000}"/>
    <cellStyle name="Normal 2 5 97 3" xfId="1977" xr:uid="{00000000-0005-0000-0000-0000AC0C0000}"/>
    <cellStyle name="Normal 2 5 98" xfId="1981" xr:uid="{00000000-0005-0000-0000-0000AD0C0000}"/>
    <cellStyle name="Normal 2 5 98 2" xfId="1983" xr:uid="{00000000-0005-0000-0000-0000AE0C0000}"/>
    <cellStyle name="Normal 2 5 98 2 2" xfId="1985" xr:uid="{00000000-0005-0000-0000-0000AF0C0000}"/>
    <cellStyle name="Normal 2 5 98 3" xfId="1987" xr:uid="{00000000-0005-0000-0000-0000B00C0000}"/>
    <cellStyle name="Normal 2 5 99" xfId="1989" xr:uid="{00000000-0005-0000-0000-0000B10C0000}"/>
    <cellStyle name="Normal 2 5 99 2" xfId="1991" xr:uid="{00000000-0005-0000-0000-0000B20C0000}"/>
    <cellStyle name="Normal 2 5 99 2 2" xfId="1993" xr:uid="{00000000-0005-0000-0000-0000B30C0000}"/>
    <cellStyle name="Normal 2 5 99 3" xfId="1995" xr:uid="{00000000-0005-0000-0000-0000B40C0000}"/>
    <cellStyle name="Normal 2 6" xfId="3571" xr:uid="{00000000-0005-0000-0000-0000B50C0000}"/>
    <cellStyle name="Normal 2 6 10" xfId="3574" xr:uid="{00000000-0005-0000-0000-0000B60C0000}"/>
    <cellStyle name="Normal 2 6 10 2" xfId="312" xr:uid="{00000000-0005-0000-0000-0000B70C0000}"/>
    <cellStyle name="Normal 2 6 10 2 2" xfId="314" xr:uid="{00000000-0005-0000-0000-0000B80C0000}"/>
    <cellStyle name="Normal 2 6 10 3" xfId="320" xr:uid="{00000000-0005-0000-0000-0000B90C0000}"/>
    <cellStyle name="Normal 2 6 100" xfId="3575" xr:uid="{00000000-0005-0000-0000-0000BA0C0000}"/>
    <cellStyle name="Normal 2 6 100 2" xfId="3576" xr:uid="{00000000-0005-0000-0000-0000BB0C0000}"/>
    <cellStyle name="Normal 2 6 100 2 2" xfId="3577" xr:uid="{00000000-0005-0000-0000-0000BC0C0000}"/>
    <cellStyle name="Normal 2 6 100 3" xfId="3179" xr:uid="{00000000-0005-0000-0000-0000BD0C0000}"/>
    <cellStyle name="Normal 2 6 101" xfId="1167" xr:uid="{00000000-0005-0000-0000-0000BE0C0000}"/>
    <cellStyle name="Normal 2 6 101 2" xfId="3578" xr:uid="{00000000-0005-0000-0000-0000BF0C0000}"/>
    <cellStyle name="Normal 2 6 101 2 2" xfId="197" xr:uid="{00000000-0005-0000-0000-0000C00C0000}"/>
    <cellStyle name="Normal 2 6 101 3" xfId="3579" xr:uid="{00000000-0005-0000-0000-0000C10C0000}"/>
    <cellStyle name="Normal 2 6 102" xfId="2482" xr:uid="{00000000-0005-0000-0000-0000C20C0000}"/>
    <cellStyle name="Normal 2 6 102 2" xfId="3580" xr:uid="{00000000-0005-0000-0000-0000C30C0000}"/>
    <cellStyle name="Normal 2 6 102 2 2" xfId="3581" xr:uid="{00000000-0005-0000-0000-0000C40C0000}"/>
    <cellStyle name="Normal 2 6 102 3" xfId="3582" xr:uid="{00000000-0005-0000-0000-0000C50C0000}"/>
    <cellStyle name="Normal 2 6 103" xfId="359" xr:uid="{00000000-0005-0000-0000-0000C60C0000}"/>
    <cellStyle name="Normal 2 6 103 2" xfId="3583" xr:uid="{00000000-0005-0000-0000-0000C70C0000}"/>
    <cellStyle name="Normal 2 6 103 2 2" xfId="3584" xr:uid="{00000000-0005-0000-0000-0000C80C0000}"/>
    <cellStyle name="Normal 2 6 103 3" xfId="3585" xr:uid="{00000000-0005-0000-0000-0000C90C0000}"/>
    <cellStyle name="Normal 2 6 104" xfId="3586" xr:uid="{00000000-0005-0000-0000-0000CA0C0000}"/>
    <cellStyle name="Normal 2 6 104 2" xfId="3587" xr:uid="{00000000-0005-0000-0000-0000CB0C0000}"/>
    <cellStyle name="Normal 2 6 104 2 2" xfId="3588" xr:uid="{00000000-0005-0000-0000-0000CC0C0000}"/>
    <cellStyle name="Normal 2 6 104 3" xfId="1873" xr:uid="{00000000-0005-0000-0000-0000CD0C0000}"/>
    <cellStyle name="Normal 2 6 105" xfId="32" xr:uid="{00000000-0005-0000-0000-0000CE0C0000}"/>
    <cellStyle name="Normal 2 6 105 2" xfId="3589" xr:uid="{00000000-0005-0000-0000-0000CF0C0000}"/>
    <cellStyle name="Normal 2 6 105 2 2" xfId="3591" xr:uid="{00000000-0005-0000-0000-0000D00C0000}"/>
    <cellStyle name="Normal 2 6 105 3" xfId="3593" xr:uid="{00000000-0005-0000-0000-0000D10C0000}"/>
    <cellStyle name="Normal 2 6 106" xfId="3595" xr:uid="{00000000-0005-0000-0000-0000D20C0000}"/>
    <cellStyle name="Normal 2 6 106 2" xfId="3597" xr:uid="{00000000-0005-0000-0000-0000D30C0000}"/>
    <cellStyle name="Normal 2 6 106 2 2" xfId="3599" xr:uid="{00000000-0005-0000-0000-0000D40C0000}"/>
    <cellStyle name="Normal 2 6 106 3" xfId="3601" xr:uid="{00000000-0005-0000-0000-0000D50C0000}"/>
    <cellStyle name="Normal 2 6 107" xfId="3603" xr:uid="{00000000-0005-0000-0000-0000D60C0000}"/>
    <cellStyle name="Normal 2 6 107 2" xfId="3605" xr:uid="{00000000-0005-0000-0000-0000D70C0000}"/>
    <cellStyle name="Normal 2 6 107 2 2" xfId="3607" xr:uid="{00000000-0005-0000-0000-0000D80C0000}"/>
    <cellStyle name="Normal 2 6 107 3" xfId="3609" xr:uid="{00000000-0005-0000-0000-0000D90C0000}"/>
    <cellStyle name="Normal 2 6 108" xfId="1538" xr:uid="{00000000-0005-0000-0000-0000DA0C0000}"/>
    <cellStyle name="Normal 2 6 108 2" xfId="3526" xr:uid="{00000000-0005-0000-0000-0000DB0C0000}"/>
    <cellStyle name="Normal 2 6 108 2 2" xfId="3611" xr:uid="{00000000-0005-0000-0000-0000DC0C0000}"/>
    <cellStyle name="Normal 2 6 108 3" xfId="3613" xr:uid="{00000000-0005-0000-0000-0000DD0C0000}"/>
    <cellStyle name="Normal 2 6 109" xfId="3530" xr:uid="{00000000-0005-0000-0000-0000DE0C0000}"/>
    <cellStyle name="Normal 2 6 109 2" xfId="3615" xr:uid="{00000000-0005-0000-0000-0000DF0C0000}"/>
    <cellStyle name="Normal 2 6 109 2 2" xfId="3616" xr:uid="{00000000-0005-0000-0000-0000E00C0000}"/>
    <cellStyle name="Normal 2 6 109 3" xfId="3617" xr:uid="{00000000-0005-0000-0000-0000E10C0000}"/>
    <cellStyle name="Normal 2 6 11" xfId="3618" xr:uid="{00000000-0005-0000-0000-0000E20C0000}"/>
    <cellStyle name="Normal 2 6 11 2" xfId="401" xr:uid="{00000000-0005-0000-0000-0000E30C0000}"/>
    <cellStyle name="Normal 2 6 11 2 2" xfId="403" xr:uid="{00000000-0005-0000-0000-0000E40C0000}"/>
    <cellStyle name="Normal 2 6 11 3" xfId="412" xr:uid="{00000000-0005-0000-0000-0000E50C0000}"/>
    <cellStyle name="Normal 2 6 110" xfId="31" xr:uid="{00000000-0005-0000-0000-0000E60C0000}"/>
    <cellStyle name="Normal 2 6 110 2" xfId="3590" xr:uid="{00000000-0005-0000-0000-0000E70C0000}"/>
    <cellStyle name="Normal 2 6 110 2 2" xfId="3592" xr:uid="{00000000-0005-0000-0000-0000E80C0000}"/>
    <cellStyle name="Normal 2 6 110 3" xfId="3594" xr:uid="{00000000-0005-0000-0000-0000E90C0000}"/>
    <cellStyle name="Normal 2 6 111" xfId="3596" xr:uid="{00000000-0005-0000-0000-0000EA0C0000}"/>
    <cellStyle name="Normal 2 6 111 2" xfId="3598" xr:uid="{00000000-0005-0000-0000-0000EB0C0000}"/>
    <cellStyle name="Normal 2 6 111 2 2" xfId="3600" xr:uid="{00000000-0005-0000-0000-0000EC0C0000}"/>
    <cellStyle name="Normal 2 6 111 3" xfId="3602" xr:uid="{00000000-0005-0000-0000-0000ED0C0000}"/>
    <cellStyle name="Normal 2 6 112" xfId="3604" xr:uid="{00000000-0005-0000-0000-0000EE0C0000}"/>
    <cellStyle name="Normal 2 6 112 2" xfId="3606" xr:uid="{00000000-0005-0000-0000-0000EF0C0000}"/>
    <cellStyle name="Normal 2 6 112 2 2" xfId="3608" xr:uid="{00000000-0005-0000-0000-0000F00C0000}"/>
    <cellStyle name="Normal 2 6 112 3" xfId="3610" xr:uid="{00000000-0005-0000-0000-0000F10C0000}"/>
    <cellStyle name="Normal 2 6 113" xfId="1539" xr:uid="{00000000-0005-0000-0000-0000F20C0000}"/>
    <cellStyle name="Normal 2 6 113 2" xfId="3527" xr:uid="{00000000-0005-0000-0000-0000F30C0000}"/>
    <cellStyle name="Normal 2 6 113 2 2" xfId="3612" xr:uid="{00000000-0005-0000-0000-0000F40C0000}"/>
    <cellStyle name="Normal 2 6 113 3" xfId="3614" xr:uid="{00000000-0005-0000-0000-0000F50C0000}"/>
    <cellStyle name="Normal 2 6 114" xfId="3531" xr:uid="{00000000-0005-0000-0000-0000F60C0000}"/>
    <cellStyle name="Normal 2 6 12" xfId="3619" xr:uid="{00000000-0005-0000-0000-0000F70C0000}"/>
    <cellStyle name="Normal 2 6 12 2" xfId="505" xr:uid="{00000000-0005-0000-0000-0000F80C0000}"/>
    <cellStyle name="Normal 2 6 12 2 2" xfId="83" xr:uid="{00000000-0005-0000-0000-0000F90C0000}"/>
    <cellStyle name="Normal 2 6 12 3" xfId="510" xr:uid="{00000000-0005-0000-0000-0000FA0C0000}"/>
    <cellStyle name="Normal 2 6 13" xfId="3620" xr:uid="{00000000-0005-0000-0000-0000FB0C0000}"/>
    <cellStyle name="Normal 2 6 13 2" xfId="160" xr:uid="{00000000-0005-0000-0000-0000FC0C0000}"/>
    <cellStyle name="Normal 2 6 13 2 2" xfId="388" xr:uid="{00000000-0005-0000-0000-0000FD0C0000}"/>
    <cellStyle name="Normal 2 6 13 3" xfId="581" xr:uid="{00000000-0005-0000-0000-0000FE0C0000}"/>
    <cellStyle name="Normal 2 6 14" xfId="3622" xr:uid="{00000000-0005-0000-0000-0000FF0C0000}"/>
    <cellStyle name="Normal 2 6 14 2" xfId="79" xr:uid="{00000000-0005-0000-0000-0000000D0000}"/>
    <cellStyle name="Normal 2 6 14 2 2" xfId="611" xr:uid="{00000000-0005-0000-0000-0000010D0000}"/>
    <cellStyle name="Normal 2 6 14 3" xfId="3623" xr:uid="{00000000-0005-0000-0000-0000020D0000}"/>
    <cellStyle name="Normal 2 6 15" xfId="3351" xr:uid="{00000000-0005-0000-0000-0000030D0000}"/>
    <cellStyle name="Normal 2 6 15 2" xfId="3624" xr:uid="{00000000-0005-0000-0000-0000040D0000}"/>
    <cellStyle name="Normal 2 6 15 2 2" xfId="700" xr:uid="{00000000-0005-0000-0000-0000050D0000}"/>
    <cellStyle name="Normal 2 6 15 3" xfId="3626" xr:uid="{00000000-0005-0000-0000-0000060D0000}"/>
    <cellStyle name="Normal 2 6 16" xfId="3628" xr:uid="{00000000-0005-0000-0000-0000070D0000}"/>
    <cellStyle name="Normal 2 6 16 2" xfId="3630" xr:uid="{00000000-0005-0000-0000-0000080D0000}"/>
    <cellStyle name="Normal 2 6 16 2 2" xfId="3293" xr:uid="{00000000-0005-0000-0000-0000090D0000}"/>
    <cellStyle name="Normal 2 6 16 3" xfId="3632" xr:uid="{00000000-0005-0000-0000-00000A0D0000}"/>
    <cellStyle name="Normal 2 6 17" xfId="3634" xr:uid="{00000000-0005-0000-0000-00000B0D0000}"/>
    <cellStyle name="Normal 2 6 17 2" xfId="3636" xr:uid="{00000000-0005-0000-0000-00000C0D0000}"/>
    <cellStyle name="Normal 2 6 17 2 2" xfId="2064" xr:uid="{00000000-0005-0000-0000-00000D0D0000}"/>
    <cellStyle name="Normal 2 6 17 3" xfId="3638" xr:uid="{00000000-0005-0000-0000-00000E0D0000}"/>
    <cellStyle name="Normal 2 6 18" xfId="3640" xr:uid="{00000000-0005-0000-0000-00000F0D0000}"/>
    <cellStyle name="Normal 2 6 18 2" xfId="3644" xr:uid="{00000000-0005-0000-0000-0000100D0000}"/>
    <cellStyle name="Normal 2 6 18 2 2" xfId="3646" xr:uid="{00000000-0005-0000-0000-0000110D0000}"/>
    <cellStyle name="Normal 2 6 18 3" xfId="3648" xr:uid="{00000000-0005-0000-0000-0000120D0000}"/>
    <cellStyle name="Normal 2 6 19" xfId="3650" xr:uid="{00000000-0005-0000-0000-0000130D0000}"/>
    <cellStyle name="Normal 2 6 19 2" xfId="3652" xr:uid="{00000000-0005-0000-0000-0000140D0000}"/>
    <cellStyle name="Normal 2 6 19 2 2" xfId="3654" xr:uid="{00000000-0005-0000-0000-0000150D0000}"/>
    <cellStyle name="Normal 2 6 19 3" xfId="3656" xr:uid="{00000000-0005-0000-0000-0000160D0000}"/>
    <cellStyle name="Normal 2 6 2" xfId="3658" xr:uid="{00000000-0005-0000-0000-0000170D0000}"/>
    <cellStyle name="Normal 2 6 2 2" xfId="3659" xr:uid="{00000000-0005-0000-0000-0000180D0000}"/>
    <cellStyle name="Normal 2 6 2 2 2" xfId="3660" xr:uid="{00000000-0005-0000-0000-0000190D0000}"/>
    <cellStyle name="Normal 2 6 2 3" xfId="3661" xr:uid="{00000000-0005-0000-0000-00001A0D0000}"/>
    <cellStyle name="Normal 2 6 20" xfId="3352" xr:uid="{00000000-0005-0000-0000-00001B0D0000}"/>
    <cellStyle name="Normal 2 6 20 2" xfId="3625" xr:uid="{00000000-0005-0000-0000-00001C0D0000}"/>
    <cellStyle name="Normal 2 6 20 2 2" xfId="701" xr:uid="{00000000-0005-0000-0000-00001D0D0000}"/>
    <cellStyle name="Normal 2 6 20 3" xfId="3627" xr:uid="{00000000-0005-0000-0000-00001E0D0000}"/>
    <cellStyle name="Normal 2 6 21" xfId="3629" xr:uid="{00000000-0005-0000-0000-00001F0D0000}"/>
    <cellStyle name="Normal 2 6 21 2" xfId="3631" xr:uid="{00000000-0005-0000-0000-0000200D0000}"/>
    <cellStyle name="Normal 2 6 21 2 2" xfId="3294" xr:uid="{00000000-0005-0000-0000-0000210D0000}"/>
    <cellStyle name="Normal 2 6 21 3" xfId="3633" xr:uid="{00000000-0005-0000-0000-0000220D0000}"/>
    <cellStyle name="Normal 2 6 22" xfId="3635" xr:uid="{00000000-0005-0000-0000-0000230D0000}"/>
    <cellStyle name="Normal 2 6 22 2" xfId="3637" xr:uid="{00000000-0005-0000-0000-0000240D0000}"/>
    <cellStyle name="Normal 2 6 22 2 2" xfId="2065" xr:uid="{00000000-0005-0000-0000-0000250D0000}"/>
    <cellStyle name="Normal 2 6 22 3" xfId="3639" xr:uid="{00000000-0005-0000-0000-0000260D0000}"/>
    <cellStyle name="Normal 2 6 23" xfId="3641" xr:uid="{00000000-0005-0000-0000-0000270D0000}"/>
    <cellStyle name="Normal 2 6 23 2" xfId="3645" xr:uid="{00000000-0005-0000-0000-0000280D0000}"/>
    <cellStyle name="Normal 2 6 23 2 2" xfId="3647" xr:uid="{00000000-0005-0000-0000-0000290D0000}"/>
    <cellStyle name="Normal 2 6 23 3" xfId="3649" xr:uid="{00000000-0005-0000-0000-00002A0D0000}"/>
    <cellStyle name="Normal 2 6 24" xfId="3651" xr:uid="{00000000-0005-0000-0000-00002B0D0000}"/>
    <cellStyle name="Normal 2 6 24 2" xfId="3653" xr:uid="{00000000-0005-0000-0000-00002C0D0000}"/>
    <cellStyle name="Normal 2 6 24 2 2" xfId="3655" xr:uid="{00000000-0005-0000-0000-00002D0D0000}"/>
    <cellStyle name="Normal 2 6 24 3" xfId="3657" xr:uid="{00000000-0005-0000-0000-00002E0D0000}"/>
    <cellStyle name="Normal 2 6 25" xfId="1807" xr:uid="{00000000-0005-0000-0000-00002F0D0000}"/>
    <cellStyle name="Normal 2 6 25 2" xfId="1813" xr:uid="{00000000-0005-0000-0000-0000300D0000}"/>
    <cellStyle name="Normal 2 6 25 2 2" xfId="3662" xr:uid="{00000000-0005-0000-0000-0000310D0000}"/>
    <cellStyle name="Normal 2 6 25 3" xfId="2742" xr:uid="{00000000-0005-0000-0000-0000320D0000}"/>
    <cellStyle name="Normal 2 6 26" xfId="1819" xr:uid="{00000000-0005-0000-0000-0000330D0000}"/>
    <cellStyle name="Normal 2 6 26 2" xfId="3664" xr:uid="{00000000-0005-0000-0000-0000340D0000}"/>
    <cellStyle name="Normal 2 6 26 2 2" xfId="3666" xr:uid="{00000000-0005-0000-0000-0000350D0000}"/>
    <cellStyle name="Normal 2 6 26 3" xfId="3668" xr:uid="{00000000-0005-0000-0000-0000360D0000}"/>
    <cellStyle name="Normal 2 6 27" xfId="3670" xr:uid="{00000000-0005-0000-0000-0000370D0000}"/>
    <cellStyle name="Normal 2 6 27 2" xfId="3672" xr:uid="{00000000-0005-0000-0000-0000380D0000}"/>
    <cellStyle name="Normal 2 6 27 2 2" xfId="3674" xr:uid="{00000000-0005-0000-0000-0000390D0000}"/>
    <cellStyle name="Normal 2 6 27 3" xfId="3676" xr:uid="{00000000-0005-0000-0000-00003A0D0000}"/>
    <cellStyle name="Normal 2 6 28" xfId="3678" xr:uid="{00000000-0005-0000-0000-00003B0D0000}"/>
    <cellStyle name="Normal 2 6 28 2" xfId="3680" xr:uid="{00000000-0005-0000-0000-00003C0D0000}"/>
    <cellStyle name="Normal 2 6 28 2 2" xfId="793" xr:uid="{00000000-0005-0000-0000-00003D0D0000}"/>
    <cellStyle name="Normal 2 6 28 3" xfId="3682" xr:uid="{00000000-0005-0000-0000-00003E0D0000}"/>
    <cellStyle name="Normal 2 6 29" xfId="3684" xr:uid="{00000000-0005-0000-0000-00003F0D0000}"/>
    <cellStyle name="Normal 2 6 29 2" xfId="3686" xr:uid="{00000000-0005-0000-0000-0000400D0000}"/>
    <cellStyle name="Normal 2 6 29 2 2" xfId="3688" xr:uid="{00000000-0005-0000-0000-0000410D0000}"/>
    <cellStyle name="Normal 2 6 29 3" xfId="3690" xr:uid="{00000000-0005-0000-0000-0000420D0000}"/>
    <cellStyle name="Normal 2 6 3" xfId="3692" xr:uid="{00000000-0005-0000-0000-0000430D0000}"/>
    <cellStyle name="Normal 2 6 3 2" xfId="3693" xr:uid="{00000000-0005-0000-0000-0000440D0000}"/>
    <cellStyle name="Normal 2 6 3 2 2" xfId="3694" xr:uid="{00000000-0005-0000-0000-0000450D0000}"/>
    <cellStyle name="Normal 2 6 3 3" xfId="3695" xr:uid="{00000000-0005-0000-0000-0000460D0000}"/>
    <cellStyle name="Normal 2 6 30" xfId="1808" xr:uid="{00000000-0005-0000-0000-0000470D0000}"/>
    <cellStyle name="Normal 2 6 30 2" xfId="1814" xr:uid="{00000000-0005-0000-0000-0000480D0000}"/>
    <cellStyle name="Normal 2 6 30 2 2" xfId="3663" xr:uid="{00000000-0005-0000-0000-0000490D0000}"/>
    <cellStyle name="Normal 2 6 30 3" xfId="2743" xr:uid="{00000000-0005-0000-0000-00004A0D0000}"/>
    <cellStyle name="Normal 2 6 31" xfId="1820" xr:uid="{00000000-0005-0000-0000-00004B0D0000}"/>
    <cellStyle name="Normal 2 6 31 2" xfId="3665" xr:uid="{00000000-0005-0000-0000-00004C0D0000}"/>
    <cellStyle name="Normal 2 6 31 2 2" xfId="3667" xr:uid="{00000000-0005-0000-0000-00004D0D0000}"/>
    <cellStyle name="Normal 2 6 31 3" xfId="3669" xr:uid="{00000000-0005-0000-0000-00004E0D0000}"/>
    <cellStyle name="Normal 2 6 32" xfId="3671" xr:uid="{00000000-0005-0000-0000-00004F0D0000}"/>
    <cellStyle name="Normal 2 6 32 2" xfId="3673" xr:uid="{00000000-0005-0000-0000-0000500D0000}"/>
    <cellStyle name="Normal 2 6 32 2 2" xfId="3675" xr:uid="{00000000-0005-0000-0000-0000510D0000}"/>
    <cellStyle name="Normal 2 6 32 3" xfId="3677" xr:uid="{00000000-0005-0000-0000-0000520D0000}"/>
    <cellStyle name="Normal 2 6 33" xfId="3679" xr:uid="{00000000-0005-0000-0000-0000530D0000}"/>
    <cellStyle name="Normal 2 6 33 2" xfId="3681" xr:uid="{00000000-0005-0000-0000-0000540D0000}"/>
    <cellStyle name="Normal 2 6 33 2 2" xfId="794" xr:uid="{00000000-0005-0000-0000-0000550D0000}"/>
    <cellStyle name="Normal 2 6 33 3" xfId="3683" xr:uid="{00000000-0005-0000-0000-0000560D0000}"/>
    <cellStyle name="Normal 2 6 34" xfId="3685" xr:uid="{00000000-0005-0000-0000-0000570D0000}"/>
    <cellStyle name="Normal 2 6 34 2" xfId="3687" xr:uid="{00000000-0005-0000-0000-0000580D0000}"/>
    <cellStyle name="Normal 2 6 34 2 2" xfId="3689" xr:uid="{00000000-0005-0000-0000-0000590D0000}"/>
    <cellStyle name="Normal 2 6 34 3" xfId="3691" xr:uid="{00000000-0005-0000-0000-00005A0D0000}"/>
    <cellStyle name="Normal 2 6 35" xfId="3696" xr:uid="{00000000-0005-0000-0000-00005B0D0000}"/>
    <cellStyle name="Normal 2 6 35 2" xfId="3698" xr:uid="{00000000-0005-0000-0000-00005C0D0000}"/>
    <cellStyle name="Normal 2 6 35 2 2" xfId="3700" xr:uid="{00000000-0005-0000-0000-00005D0D0000}"/>
    <cellStyle name="Normal 2 6 35 3" xfId="3702" xr:uid="{00000000-0005-0000-0000-00005E0D0000}"/>
    <cellStyle name="Normal 2 6 36" xfId="3704" xr:uid="{00000000-0005-0000-0000-00005F0D0000}"/>
    <cellStyle name="Normal 2 6 36 2" xfId="3706" xr:uid="{00000000-0005-0000-0000-0000600D0000}"/>
    <cellStyle name="Normal 2 6 36 2 2" xfId="3708" xr:uid="{00000000-0005-0000-0000-0000610D0000}"/>
    <cellStyle name="Normal 2 6 36 3" xfId="3710" xr:uid="{00000000-0005-0000-0000-0000620D0000}"/>
    <cellStyle name="Normal 2 6 37" xfId="3712" xr:uid="{00000000-0005-0000-0000-0000630D0000}"/>
    <cellStyle name="Normal 2 6 37 2" xfId="3714" xr:uid="{00000000-0005-0000-0000-0000640D0000}"/>
    <cellStyle name="Normal 2 6 37 2 2" xfId="2570" xr:uid="{00000000-0005-0000-0000-0000650D0000}"/>
    <cellStyle name="Normal 2 6 37 3" xfId="3716" xr:uid="{00000000-0005-0000-0000-0000660D0000}"/>
    <cellStyle name="Normal 2 6 38" xfId="3718" xr:uid="{00000000-0005-0000-0000-0000670D0000}"/>
    <cellStyle name="Normal 2 6 38 2" xfId="2380" xr:uid="{00000000-0005-0000-0000-0000680D0000}"/>
    <cellStyle name="Normal 2 6 38 2 2" xfId="1029" xr:uid="{00000000-0005-0000-0000-0000690D0000}"/>
    <cellStyle name="Normal 2 6 38 3" xfId="2383" xr:uid="{00000000-0005-0000-0000-00006A0D0000}"/>
    <cellStyle name="Normal 2 6 39" xfId="3720" xr:uid="{00000000-0005-0000-0000-00006B0D0000}"/>
    <cellStyle name="Normal 2 6 39 2" xfId="3722" xr:uid="{00000000-0005-0000-0000-00006C0D0000}"/>
    <cellStyle name="Normal 2 6 39 2 2" xfId="3724" xr:uid="{00000000-0005-0000-0000-00006D0D0000}"/>
    <cellStyle name="Normal 2 6 39 3" xfId="3726" xr:uid="{00000000-0005-0000-0000-00006E0D0000}"/>
    <cellStyle name="Normal 2 6 4" xfId="3728" xr:uid="{00000000-0005-0000-0000-00006F0D0000}"/>
    <cellStyle name="Normal 2 6 4 2" xfId="3729" xr:uid="{00000000-0005-0000-0000-0000700D0000}"/>
    <cellStyle name="Normal 2 6 4 2 2" xfId="43" xr:uid="{00000000-0005-0000-0000-0000710D0000}"/>
    <cellStyle name="Normal 2 6 4 3" xfId="3730" xr:uid="{00000000-0005-0000-0000-0000720D0000}"/>
    <cellStyle name="Normal 2 6 40" xfId="3697" xr:uid="{00000000-0005-0000-0000-0000730D0000}"/>
    <cellStyle name="Normal 2 6 40 2" xfId="3699" xr:uid="{00000000-0005-0000-0000-0000740D0000}"/>
    <cellStyle name="Normal 2 6 40 2 2" xfId="3701" xr:uid="{00000000-0005-0000-0000-0000750D0000}"/>
    <cellStyle name="Normal 2 6 40 3" xfId="3703" xr:uid="{00000000-0005-0000-0000-0000760D0000}"/>
    <cellStyle name="Normal 2 6 41" xfId="3705" xr:uid="{00000000-0005-0000-0000-0000770D0000}"/>
    <cellStyle name="Normal 2 6 41 2" xfId="3707" xr:uid="{00000000-0005-0000-0000-0000780D0000}"/>
    <cellStyle name="Normal 2 6 41 2 2" xfId="3709" xr:uid="{00000000-0005-0000-0000-0000790D0000}"/>
    <cellStyle name="Normal 2 6 41 3" xfId="3711" xr:uid="{00000000-0005-0000-0000-00007A0D0000}"/>
    <cellStyle name="Normal 2 6 42" xfId="3713" xr:uid="{00000000-0005-0000-0000-00007B0D0000}"/>
    <cellStyle name="Normal 2 6 42 2" xfId="3715" xr:uid="{00000000-0005-0000-0000-00007C0D0000}"/>
    <cellStyle name="Normal 2 6 42 2 2" xfId="2571" xr:uid="{00000000-0005-0000-0000-00007D0D0000}"/>
    <cellStyle name="Normal 2 6 42 3" xfId="3717" xr:uid="{00000000-0005-0000-0000-00007E0D0000}"/>
    <cellStyle name="Normal 2 6 43" xfId="3719" xr:uid="{00000000-0005-0000-0000-00007F0D0000}"/>
    <cellStyle name="Normal 2 6 43 2" xfId="2381" xr:uid="{00000000-0005-0000-0000-0000800D0000}"/>
    <cellStyle name="Normal 2 6 43 2 2" xfId="1030" xr:uid="{00000000-0005-0000-0000-0000810D0000}"/>
    <cellStyle name="Normal 2 6 43 3" xfId="2384" xr:uid="{00000000-0005-0000-0000-0000820D0000}"/>
    <cellStyle name="Normal 2 6 44" xfId="3721" xr:uid="{00000000-0005-0000-0000-0000830D0000}"/>
    <cellStyle name="Normal 2 6 44 2" xfId="3723" xr:uid="{00000000-0005-0000-0000-0000840D0000}"/>
    <cellStyle name="Normal 2 6 44 2 2" xfId="3725" xr:uid="{00000000-0005-0000-0000-0000850D0000}"/>
    <cellStyle name="Normal 2 6 44 3" xfId="3727" xr:uid="{00000000-0005-0000-0000-0000860D0000}"/>
    <cellStyle name="Normal 2 6 45" xfId="3731" xr:uid="{00000000-0005-0000-0000-0000870D0000}"/>
    <cellStyle name="Normal 2 6 45 2" xfId="3733" xr:uid="{00000000-0005-0000-0000-0000880D0000}"/>
    <cellStyle name="Normal 2 6 45 2 2" xfId="3735" xr:uid="{00000000-0005-0000-0000-0000890D0000}"/>
    <cellStyle name="Normal 2 6 45 3" xfId="3737" xr:uid="{00000000-0005-0000-0000-00008A0D0000}"/>
    <cellStyle name="Normal 2 6 46" xfId="3739" xr:uid="{00000000-0005-0000-0000-00008B0D0000}"/>
    <cellStyle name="Normal 2 6 46 2" xfId="3741" xr:uid="{00000000-0005-0000-0000-00008C0D0000}"/>
    <cellStyle name="Normal 2 6 46 2 2" xfId="3743" xr:uid="{00000000-0005-0000-0000-00008D0D0000}"/>
    <cellStyle name="Normal 2 6 46 3" xfId="3745" xr:uid="{00000000-0005-0000-0000-00008E0D0000}"/>
    <cellStyle name="Normal 2 6 47" xfId="1023" xr:uid="{00000000-0005-0000-0000-00008F0D0000}"/>
    <cellStyle name="Normal 2 6 47 2" xfId="3747" xr:uid="{00000000-0005-0000-0000-0000900D0000}"/>
    <cellStyle name="Normal 2 6 47 2 2" xfId="2286" xr:uid="{00000000-0005-0000-0000-0000910D0000}"/>
    <cellStyle name="Normal 2 6 47 3" xfId="3749" xr:uid="{00000000-0005-0000-0000-0000920D0000}"/>
    <cellStyle name="Normal 2 6 48" xfId="3753" xr:uid="{00000000-0005-0000-0000-0000930D0000}"/>
    <cellStyle name="Normal 2 6 48 2" xfId="3755" xr:uid="{00000000-0005-0000-0000-0000940D0000}"/>
    <cellStyle name="Normal 2 6 48 2 2" xfId="3123" xr:uid="{00000000-0005-0000-0000-0000950D0000}"/>
    <cellStyle name="Normal 2 6 48 3" xfId="3757" xr:uid="{00000000-0005-0000-0000-0000960D0000}"/>
    <cellStyle name="Normal 2 6 49" xfId="3759" xr:uid="{00000000-0005-0000-0000-0000970D0000}"/>
    <cellStyle name="Normal 2 6 49 2" xfId="3761" xr:uid="{00000000-0005-0000-0000-0000980D0000}"/>
    <cellStyle name="Normal 2 6 49 2 2" xfId="3763" xr:uid="{00000000-0005-0000-0000-0000990D0000}"/>
    <cellStyle name="Normal 2 6 49 3" xfId="3765" xr:uid="{00000000-0005-0000-0000-00009A0D0000}"/>
    <cellStyle name="Normal 2 6 5" xfId="3767" xr:uid="{00000000-0005-0000-0000-00009B0D0000}"/>
    <cellStyle name="Normal 2 6 5 2" xfId="3768" xr:uid="{00000000-0005-0000-0000-00009C0D0000}"/>
    <cellStyle name="Normal 2 6 5 2 2" xfId="3769" xr:uid="{00000000-0005-0000-0000-00009D0D0000}"/>
    <cellStyle name="Normal 2 6 5 3" xfId="3770" xr:uid="{00000000-0005-0000-0000-00009E0D0000}"/>
    <cellStyle name="Normal 2 6 50" xfId="3732" xr:uid="{00000000-0005-0000-0000-00009F0D0000}"/>
    <cellStyle name="Normal 2 6 50 2" xfId="3734" xr:uid="{00000000-0005-0000-0000-0000A00D0000}"/>
    <cellStyle name="Normal 2 6 50 2 2" xfId="3736" xr:uid="{00000000-0005-0000-0000-0000A10D0000}"/>
    <cellStyle name="Normal 2 6 50 3" xfId="3738" xr:uid="{00000000-0005-0000-0000-0000A20D0000}"/>
    <cellStyle name="Normal 2 6 51" xfId="3740" xr:uid="{00000000-0005-0000-0000-0000A30D0000}"/>
    <cellStyle name="Normal 2 6 51 2" xfId="3742" xr:uid="{00000000-0005-0000-0000-0000A40D0000}"/>
    <cellStyle name="Normal 2 6 51 2 2" xfId="3744" xr:uid="{00000000-0005-0000-0000-0000A50D0000}"/>
    <cellStyle name="Normal 2 6 51 3" xfId="3746" xr:uid="{00000000-0005-0000-0000-0000A60D0000}"/>
    <cellStyle name="Normal 2 6 52" xfId="1024" xr:uid="{00000000-0005-0000-0000-0000A70D0000}"/>
    <cellStyle name="Normal 2 6 52 2" xfId="3748" xr:uid="{00000000-0005-0000-0000-0000A80D0000}"/>
    <cellStyle name="Normal 2 6 52 2 2" xfId="2287" xr:uid="{00000000-0005-0000-0000-0000A90D0000}"/>
    <cellStyle name="Normal 2 6 52 3" xfId="3750" xr:uid="{00000000-0005-0000-0000-0000AA0D0000}"/>
    <cellStyle name="Normal 2 6 53" xfId="3754" xr:uid="{00000000-0005-0000-0000-0000AB0D0000}"/>
    <cellStyle name="Normal 2 6 53 2" xfId="3756" xr:uid="{00000000-0005-0000-0000-0000AC0D0000}"/>
    <cellStyle name="Normal 2 6 53 2 2" xfId="3124" xr:uid="{00000000-0005-0000-0000-0000AD0D0000}"/>
    <cellStyle name="Normal 2 6 53 3" xfId="3758" xr:uid="{00000000-0005-0000-0000-0000AE0D0000}"/>
    <cellStyle name="Normal 2 6 54" xfId="3760" xr:uid="{00000000-0005-0000-0000-0000AF0D0000}"/>
    <cellStyle name="Normal 2 6 54 2" xfId="3762" xr:uid="{00000000-0005-0000-0000-0000B00D0000}"/>
    <cellStyle name="Normal 2 6 54 2 2" xfId="3764" xr:uid="{00000000-0005-0000-0000-0000B10D0000}"/>
    <cellStyle name="Normal 2 6 54 3" xfId="3766" xr:uid="{00000000-0005-0000-0000-0000B20D0000}"/>
    <cellStyle name="Normal 2 6 55" xfId="3771" xr:uid="{00000000-0005-0000-0000-0000B30D0000}"/>
    <cellStyle name="Normal 2 6 55 2" xfId="3773" xr:uid="{00000000-0005-0000-0000-0000B40D0000}"/>
    <cellStyle name="Normal 2 6 55 2 2" xfId="3775" xr:uid="{00000000-0005-0000-0000-0000B50D0000}"/>
    <cellStyle name="Normal 2 6 55 3" xfId="3777" xr:uid="{00000000-0005-0000-0000-0000B60D0000}"/>
    <cellStyle name="Normal 2 6 56" xfId="3779" xr:uid="{00000000-0005-0000-0000-0000B70D0000}"/>
    <cellStyle name="Normal 2 6 56 2" xfId="70" xr:uid="{00000000-0005-0000-0000-0000B80D0000}"/>
    <cellStyle name="Normal 2 6 56 2 2" xfId="897" xr:uid="{00000000-0005-0000-0000-0000B90D0000}"/>
    <cellStyle name="Normal 2 6 56 3" xfId="3781" xr:uid="{00000000-0005-0000-0000-0000BA0D0000}"/>
    <cellStyle name="Normal 2 6 57" xfId="1510" xr:uid="{00000000-0005-0000-0000-0000BB0D0000}"/>
    <cellStyle name="Normal 2 6 57 2" xfId="3783" xr:uid="{00000000-0005-0000-0000-0000BC0D0000}"/>
    <cellStyle name="Normal 2 6 57 2 2" xfId="3311" xr:uid="{00000000-0005-0000-0000-0000BD0D0000}"/>
    <cellStyle name="Normal 2 6 57 3" xfId="3785" xr:uid="{00000000-0005-0000-0000-0000BE0D0000}"/>
    <cellStyle name="Normal 2 6 58" xfId="2617" xr:uid="{00000000-0005-0000-0000-0000BF0D0000}"/>
    <cellStyle name="Normal 2 6 58 2" xfId="3788" xr:uid="{00000000-0005-0000-0000-0000C00D0000}"/>
    <cellStyle name="Normal 2 6 58 2 2" xfId="3485" xr:uid="{00000000-0005-0000-0000-0000C10D0000}"/>
    <cellStyle name="Normal 2 6 58 3" xfId="3790" xr:uid="{00000000-0005-0000-0000-0000C20D0000}"/>
    <cellStyle name="Normal 2 6 59" xfId="3792" xr:uid="{00000000-0005-0000-0000-0000C30D0000}"/>
    <cellStyle name="Normal 2 6 59 2" xfId="3794" xr:uid="{00000000-0005-0000-0000-0000C40D0000}"/>
    <cellStyle name="Normal 2 6 59 2 2" xfId="3169" xr:uid="{00000000-0005-0000-0000-0000C50D0000}"/>
    <cellStyle name="Normal 2 6 59 3" xfId="3796" xr:uid="{00000000-0005-0000-0000-0000C60D0000}"/>
    <cellStyle name="Normal 2 6 6" xfId="3798" xr:uid="{00000000-0005-0000-0000-0000C70D0000}"/>
    <cellStyle name="Normal 2 6 6 2" xfId="725" xr:uid="{00000000-0005-0000-0000-0000C80D0000}"/>
    <cellStyle name="Normal 2 6 6 2 2" xfId="727" xr:uid="{00000000-0005-0000-0000-0000C90D0000}"/>
    <cellStyle name="Normal 2 6 6 3" xfId="733" xr:uid="{00000000-0005-0000-0000-0000CA0D0000}"/>
    <cellStyle name="Normal 2 6 60" xfId="3772" xr:uid="{00000000-0005-0000-0000-0000CB0D0000}"/>
    <cellStyle name="Normal 2 6 60 2" xfId="3774" xr:uid="{00000000-0005-0000-0000-0000CC0D0000}"/>
    <cellStyle name="Normal 2 6 60 2 2" xfId="3776" xr:uid="{00000000-0005-0000-0000-0000CD0D0000}"/>
    <cellStyle name="Normal 2 6 60 3" xfId="3778" xr:uid="{00000000-0005-0000-0000-0000CE0D0000}"/>
    <cellStyle name="Normal 2 6 61" xfId="3780" xr:uid="{00000000-0005-0000-0000-0000CF0D0000}"/>
    <cellStyle name="Normal 2 6 61 2" xfId="69" xr:uid="{00000000-0005-0000-0000-0000D00D0000}"/>
    <cellStyle name="Normal 2 6 61 2 2" xfId="898" xr:uid="{00000000-0005-0000-0000-0000D10D0000}"/>
    <cellStyle name="Normal 2 6 61 3" xfId="3782" xr:uid="{00000000-0005-0000-0000-0000D20D0000}"/>
    <cellStyle name="Normal 2 6 62" xfId="1511" xr:uid="{00000000-0005-0000-0000-0000D30D0000}"/>
    <cellStyle name="Normal 2 6 62 2" xfId="3784" xr:uid="{00000000-0005-0000-0000-0000D40D0000}"/>
    <cellStyle name="Normal 2 6 62 2 2" xfId="3312" xr:uid="{00000000-0005-0000-0000-0000D50D0000}"/>
    <cellStyle name="Normal 2 6 62 3" xfId="3786" xr:uid="{00000000-0005-0000-0000-0000D60D0000}"/>
    <cellStyle name="Normal 2 6 63" xfId="2618" xr:uid="{00000000-0005-0000-0000-0000D70D0000}"/>
    <cellStyle name="Normal 2 6 63 2" xfId="3789" xr:uid="{00000000-0005-0000-0000-0000D80D0000}"/>
    <cellStyle name="Normal 2 6 63 2 2" xfId="3486" xr:uid="{00000000-0005-0000-0000-0000D90D0000}"/>
    <cellStyle name="Normal 2 6 63 3" xfId="3791" xr:uid="{00000000-0005-0000-0000-0000DA0D0000}"/>
    <cellStyle name="Normal 2 6 64" xfId="3793" xr:uid="{00000000-0005-0000-0000-0000DB0D0000}"/>
    <cellStyle name="Normal 2 6 64 2" xfId="3795" xr:uid="{00000000-0005-0000-0000-0000DC0D0000}"/>
    <cellStyle name="Normal 2 6 64 2 2" xfId="3170" xr:uid="{00000000-0005-0000-0000-0000DD0D0000}"/>
    <cellStyle name="Normal 2 6 64 3" xfId="3797" xr:uid="{00000000-0005-0000-0000-0000DE0D0000}"/>
    <cellStyle name="Normal 2 6 65" xfId="3799" xr:uid="{00000000-0005-0000-0000-0000DF0D0000}"/>
    <cellStyle name="Normal 2 6 65 2" xfId="3801" xr:uid="{00000000-0005-0000-0000-0000E00D0000}"/>
    <cellStyle name="Normal 2 6 65 2 2" xfId="3803" xr:uid="{00000000-0005-0000-0000-0000E10D0000}"/>
    <cellStyle name="Normal 2 6 65 3" xfId="3805" xr:uid="{00000000-0005-0000-0000-0000E20D0000}"/>
    <cellStyle name="Normal 2 6 66" xfId="3807" xr:uid="{00000000-0005-0000-0000-0000E30D0000}"/>
    <cellStyle name="Normal 2 6 66 2" xfId="3809" xr:uid="{00000000-0005-0000-0000-0000E40D0000}"/>
    <cellStyle name="Normal 2 6 66 2 2" xfId="3811" xr:uid="{00000000-0005-0000-0000-0000E50D0000}"/>
    <cellStyle name="Normal 2 6 66 3" xfId="3813" xr:uid="{00000000-0005-0000-0000-0000E60D0000}"/>
    <cellStyle name="Normal 2 6 67" xfId="3815" xr:uid="{00000000-0005-0000-0000-0000E70D0000}"/>
    <cellStyle name="Normal 2 6 67 2" xfId="3817" xr:uid="{00000000-0005-0000-0000-0000E80D0000}"/>
    <cellStyle name="Normal 2 6 67 2 2" xfId="1558" xr:uid="{00000000-0005-0000-0000-0000E90D0000}"/>
    <cellStyle name="Normal 2 6 67 3" xfId="3819" xr:uid="{00000000-0005-0000-0000-0000EA0D0000}"/>
    <cellStyle name="Normal 2 6 68" xfId="3821" xr:uid="{00000000-0005-0000-0000-0000EB0D0000}"/>
    <cellStyle name="Normal 2 6 68 2" xfId="3823" xr:uid="{00000000-0005-0000-0000-0000EC0D0000}"/>
    <cellStyle name="Normal 2 6 68 2 2" xfId="1978" xr:uid="{00000000-0005-0000-0000-0000ED0D0000}"/>
    <cellStyle name="Normal 2 6 68 3" xfId="3825" xr:uid="{00000000-0005-0000-0000-0000EE0D0000}"/>
    <cellStyle name="Normal 2 6 69" xfId="3827" xr:uid="{00000000-0005-0000-0000-0000EF0D0000}"/>
    <cellStyle name="Normal 2 6 69 2" xfId="3829" xr:uid="{00000000-0005-0000-0000-0000F00D0000}"/>
    <cellStyle name="Normal 2 6 69 2 2" xfId="3831" xr:uid="{00000000-0005-0000-0000-0000F10D0000}"/>
    <cellStyle name="Normal 2 6 69 3" xfId="3833" xr:uid="{00000000-0005-0000-0000-0000F20D0000}"/>
    <cellStyle name="Normal 2 6 7" xfId="3835" xr:uid="{00000000-0005-0000-0000-0000F30D0000}"/>
    <cellStyle name="Normal 2 6 7 2" xfId="3836" xr:uid="{00000000-0005-0000-0000-0000F40D0000}"/>
    <cellStyle name="Normal 2 6 7 2 2" xfId="3837" xr:uid="{00000000-0005-0000-0000-0000F50D0000}"/>
    <cellStyle name="Normal 2 6 7 3" xfId="3838" xr:uid="{00000000-0005-0000-0000-0000F60D0000}"/>
    <cellStyle name="Normal 2 6 70" xfId="3800" xr:uid="{00000000-0005-0000-0000-0000F70D0000}"/>
    <cellStyle name="Normal 2 6 70 2" xfId="3802" xr:uid="{00000000-0005-0000-0000-0000F80D0000}"/>
    <cellStyle name="Normal 2 6 70 2 2" xfId="3804" xr:uid="{00000000-0005-0000-0000-0000F90D0000}"/>
    <cellStyle name="Normal 2 6 70 3" xfId="3806" xr:uid="{00000000-0005-0000-0000-0000FA0D0000}"/>
    <cellStyle name="Normal 2 6 71" xfId="3808" xr:uid="{00000000-0005-0000-0000-0000FB0D0000}"/>
    <cellStyle name="Normal 2 6 71 2" xfId="3810" xr:uid="{00000000-0005-0000-0000-0000FC0D0000}"/>
    <cellStyle name="Normal 2 6 71 2 2" xfId="3812" xr:uid="{00000000-0005-0000-0000-0000FD0D0000}"/>
    <cellStyle name="Normal 2 6 71 3" xfId="3814" xr:uid="{00000000-0005-0000-0000-0000FE0D0000}"/>
    <cellStyle name="Normal 2 6 72" xfId="3816" xr:uid="{00000000-0005-0000-0000-0000FF0D0000}"/>
    <cellStyle name="Normal 2 6 72 2" xfId="3818" xr:uid="{00000000-0005-0000-0000-0000000E0000}"/>
    <cellStyle name="Normal 2 6 72 2 2" xfId="1559" xr:uid="{00000000-0005-0000-0000-0000010E0000}"/>
    <cellStyle name="Normal 2 6 72 3" xfId="3820" xr:uid="{00000000-0005-0000-0000-0000020E0000}"/>
    <cellStyle name="Normal 2 6 73" xfId="3822" xr:uid="{00000000-0005-0000-0000-0000030E0000}"/>
    <cellStyle name="Normal 2 6 73 2" xfId="3824" xr:uid="{00000000-0005-0000-0000-0000040E0000}"/>
    <cellStyle name="Normal 2 6 73 2 2" xfId="1979" xr:uid="{00000000-0005-0000-0000-0000050E0000}"/>
    <cellStyle name="Normal 2 6 73 3" xfId="3826" xr:uid="{00000000-0005-0000-0000-0000060E0000}"/>
    <cellStyle name="Normal 2 6 74" xfId="3828" xr:uid="{00000000-0005-0000-0000-0000070E0000}"/>
    <cellStyle name="Normal 2 6 74 2" xfId="3830" xr:uid="{00000000-0005-0000-0000-0000080E0000}"/>
    <cellStyle name="Normal 2 6 74 2 2" xfId="3832" xr:uid="{00000000-0005-0000-0000-0000090E0000}"/>
    <cellStyle name="Normal 2 6 74 3" xfId="3834" xr:uid="{00000000-0005-0000-0000-00000A0E0000}"/>
    <cellStyle name="Normal 2 6 75" xfId="1829" xr:uid="{00000000-0005-0000-0000-00000B0E0000}"/>
    <cellStyle name="Normal 2 6 75 2" xfId="1835" xr:uid="{00000000-0005-0000-0000-00000C0E0000}"/>
    <cellStyle name="Normal 2 6 75 2 2" xfId="3839" xr:uid="{00000000-0005-0000-0000-00000D0E0000}"/>
    <cellStyle name="Normal 2 6 75 3" xfId="2749" xr:uid="{00000000-0005-0000-0000-00000E0E0000}"/>
    <cellStyle name="Normal 2 6 76" xfId="1841" xr:uid="{00000000-0005-0000-0000-00000F0E0000}"/>
    <cellStyle name="Normal 2 6 76 2" xfId="3841" xr:uid="{00000000-0005-0000-0000-0000100E0000}"/>
    <cellStyle name="Normal 2 6 76 2 2" xfId="3843" xr:uid="{00000000-0005-0000-0000-0000110E0000}"/>
    <cellStyle name="Normal 2 6 76 3" xfId="3845" xr:uid="{00000000-0005-0000-0000-0000120E0000}"/>
    <cellStyle name="Normal 2 6 77" xfId="3847" xr:uid="{00000000-0005-0000-0000-0000130E0000}"/>
    <cellStyle name="Normal 2 6 77 2" xfId="3849" xr:uid="{00000000-0005-0000-0000-0000140E0000}"/>
    <cellStyle name="Normal 2 6 77 2 2" xfId="3751" xr:uid="{00000000-0005-0000-0000-0000150E0000}"/>
    <cellStyle name="Normal 2 6 77 3" xfId="3851" xr:uid="{00000000-0005-0000-0000-0000160E0000}"/>
    <cellStyle name="Normal 2 6 78" xfId="3853" xr:uid="{00000000-0005-0000-0000-0000170E0000}"/>
    <cellStyle name="Normal 2 6 78 2" xfId="3855" xr:uid="{00000000-0005-0000-0000-0000180E0000}"/>
    <cellStyle name="Normal 2 6 78 2 2" xfId="2236" xr:uid="{00000000-0005-0000-0000-0000190E0000}"/>
    <cellStyle name="Normal 2 6 78 3" xfId="3857" xr:uid="{00000000-0005-0000-0000-00001A0E0000}"/>
    <cellStyle name="Normal 2 6 79" xfId="3859" xr:uid="{00000000-0005-0000-0000-00001B0E0000}"/>
    <cellStyle name="Normal 2 6 79 2" xfId="3861" xr:uid="{00000000-0005-0000-0000-00001C0E0000}"/>
    <cellStyle name="Normal 2 6 79 2 2" xfId="1863" xr:uid="{00000000-0005-0000-0000-00001D0E0000}"/>
    <cellStyle name="Normal 2 6 79 3" xfId="3863" xr:uid="{00000000-0005-0000-0000-00001E0E0000}"/>
    <cellStyle name="Normal 2 6 8" xfId="3865" xr:uid="{00000000-0005-0000-0000-00001F0E0000}"/>
    <cellStyle name="Normal 2 6 8 2" xfId="3866" xr:uid="{00000000-0005-0000-0000-0000200E0000}"/>
    <cellStyle name="Normal 2 6 8 2 2" xfId="3867" xr:uid="{00000000-0005-0000-0000-0000210E0000}"/>
    <cellStyle name="Normal 2 6 8 3" xfId="3868" xr:uid="{00000000-0005-0000-0000-0000220E0000}"/>
    <cellStyle name="Normal 2 6 80" xfId="1830" xr:uid="{00000000-0005-0000-0000-0000230E0000}"/>
    <cellStyle name="Normal 2 6 80 2" xfId="1836" xr:uid="{00000000-0005-0000-0000-0000240E0000}"/>
    <cellStyle name="Normal 2 6 80 2 2" xfId="3840" xr:uid="{00000000-0005-0000-0000-0000250E0000}"/>
    <cellStyle name="Normal 2 6 80 3" xfId="2750" xr:uid="{00000000-0005-0000-0000-0000260E0000}"/>
    <cellStyle name="Normal 2 6 81" xfId="1842" xr:uid="{00000000-0005-0000-0000-0000270E0000}"/>
    <cellStyle name="Normal 2 6 81 2" xfId="3842" xr:uid="{00000000-0005-0000-0000-0000280E0000}"/>
    <cellStyle name="Normal 2 6 81 2 2" xfId="3844" xr:uid="{00000000-0005-0000-0000-0000290E0000}"/>
    <cellStyle name="Normal 2 6 81 3" xfId="3846" xr:uid="{00000000-0005-0000-0000-00002A0E0000}"/>
    <cellStyle name="Normal 2 6 82" xfId="3848" xr:uid="{00000000-0005-0000-0000-00002B0E0000}"/>
    <cellStyle name="Normal 2 6 82 2" xfId="3850" xr:uid="{00000000-0005-0000-0000-00002C0E0000}"/>
    <cellStyle name="Normal 2 6 82 2 2" xfId="3752" xr:uid="{00000000-0005-0000-0000-00002D0E0000}"/>
    <cellStyle name="Normal 2 6 82 3" xfId="3852" xr:uid="{00000000-0005-0000-0000-00002E0E0000}"/>
    <cellStyle name="Normal 2 6 83" xfId="3854" xr:uid="{00000000-0005-0000-0000-00002F0E0000}"/>
    <cellStyle name="Normal 2 6 83 2" xfId="3856" xr:uid="{00000000-0005-0000-0000-0000300E0000}"/>
    <cellStyle name="Normal 2 6 83 2 2" xfId="2237" xr:uid="{00000000-0005-0000-0000-0000310E0000}"/>
    <cellStyle name="Normal 2 6 83 3" xfId="3858" xr:uid="{00000000-0005-0000-0000-0000320E0000}"/>
    <cellStyle name="Normal 2 6 84" xfId="3860" xr:uid="{00000000-0005-0000-0000-0000330E0000}"/>
    <cellStyle name="Normal 2 6 84 2" xfId="3862" xr:uid="{00000000-0005-0000-0000-0000340E0000}"/>
    <cellStyle name="Normal 2 6 84 2 2" xfId="1864" xr:uid="{00000000-0005-0000-0000-0000350E0000}"/>
    <cellStyle name="Normal 2 6 84 3" xfId="3864" xr:uid="{00000000-0005-0000-0000-0000360E0000}"/>
    <cellStyle name="Normal 2 6 85" xfId="3869" xr:uid="{00000000-0005-0000-0000-0000370E0000}"/>
    <cellStyle name="Normal 2 6 85 2" xfId="3871" xr:uid="{00000000-0005-0000-0000-0000380E0000}"/>
    <cellStyle name="Normal 2 6 85 2 2" xfId="3873" xr:uid="{00000000-0005-0000-0000-0000390E0000}"/>
    <cellStyle name="Normal 2 6 85 3" xfId="3875" xr:uid="{00000000-0005-0000-0000-00003A0E0000}"/>
    <cellStyle name="Normal 2 6 86" xfId="3877" xr:uid="{00000000-0005-0000-0000-00003B0E0000}"/>
    <cellStyle name="Normal 2 6 86 2" xfId="3879" xr:uid="{00000000-0005-0000-0000-00003C0E0000}"/>
    <cellStyle name="Normal 2 6 86 2 2" xfId="3881" xr:uid="{00000000-0005-0000-0000-00003D0E0000}"/>
    <cellStyle name="Normal 2 6 86 3" xfId="3883" xr:uid="{00000000-0005-0000-0000-00003E0E0000}"/>
    <cellStyle name="Normal 2 6 87" xfId="3885" xr:uid="{00000000-0005-0000-0000-00003F0E0000}"/>
    <cellStyle name="Normal 2 6 87 2" xfId="3887" xr:uid="{00000000-0005-0000-0000-0000400E0000}"/>
    <cellStyle name="Normal 2 6 87 2 2" xfId="3889" xr:uid="{00000000-0005-0000-0000-0000410E0000}"/>
    <cellStyle name="Normal 2 6 87 3" xfId="3891" xr:uid="{00000000-0005-0000-0000-0000420E0000}"/>
    <cellStyle name="Normal 2 6 88" xfId="356" xr:uid="{00000000-0005-0000-0000-0000430E0000}"/>
    <cellStyle name="Normal 2 6 88 2" xfId="2768" xr:uid="{00000000-0005-0000-0000-0000440E0000}"/>
    <cellStyle name="Normal 2 6 88 2 2" xfId="2771" xr:uid="{00000000-0005-0000-0000-0000450E0000}"/>
    <cellStyle name="Normal 2 6 88 3" xfId="2776" xr:uid="{00000000-0005-0000-0000-0000460E0000}"/>
    <cellStyle name="Normal 2 6 89" xfId="781" xr:uid="{00000000-0005-0000-0000-0000470E0000}"/>
    <cellStyle name="Normal 2 6 89 2" xfId="3492" xr:uid="{00000000-0005-0000-0000-0000480E0000}"/>
    <cellStyle name="Normal 2 6 89 2 2" xfId="3541" xr:uid="{00000000-0005-0000-0000-0000490E0000}"/>
    <cellStyle name="Normal 2 6 89 3" xfId="3572" xr:uid="{00000000-0005-0000-0000-00004A0E0000}"/>
    <cellStyle name="Normal 2 6 9" xfId="3893" xr:uid="{00000000-0005-0000-0000-00004B0E0000}"/>
    <cellStyle name="Normal 2 6 9 2" xfId="3894" xr:uid="{00000000-0005-0000-0000-00004C0E0000}"/>
    <cellStyle name="Normal 2 6 9 2 2" xfId="316" xr:uid="{00000000-0005-0000-0000-00004D0E0000}"/>
    <cellStyle name="Normal 2 6 9 3" xfId="3895" xr:uid="{00000000-0005-0000-0000-00004E0E0000}"/>
    <cellStyle name="Normal 2 6 90" xfId="3870" xr:uid="{00000000-0005-0000-0000-00004F0E0000}"/>
    <cellStyle name="Normal 2 6 90 2" xfId="3872" xr:uid="{00000000-0005-0000-0000-0000500E0000}"/>
    <cellStyle name="Normal 2 6 90 2 2" xfId="3874" xr:uid="{00000000-0005-0000-0000-0000510E0000}"/>
    <cellStyle name="Normal 2 6 90 3" xfId="3876" xr:uid="{00000000-0005-0000-0000-0000520E0000}"/>
    <cellStyle name="Normal 2 6 91" xfId="3878" xr:uid="{00000000-0005-0000-0000-0000530E0000}"/>
    <cellStyle name="Normal 2 6 91 2" xfId="3880" xr:uid="{00000000-0005-0000-0000-0000540E0000}"/>
    <cellStyle name="Normal 2 6 91 2 2" xfId="3882" xr:uid="{00000000-0005-0000-0000-0000550E0000}"/>
    <cellStyle name="Normal 2 6 91 3" xfId="3884" xr:uid="{00000000-0005-0000-0000-0000560E0000}"/>
    <cellStyle name="Normal 2 6 92" xfId="3886" xr:uid="{00000000-0005-0000-0000-0000570E0000}"/>
    <cellStyle name="Normal 2 6 92 2" xfId="3888" xr:uid="{00000000-0005-0000-0000-0000580E0000}"/>
    <cellStyle name="Normal 2 6 92 2 2" xfId="3890" xr:uid="{00000000-0005-0000-0000-0000590E0000}"/>
    <cellStyle name="Normal 2 6 92 3" xfId="3892" xr:uid="{00000000-0005-0000-0000-00005A0E0000}"/>
    <cellStyle name="Normal 2 6 93" xfId="355" xr:uid="{00000000-0005-0000-0000-00005B0E0000}"/>
    <cellStyle name="Normal 2 6 93 2" xfId="2769" xr:uid="{00000000-0005-0000-0000-00005C0E0000}"/>
    <cellStyle name="Normal 2 6 93 2 2" xfId="2772" xr:uid="{00000000-0005-0000-0000-00005D0E0000}"/>
    <cellStyle name="Normal 2 6 93 3" xfId="2777" xr:uid="{00000000-0005-0000-0000-00005E0E0000}"/>
    <cellStyle name="Normal 2 6 94" xfId="782" xr:uid="{00000000-0005-0000-0000-00005F0E0000}"/>
    <cellStyle name="Normal 2 6 94 2" xfId="3493" xr:uid="{00000000-0005-0000-0000-0000600E0000}"/>
    <cellStyle name="Normal 2 6 94 2 2" xfId="3542" xr:uid="{00000000-0005-0000-0000-0000610E0000}"/>
    <cellStyle name="Normal 2 6 94 3" xfId="3573" xr:uid="{00000000-0005-0000-0000-0000620E0000}"/>
    <cellStyle name="Normal 2 6 95" xfId="784" xr:uid="{00000000-0005-0000-0000-0000630E0000}"/>
    <cellStyle name="Normal 2 6 95 2" xfId="3896" xr:uid="{00000000-0005-0000-0000-0000640E0000}"/>
    <cellStyle name="Normal 2 6 95 2 2" xfId="3898" xr:uid="{00000000-0005-0000-0000-0000650E0000}"/>
    <cellStyle name="Normal 2 6 95 3" xfId="3899" xr:uid="{00000000-0005-0000-0000-0000660E0000}"/>
    <cellStyle name="Normal 2 6 96" xfId="786" xr:uid="{00000000-0005-0000-0000-0000670E0000}"/>
    <cellStyle name="Normal 2 6 96 2" xfId="2009" xr:uid="{00000000-0005-0000-0000-0000680E0000}"/>
    <cellStyle name="Normal 2 6 96 2 2" xfId="569" xr:uid="{00000000-0005-0000-0000-0000690E0000}"/>
    <cellStyle name="Normal 2 6 96 3" xfId="2013" xr:uid="{00000000-0005-0000-0000-00006A0E0000}"/>
    <cellStyle name="Normal 2 6 97" xfId="789" xr:uid="{00000000-0005-0000-0000-00006B0E0000}"/>
    <cellStyle name="Normal 2 6 97 2" xfId="2232" xr:uid="{00000000-0005-0000-0000-00006C0E0000}"/>
    <cellStyle name="Normal 2 6 97 2 2" xfId="2234" xr:uid="{00000000-0005-0000-0000-00006D0E0000}"/>
    <cellStyle name="Normal 2 6 97 3" xfId="2238" xr:uid="{00000000-0005-0000-0000-00006E0E0000}"/>
    <cellStyle name="Normal 2 6 98" xfId="791" xr:uid="{00000000-0005-0000-0000-00006F0E0000}"/>
    <cellStyle name="Normal 2 6 98 2" xfId="3900" xr:uid="{00000000-0005-0000-0000-0000700E0000}"/>
    <cellStyle name="Normal 2 6 98 2 2" xfId="3901" xr:uid="{00000000-0005-0000-0000-0000710E0000}"/>
    <cellStyle name="Normal 2 6 98 3" xfId="3902" xr:uid="{00000000-0005-0000-0000-0000720E0000}"/>
    <cellStyle name="Normal 2 6 99" xfId="795" xr:uid="{00000000-0005-0000-0000-0000730E0000}"/>
    <cellStyle name="Normal 2 6 99 2" xfId="3903" xr:uid="{00000000-0005-0000-0000-0000740E0000}"/>
    <cellStyle name="Normal 2 6 99 2 2" xfId="3904" xr:uid="{00000000-0005-0000-0000-0000750E0000}"/>
    <cellStyle name="Normal 2 6 99 3" xfId="631" xr:uid="{00000000-0005-0000-0000-0000760E0000}"/>
    <cellStyle name="Normal 2 7" xfId="3905" xr:uid="{00000000-0005-0000-0000-0000770E0000}"/>
    <cellStyle name="Normal 2 7 2" xfId="3906" xr:uid="{00000000-0005-0000-0000-0000780E0000}"/>
    <cellStyle name="Normal 2 7 2 2" xfId="3907" xr:uid="{00000000-0005-0000-0000-0000790E0000}"/>
    <cellStyle name="Normal 2 7 3" xfId="3908" xr:uid="{00000000-0005-0000-0000-00007A0E0000}"/>
    <cellStyle name="Normal 2 8" xfId="3909" xr:uid="{00000000-0005-0000-0000-00007B0E0000}"/>
    <cellStyle name="Normal 2 8 2" xfId="3910" xr:uid="{00000000-0005-0000-0000-00007C0E0000}"/>
    <cellStyle name="Normal 2 8 2 2" xfId="511" xr:uid="{00000000-0005-0000-0000-00007D0E0000}"/>
    <cellStyle name="Normal 2 8 3" xfId="3911" xr:uid="{00000000-0005-0000-0000-00007E0E0000}"/>
    <cellStyle name="Normal 2 9" xfId="3912" xr:uid="{00000000-0005-0000-0000-00007F0E0000}"/>
    <cellStyle name="Normal 2 9 2" xfId="3913" xr:uid="{00000000-0005-0000-0000-0000800E0000}"/>
    <cellStyle name="Normal 2 9 2 2" xfId="3787" xr:uid="{00000000-0005-0000-0000-0000810E0000}"/>
    <cellStyle name="Normal 2 9 3" xfId="3914" xr:uid="{00000000-0005-0000-0000-0000820E0000}"/>
    <cellStyle name="Normal 20" xfId="2247" xr:uid="{00000000-0005-0000-0000-0000830E0000}"/>
    <cellStyle name="Normal 20 2" xfId="2251" xr:uid="{00000000-0005-0000-0000-0000840E0000}"/>
    <cellStyle name="Normal 20 2 2" xfId="2255" xr:uid="{00000000-0005-0000-0000-0000850E0000}"/>
    <cellStyle name="Normal 20 3" xfId="2259" xr:uid="{00000000-0005-0000-0000-0000860E0000}"/>
    <cellStyle name="Normal 20 3 2" xfId="2261" xr:uid="{00000000-0005-0000-0000-0000870E0000}"/>
    <cellStyle name="Normal 20 4" xfId="826" xr:uid="{00000000-0005-0000-0000-0000880E0000}"/>
    <cellStyle name="Normal 20_52" xfId="916" xr:uid="{00000000-0005-0000-0000-0000890E0000}"/>
    <cellStyle name="Normal 21" xfId="1217" xr:uid="{00000000-0005-0000-0000-00008A0E0000}"/>
    <cellStyle name="Normal 21 2" xfId="2265" xr:uid="{00000000-0005-0000-0000-00008B0E0000}"/>
    <cellStyle name="Normal 21 2 2" xfId="800" xr:uid="{00000000-0005-0000-0000-00008C0E0000}"/>
    <cellStyle name="Normal 21 3" xfId="2269" xr:uid="{00000000-0005-0000-0000-00008D0E0000}"/>
    <cellStyle name="Normal 22" xfId="2274" xr:uid="{00000000-0005-0000-0000-00008E0E0000}"/>
    <cellStyle name="Normal 22 2" xfId="2278" xr:uid="{00000000-0005-0000-0000-00008F0E0000}"/>
    <cellStyle name="Normal 22 2 2" xfId="2282" xr:uid="{00000000-0005-0000-0000-0000900E0000}"/>
    <cellStyle name="Normal 22 3" xfId="2288" xr:uid="{00000000-0005-0000-0000-0000910E0000}"/>
    <cellStyle name="Normal 23" xfId="2292" xr:uid="{00000000-0005-0000-0000-0000920E0000}"/>
    <cellStyle name="Normal 23 2" xfId="2296" xr:uid="{00000000-0005-0000-0000-0000930E0000}"/>
    <cellStyle name="Normal 23 2 2" xfId="2300" xr:uid="{00000000-0005-0000-0000-0000940E0000}"/>
    <cellStyle name="Normal 23 3" xfId="2304" xr:uid="{00000000-0005-0000-0000-0000950E0000}"/>
    <cellStyle name="Normal 24" xfId="2316" xr:uid="{00000000-0005-0000-0000-0000960E0000}"/>
    <cellStyle name="Normal 24 2" xfId="2320" xr:uid="{00000000-0005-0000-0000-0000970E0000}"/>
    <cellStyle name="Normal 24 2 2" xfId="2324" xr:uid="{00000000-0005-0000-0000-0000980E0000}"/>
    <cellStyle name="Normal 24 3" xfId="2328" xr:uid="{00000000-0005-0000-0000-0000990E0000}"/>
    <cellStyle name="Normal 25" xfId="2869" xr:uid="{00000000-0005-0000-0000-00009A0E0000}"/>
    <cellStyle name="Normal 25 2" xfId="2873" xr:uid="{00000000-0005-0000-0000-00009B0E0000}"/>
    <cellStyle name="Normal 25 2 2" xfId="2877" xr:uid="{00000000-0005-0000-0000-00009C0E0000}"/>
    <cellStyle name="Normal 25 3" xfId="2881" xr:uid="{00000000-0005-0000-0000-00009D0E0000}"/>
    <cellStyle name="Normal 26" xfId="2885" xr:uid="{00000000-0005-0000-0000-00009E0E0000}"/>
    <cellStyle name="Normal 26 2" xfId="2889" xr:uid="{00000000-0005-0000-0000-00009F0E0000}"/>
    <cellStyle name="Normal 26 2 2" xfId="1040" xr:uid="{00000000-0005-0000-0000-0000A00E0000}"/>
    <cellStyle name="Normal 26 3" xfId="2893" xr:uid="{00000000-0005-0000-0000-0000A10E0000}"/>
    <cellStyle name="Normal 27" xfId="2897" xr:uid="{00000000-0005-0000-0000-0000A20E0000}"/>
    <cellStyle name="Normal 27 2" xfId="2901" xr:uid="{00000000-0005-0000-0000-0000A30E0000}"/>
    <cellStyle name="Normal 27 2 2" xfId="2905" xr:uid="{00000000-0005-0000-0000-0000A40E0000}"/>
    <cellStyle name="Normal 27 3" xfId="2909" xr:uid="{00000000-0005-0000-0000-0000A50E0000}"/>
    <cellStyle name="Normal 28" xfId="2913" xr:uid="{00000000-0005-0000-0000-0000A60E0000}"/>
    <cellStyle name="Normal 28 2" xfId="2917" xr:uid="{00000000-0005-0000-0000-0000A70E0000}"/>
    <cellStyle name="Normal 28 2 2" xfId="2921" xr:uid="{00000000-0005-0000-0000-0000A80E0000}"/>
    <cellStyle name="Normal 28 3" xfId="2925" xr:uid="{00000000-0005-0000-0000-0000A90E0000}"/>
    <cellStyle name="Normal 29" xfId="2929" xr:uid="{00000000-0005-0000-0000-0000AA0E0000}"/>
    <cellStyle name="Normal 29 2" xfId="2933" xr:uid="{00000000-0005-0000-0000-0000AB0E0000}"/>
    <cellStyle name="Normal 29 2 2" xfId="2937" xr:uid="{00000000-0005-0000-0000-0000AC0E0000}"/>
    <cellStyle name="Normal 29 3" xfId="2941" xr:uid="{00000000-0005-0000-0000-0000AD0E0000}"/>
    <cellStyle name="Normal 3" xfId="2944" xr:uid="{00000000-0005-0000-0000-0000AE0E0000}"/>
    <cellStyle name="Normal 3 2" xfId="1261" xr:uid="{00000000-0005-0000-0000-0000AF0E0000}"/>
    <cellStyle name="Normal 3 2 2" xfId="2946" xr:uid="{00000000-0005-0000-0000-0000B00E0000}"/>
    <cellStyle name="Normal 3 3" xfId="2948" xr:uid="{00000000-0005-0000-0000-0000B10E0000}"/>
    <cellStyle name="Normal 3 3 2" xfId="2537" xr:uid="{00000000-0005-0000-0000-0000B20E0000}"/>
    <cellStyle name="Normal 3 4" xfId="3915" xr:uid="{00000000-0005-0000-0000-0000B30E0000}"/>
    <cellStyle name="Normal 3 4 2" xfId="2727" xr:uid="{00000000-0005-0000-0000-0000B40E0000}"/>
    <cellStyle name="Normal 3 5" xfId="3897" xr:uid="{00000000-0005-0000-0000-0000B50E0000}"/>
    <cellStyle name="Normal 3_45_46" xfId="2740" xr:uid="{00000000-0005-0000-0000-0000B60E0000}"/>
    <cellStyle name="Normal 30" xfId="2870" xr:uid="{00000000-0005-0000-0000-0000B70E0000}"/>
    <cellStyle name="Normal 30 2" xfId="2874" xr:uid="{00000000-0005-0000-0000-0000B80E0000}"/>
    <cellStyle name="Normal 30 2 2" xfId="2878" xr:uid="{00000000-0005-0000-0000-0000B90E0000}"/>
    <cellStyle name="Normal 30 3" xfId="2882" xr:uid="{00000000-0005-0000-0000-0000BA0E0000}"/>
    <cellStyle name="Normal 31" xfId="2886" xr:uid="{00000000-0005-0000-0000-0000BB0E0000}"/>
    <cellStyle name="Normal 31 2" xfId="2890" xr:uid="{00000000-0005-0000-0000-0000BC0E0000}"/>
    <cellStyle name="Normal 31 2 2" xfId="1041" xr:uid="{00000000-0005-0000-0000-0000BD0E0000}"/>
    <cellStyle name="Normal 31 3" xfId="2894" xr:uid="{00000000-0005-0000-0000-0000BE0E0000}"/>
    <cellStyle name="Normal 31 3 2" xfId="2389" xr:uid="{00000000-0005-0000-0000-0000BF0E0000}"/>
    <cellStyle name="Normal 31 4" xfId="3143" xr:uid="{00000000-0005-0000-0000-0000C00E0000}"/>
    <cellStyle name="Normal 31_52" xfId="2670" xr:uid="{00000000-0005-0000-0000-0000C10E0000}"/>
    <cellStyle name="Normal 32" xfId="2898" xr:uid="{00000000-0005-0000-0000-0000C20E0000}"/>
    <cellStyle name="Normal 32 2" xfId="2902" xr:uid="{00000000-0005-0000-0000-0000C30E0000}"/>
    <cellStyle name="Normal 32 2 2" xfId="2906" xr:uid="{00000000-0005-0000-0000-0000C40E0000}"/>
    <cellStyle name="Normal 32 3" xfId="2910" xr:uid="{00000000-0005-0000-0000-0000C50E0000}"/>
    <cellStyle name="Normal 32 3 2" xfId="3916" xr:uid="{00000000-0005-0000-0000-0000C60E0000}"/>
    <cellStyle name="Normal 32 4" xfId="3917" xr:uid="{00000000-0005-0000-0000-0000C70E0000}"/>
    <cellStyle name="Normal 32_52" xfId="2703" xr:uid="{00000000-0005-0000-0000-0000C80E0000}"/>
    <cellStyle name="Normal 33" xfId="2914" xr:uid="{00000000-0005-0000-0000-0000C90E0000}"/>
    <cellStyle name="Normal 33 2" xfId="2918" xr:uid="{00000000-0005-0000-0000-0000CA0E0000}"/>
    <cellStyle name="Normal 33 2 2" xfId="2922" xr:uid="{00000000-0005-0000-0000-0000CB0E0000}"/>
    <cellStyle name="Normal 33 3" xfId="2926" xr:uid="{00000000-0005-0000-0000-0000CC0E0000}"/>
    <cellStyle name="Normal 33 3 2" xfId="953" xr:uid="{00000000-0005-0000-0000-0000CD0E0000}"/>
    <cellStyle name="Normal 33 4" xfId="3918" xr:uid="{00000000-0005-0000-0000-0000CE0E0000}"/>
    <cellStyle name="Normal 33_52" xfId="2546" xr:uid="{00000000-0005-0000-0000-0000CF0E0000}"/>
    <cellStyle name="Normal 34" xfId="2930" xr:uid="{00000000-0005-0000-0000-0000D00E0000}"/>
    <cellStyle name="Normal 34 2" xfId="2934" xr:uid="{00000000-0005-0000-0000-0000D10E0000}"/>
    <cellStyle name="Normal 34 2 2" xfId="2938" xr:uid="{00000000-0005-0000-0000-0000D20E0000}"/>
    <cellStyle name="Normal 34 3" xfId="2942" xr:uid="{00000000-0005-0000-0000-0000D30E0000}"/>
    <cellStyle name="Normal 34 3 2" xfId="3919" xr:uid="{00000000-0005-0000-0000-0000D40E0000}"/>
    <cellStyle name="Normal 34 4" xfId="3920" xr:uid="{00000000-0005-0000-0000-0000D50E0000}"/>
    <cellStyle name="Normal 34_52" xfId="2395" xr:uid="{00000000-0005-0000-0000-0000D60E0000}"/>
    <cellStyle name="Normal 35" xfId="2951" xr:uid="{00000000-0005-0000-0000-0000D70E0000}"/>
    <cellStyle name="Normal 35 2" xfId="2955" xr:uid="{00000000-0005-0000-0000-0000D80E0000}"/>
    <cellStyle name="Normal 35 2 2" xfId="2959" xr:uid="{00000000-0005-0000-0000-0000D90E0000}"/>
    <cellStyle name="Normal 35 3" xfId="2963" xr:uid="{00000000-0005-0000-0000-0000DA0E0000}"/>
    <cellStyle name="Normal 35 3 2" xfId="2307" xr:uid="{00000000-0005-0000-0000-0000DB0E0000}"/>
    <cellStyle name="Normal 35 4" xfId="864" xr:uid="{00000000-0005-0000-0000-0000DC0E0000}"/>
    <cellStyle name="Normal 35_52" xfId="2422" xr:uid="{00000000-0005-0000-0000-0000DD0E0000}"/>
    <cellStyle name="Normal 36" xfId="2967" xr:uid="{00000000-0005-0000-0000-0000DE0E0000}"/>
    <cellStyle name="Normal 36 2" xfId="2971" xr:uid="{00000000-0005-0000-0000-0000DF0E0000}"/>
    <cellStyle name="Normal 36 2 2" xfId="2975" xr:uid="{00000000-0005-0000-0000-0000E00E0000}"/>
    <cellStyle name="Normal 36 3" xfId="2979" xr:uid="{00000000-0005-0000-0000-0000E10E0000}"/>
    <cellStyle name="Normal 36 3 2" xfId="3921" xr:uid="{00000000-0005-0000-0000-0000E20E0000}"/>
    <cellStyle name="Normal 36 4" xfId="3923" xr:uid="{00000000-0005-0000-0000-0000E30E0000}"/>
    <cellStyle name="Normal 36_52" xfId="3925" xr:uid="{00000000-0005-0000-0000-0000E40E0000}"/>
    <cellStyle name="Normal 37" xfId="2983" xr:uid="{00000000-0005-0000-0000-0000E50E0000}"/>
    <cellStyle name="Normal 37 2" xfId="2987" xr:uid="{00000000-0005-0000-0000-0000E60E0000}"/>
    <cellStyle name="Normal 37 2 2" xfId="2991" xr:uid="{00000000-0005-0000-0000-0000E70E0000}"/>
    <cellStyle name="Normal 37 3" xfId="2995" xr:uid="{00000000-0005-0000-0000-0000E80E0000}"/>
    <cellStyle name="Normal 37 3 2" xfId="3927" xr:uid="{00000000-0005-0000-0000-0000E90E0000}"/>
    <cellStyle name="Normal 37 4" xfId="3929" xr:uid="{00000000-0005-0000-0000-0000EA0E0000}"/>
    <cellStyle name="Normal 37_52" xfId="3" xr:uid="{00000000-0005-0000-0000-0000EB0E0000}"/>
    <cellStyle name="Normal 38" xfId="2999" xr:uid="{00000000-0005-0000-0000-0000EC0E0000}"/>
    <cellStyle name="Normal 38 2" xfId="3003" xr:uid="{00000000-0005-0000-0000-0000ED0E0000}"/>
    <cellStyle name="Normal 38 2 2" xfId="3007" xr:uid="{00000000-0005-0000-0000-0000EE0E0000}"/>
    <cellStyle name="Normal 38 3" xfId="3011" xr:uid="{00000000-0005-0000-0000-0000EF0E0000}"/>
    <cellStyle name="Normal 38 3 2" xfId="3931" xr:uid="{00000000-0005-0000-0000-0000F00E0000}"/>
    <cellStyle name="Normal 38 4" xfId="3933" xr:uid="{00000000-0005-0000-0000-0000F10E0000}"/>
    <cellStyle name="Normal 38_52" xfId="2586" xr:uid="{00000000-0005-0000-0000-0000F20E0000}"/>
    <cellStyle name="Normal 39" xfId="3017" xr:uid="{00000000-0005-0000-0000-0000F30E0000}"/>
    <cellStyle name="Normal 39 2" xfId="3021" xr:uid="{00000000-0005-0000-0000-0000F40E0000}"/>
    <cellStyle name="Normal 39 2 2" xfId="902" xr:uid="{00000000-0005-0000-0000-0000F50E0000}"/>
    <cellStyle name="Normal 39 3" xfId="3025" xr:uid="{00000000-0005-0000-0000-0000F60E0000}"/>
    <cellStyle name="Normal 39 3 2" xfId="3642" xr:uid="{00000000-0005-0000-0000-0000F70E0000}"/>
    <cellStyle name="Normal 39 4" xfId="3935" xr:uid="{00000000-0005-0000-0000-0000F80E0000}"/>
    <cellStyle name="Normal 39_52" xfId="3185" xr:uid="{00000000-0005-0000-0000-0000F90E0000}"/>
    <cellStyle name="Normal 4" xfId="3028" xr:uid="{00000000-0005-0000-0000-0000FA0E0000}"/>
    <cellStyle name="Normal 4 10" xfId="3937" xr:uid="{00000000-0005-0000-0000-0000FB0E0000}"/>
    <cellStyle name="Normal 4 10 2" xfId="3938" xr:uid="{00000000-0005-0000-0000-0000FC0E0000}"/>
    <cellStyle name="Normal 4 11" xfId="3939" xr:uid="{00000000-0005-0000-0000-0000FD0E0000}"/>
    <cellStyle name="Normal 4 11 2" xfId="3940" xr:uid="{00000000-0005-0000-0000-0000FE0E0000}"/>
    <cellStyle name="Normal 4 12" xfId="3941" xr:uid="{00000000-0005-0000-0000-0000FF0E0000}"/>
    <cellStyle name="Normal 4 12 2" xfId="3942" xr:uid="{00000000-0005-0000-0000-0000000F0000}"/>
    <cellStyle name="Normal 4 13" xfId="3943" xr:uid="{00000000-0005-0000-0000-0000010F0000}"/>
    <cellStyle name="Normal 4 13 2" xfId="3944" xr:uid="{00000000-0005-0000-0000-0000020F0000}"/>
    <cellStyle name="Normal 4 14" xfId="3945" xr:uid="{00000000-0005-0000-0000-0000030F0000}"/>
    <cellStyle name="Normal 4 14 2" xfId="3946" xr:uid="{00000000-0005-0000-0000-0000040F0000}"/>
    <cellStyle name="Normal 4 15" xfId="3947" xr:uid="{00000000-0005-0000-0000-0000050F0000}"/>
    <cellStyle name="Normal 4 15 2" xfId="3949" xr:uid="{00000000-0005-0000-0000-0000060F0000}"/>
    <cellStyle name="Normal 4 16" xfId="343" xr:uid="{00000000-0005-0000-0000-0000070F0000}"/>
    <cellStyle name="Normal 4 16 2" xfId="535" xr:uid="{00000000-0005-0000-0000-0000080F0000}"/>
    <cellStyle name="Normal 4 17" xfId="541" xr:uid="{00000000-0005-0000-0000-0000090F0000}"/>
    <cellStyle name="Normal 4 17 2" xfId="3951" xr:uid="{00000000-0005-0000-0000-00000A0F0000}"/>
    <cellStyle name="Normal 4 18" xfId="3953" xr:uid="{00000000-0005-0000-0000-00000B0F0000}"/>
    <cellStyle name="Normal 4 18 2" xfId="3955" xr:uid="{00000000-0005-0000-0000-00000C0F0000}"/>
    <cellStyle name="Normal 4 19" xfId="3957" xr:uid="{00000000-0005-0000-0000-00000D0F0000}"/>
    <cellStyle name="Normal 4 19 2" xfId="3959" xr:uid="{00000000-0005-0000-0000-00000E0F0000}"/>
    <cellStyle name="Normal 4 2" xfId="1275" xr:uid="{00000000-0005-0000-0000-00000F0F0000}"/>
    <cellStyle name="Normal 4 2 2" xfId="856" xr:uid="{00000000-0005-0000-0000-0000100F0000}"/>
    <cellStyle name="Normal 4 20" xfId="3948" xr:uid="{00000000-0005-0000-0000-0000110F0000}"/>
    <cellStyle name="Normal 4 20 2" xfId="3950" xr:uid="{00000000-0005-0000-0000-0000120F0000}"/>
    <cellStyle name="Normal 4 21" xfId="342" xr:uid="{00000000-0005-0000-0000-0000130F0000}"/>
    <cellStyle name="Normal 4 21 2" xfId="536" xr:uid="{00000000-0005-0000-0000-0000140F0000}"/>
    <cellStyle name="Normal 4 22" xfId="542" xr:uid="{00000000-0005-0000-0000-0000150F0000}"/>
    <cellStyle name="Normal 4 22 2" xfId="3952" xr:uid="{00000000-0005-0000-0000-0000160F0000}"/>
    <cellStyle name="Normal 4 23" xfId="3954" xr:uid="{00000000-0005-0000-0000-0000170F0000}"/>
    <cellStyle name="Normal 4 23 2" xfId="3956" xr:uid="{00000000-0005-0000-0000-0000180F0000}"/>
    <cellStyle name="Normal 4 24" xfId="3958" xr:uid="{00000000-0005-0000-0000-0000190F0000}"/>
    <cellStyle name="Normal 4 24 2" xfId="3960" xr:uid="{00000000-0005-0000-0000-00001A0F0000}"/>
    <cellStyle name="Normal 4 25" xfId="3961" xr:uid="{00000000-0005-0000-0000-00001B0F0000}"/>
    <cellStyle name="Normal 4 25 2" xfId="3962" xr:uid="{00000000-0005-0000-0000-00001C0F0000}"/>
    <cellStyle name="Normal 4 26" xfId="3963" xr:uid="{00000000-0005-0000-0000-00001D0F0000}"/>
    <cellStyle name="Normal 4 3" xfId="3030" xr:uid="{00000000-0005-0000-0000-00001E0F0000}"/>
    <cellStyle name="Normal 4 3 2" xfId="874" xr:uid="{00000000-0005-0000-0000-00001F0F0000}"/>
    <cellStyle name="Normal 4 4" xfId="3964" xr:uid="{00000000-0005-0000-0000-0000200F0000}"/>
    <cellStyle name="Normal 4 4 2" xfId="889" xr:uid="{00000000-0005-0000-0000-0000210F0000}"/>
    <cellStyle name="Normal 4 5" xfId="2010" xr:uid="{00000000-0005-0000-0000-0000220F0000}"/>
    <cellStyle name="Normal 4 5 2" xfId="570" xr:uid="{00000000-0005-0000-0000-0000230F0000}"/>
    <cellStyle name="Normal 4 6" xfId="2014" xr:uid="{00000000-0005-0000-0000-0000240F0000}"/>
    <cellStyle name="Normal 4 6 2" xfId="2016" xr:uid="{00000000-0005-0000-0000-0000250F0000}"/>
    <cellStyle name="Normal 4 7" xfId="2020" xr:uid="{00000000-0005-0000-0000-0000260F0000}"/>
    <cellStyle name="Normal 4 7 2" xfId="2022" xr:uid="{00000000-0005-0000-0000-0000270F0000}"/>
    <cellStyle name="Normal 4 8" xfId="2026" xr:uid="{00000000-0005-0000-0000-0000280F0000}"/>
    <cellStyle name="Normal 4 8 2" xfId="2028" xr:uid="{00000000-0005-0000-0000-0000290F0000}"/>
    <cellStyle name="Normal 4 9" xfId="1957" xr:uid="{00000000-0005-0000-0000-00002A0F0000}"/>
    <cellStyle name="Normal 4 9 2" xfId="2032" xr:uid="{00000000-0005-0000-0000-00002B0F0000}"/>
    <cellStyle name="Normal 4_45_46" xfId="3965" xr:uid="{00000000-0005-0000-0000-00002C0F0000}"/>
    <cellStyle name="Normal 40" xfId="2952" xr:uid="{00000000-0005-0000-0000-00002D0F0000}"/>
    <cellStyle name="Normal 40 2" xfId="2956" xr:uid="{00000000-0005-0000-0000-00002E0F0000}"/>
    <cellStyle name="Normal 40 2 2" xfId="2960" xr:uid="{00000000-0005-0000-0000-00002F0F0000}"/>
    <cellStyle name="Normal 40 3" xfId="2964" xr:uid="{00000000-0005-0000-0000-0000300F0000}"/>
    <cellStyle name="Normal 40 3 2" xfId="2308" xr:uid="{00000000-0005-0000-0000-0000310F0000}"/>
    <cellStyle name="Normal 40 4" xfId="865" xr:uid="{00000000-0005-0000-0000-0000320F0000}"/>
    <cellStyle name="Normal 40_52" xfId="2423" xr:uid="{00000000-0005-0000-0000-0000330F0000}"/>
    <cellStyle name="Normal 41" xfId="2968" xr:uid="{00000000-0005-0000-0000-0000340F0000}"/>
    <cellStyle name="Normal 41 2" xfId="2972" xr:uid="{00000000-0005-0000-0000-0000350F0000}"/>
    <cellStyle name="Normal 41 2 2" xfId="2976" xr:uid="{00000000-0005-0000-0000-0000360F0000}"/>
    <cellStyle name="Normal 41 3" xfId="2980" xr:uid="{00000000-0005-0000-0000-0000370F0000}"/>
    <cellStyle name="Normal 41 3 2" xfId="3922" xr:uid="{00000000-0005-0000-0000-0000380F0000}"/>
    <cellStyle name="Normal 41 4" xfId="3924" xr:uid="{00000000-0005-0000-0000-0000390F0000}"/>
    <cellStyle name="Normal 41_52" xfId="3926" xr:uid="{00000000-0005-0000-0000-00003A0F0000}"/>
    <cellStyle name="Normal 42" xfId="2984" xr:uid="{00000000-0005-0000-0000-00003B0F0000}"/>
    <cellStyle name="Normal 42 2" xfId="2988" xr:uid="{00000000-0005-0000-0000-00003C0F0000}"/>
    <cellStyle name="Normal 42 2 2" xfId="2992" xr:uid="{00000000-0005-0000-0000-00003D0F0000}"/>
    <cellStyle name="Normal 42 3" xfId="2996" xr:uid="{00000000-0005-0000-0000-00003E0F0000}"/>
    <cellStyle name="Normal 42 3 2" xfId="3928" xr:uid="{00000000-0005-0000-0000-00003F0F0000}"/>
    <cellStyle name="Normal 42 4" xfId="3930" xr:uid="{00000000-0005-0000-0000-0000400F0000}"/>
    <cellStyle name="Normal 42_52" xfId="4" xr:uid="{00000000-0005-0000-0000-0000410F0000}"/>
    <cellStyle name="Normal 43" xfId="3000" xr:uid="{00000000-0005-0000-0000-0000420F0000}"/>
    <cellStyle name="Normal 43 2" xfId="3004" xr:uid="{00000000-0005-0000-0000-0000430F0000}"/>
    <cellStyle name="Normal 43 2 2" xfId="3008" xr:uid="{00000000-0005-0000-0000-0000440F0000}"/>
    <cellStyle name="Normal 43 3" xfId="3012" xr:uid="{00000000-0005-0000-0000-0000450F0000}"/>
    <cellStyle name="Normal 43 3 2" xfId="3932" xr:uid="{00000000-0005-0000-0000-0000460F0000}"/>
    <cellStyle name="Normal 43 4" xfId="3934" xr:uid="{00000000-0005-0000-0000-0000470F0000}"/>
    <cellStyle name="Normal 43_52" xfId="2587" xr:uid="{00000000-0005-0000-0000-0000480F0000}"/>
    <cellStyle name="Normal 44" xfId="3018" xr:uid="{00000000-0005-0000-0000-0000490F0000}"/>
    <cellStyle name="Normal 44 2" xfId="3022" xr:uid="{00000000-0005-0000-0000-00004A0F0000}"/>
    <cellStyle name="Normal 44 2 2" xfId="903" xr:uid="{00000000-0005-0000-0000-00004B0F0000}"/>
    <cellStyle name="Normal 44 3" xfId="3026" xr:uid="{00000000-0005-0000-0000-00004C0F0000}"/>
    <cellStyle name="Normal 44 3 2" xfId="3643" xr:uid="{00000000-0005-0000-0000-00004D0F0000}"/>
    <cellStyle name="Normal 44 4" xfId="3936" xr:uid="{00000000-0005-0000-0000-00004E0F0000}"/>
    <cellStyle name="Normal 44_52" xfId="3186" xr:uid="{00000000-0005-0000-0000-00004F0F0000}"/>
    <cellStyle name="Normal 45" xfId="1566" xr:uid="{00000000-0005-0000-0000-0000500F0000}"/>
    <cellStyle name="Normal 45 2" xfId="1573" xr:uid="{00000000-0005-0000-0000-0000510F0000}"/>
    <cellStyle name="Normal 45 2 2" xfId="3033" xr:uid="{00000000-0005-0000-0000-0000520F0000}"/>
    <cellStyle name="Normal 45 3" xfId="2651" xr:uid="{00000000-0005-0000-0000-0000530F0000}"/>
    <cellStyle name="Normal 45 3 2" xfId="3966" xr:uid="{00000000-0005-0000-0000-0000540F0000}"/>
    <cellStyle name="Normal 45 4" xfId="883" xr:uid="{00000000-0005-0000-0000-0000550F0000}"/>
    <cellStyle name="Normal 45_52" xfId="1221" xr:uid="{00000000-0005-0000-0000-0000560F0000}"/>
    <cellStyle name="Normal 46" xfId="1580" xr:uid="{00000000-0005-0000-0000-0000570F0000}"/>
    <cellStyle name="Normal 46 2" xfId="3036" xr:uid="{00000000-0005-0000-0000-0000580F0000}"/>
    <cellStyle name="Normal 46 2 2" xfId="3039" xr:uid="{00000000-0005-0000-0000-0000590F0000}"/>
    <cellStyle name="Normal 46 3" xfId="3042" xr:uid="{00000000-0005-0000-0000-00005A0F0000}"/>
    <cellStyle name="Normal 46 3 2" xfId="3967" xr:uid="{00000000-0005-0000-0000-00005B0F0000}"/>
    <cellStyle name="Normal 46 4" xfId="3968" xr:uid="{00000000-0005-0000-0000-00005C0F0000}"/>
    <cellStyle name="Normal 46_52" xfId="3621" xr:uid="{00000000-0005-0000-0000-00005D0F0000}"/>
    <cellStyle name="Normal 47" xfId="3045" xr:uid="{00000000-0005-0000-0000-00005E0F0000}"/>
    <cellStyle name="Normal 47 2" xfId="3048" xr:uid="{00000000-0005-0000-0000-00005F0F0000}"/>
    <cellStyle name="Normal 47 2 2" xfId="3051" xr:uid="{00000000-0005-0000-0000-0000600F0000}"/>
    <cellStyle name="Normal 47 3" xfId="3054" xr:uid="{00000000-0005-0000-0000-0000610F0000}"/>
    <cellStyle name="Normal 47 3 2" xfId="3969" xr:uid="{00000000-0005-0000-0000-0000620F0000}"/>
    <cellStyle name="Normal 47 4" xfId="3970" xr:uid="{00000000-0005-0000-0000-0000630F0000}"/>
    <cellStyle name="Normal 47_52" xfId="146" xr:uid="{00000000-0005-0000-0000-0000640F0000}"/>
    <cellStyle name="Normal 48" xfId="3057" xr:uid="{00000000-0005-0000-0000-0000650F0000}"/>
    <cellStyle name="Normal 48 2" xfId="3060" xr:uid="{00000000-0005-0000-0000-0000660F0000}"/>
    <cellStyle name="Normal 48 2 2" xfId="3063" xr:uid="{00000000-0005-0000-0000-0000670F0000}"/>
    <cellStyle name="Normal 48 3" xfId="3066" xr:uid="{00000000-0005-0000-0000-0000680F0000}"/>
    <cellStyle name="Normal 49" xfId="3069" xr:uid="{00000000-0005-0000-0000-0000690F0000}"/>
    <cellStyle name="Normal 49 2" xfId="3072" xr:uid="{00000000-0005-0000-0000-00006A0F0000}"/>
    <cellStyle name="Normal 49 2 2" xfId="3075" xr:uid="{00000000-0005-0000-0000-00006B0F0000}"/>
    <cellStyle name="Normal 49 3" xfId="3078" xr:uid="{00000000-0005-0000-0000-00006C0F0000}"/>
    <cellStyle name="Normal 5" xfId="3080" xr:uid="{00000000-0005-0000-0000-00006D0F0000}"/>
    <cellStyle name="Normal 5 10" xfId="3971" xr:uid="{00000000-0005-0000-0000-00006E0F0000}"/>
    <cellStyle name="Normal 5 10 2" xfId="3972" xr:uid="{00000000-0005-0000-0000-00006F0F0000}"/>
    <cellStyle name="Normal 5 10 2 2" xfId="2468" xr:uid="{00000000-0005-0000-0000-0000700F0000}"/>
    <cellStyle name="Normal 5 10 3" xfId="3973" xr:uid="{00000000-0005-0000-0000-0000710F0000}"/>
    <cellStyle name="Normal 5 100" xfId="3974" xr:uid="{00000000-0005-0000-0000-0000720F0000}"/>
    <cellStyle name="Normal 5 100 2" xfId="849" xr:uid="{00000000-0005-0000-0000-0000730F0000}"/>
    <cellStyle name="Normal 5 100 2 2" xfId="3975" xr:uid="{00000000-0005-0000-0000-0000740F0000}"/>
    <cellStyle name="Normal 5 100 3" xfId="486" xr:uid="{00000000-0005-0000-0000-0000750F0000}"/>
    <cellStyle name="Normal 5 101" xfId="3976" xr:uid="{00000000-0005-0000-0000-0000760F0000}"/>
    <cellStyle name="Normal 5 101 2" xfId="3977" xr:uid="{00000000-0005-0000-0000-0000770F0000}"/>
    <cellStyle name="Normal 5 101 2 2" xfId="2402" xr:uid="{00000000-0005-0000-0000-0000780F0000}"/>
    <cellStyle name="Normal 5 101 3" xfId="3139" xr:uid="{00000000-0005-0000-0000-0000790F0000}"/>
    <cellStyle name="Normal 5 102" xfId="745" xr:uid="{00000000-0005-0000-0000-00007A0F0000}"/>
    <cellStyle name="Normal 5 102 2" xfId="3978" xr:uid="{00000000-0005-0000-0000-00007B0F0000}"/>
    <cellStyle name="Normal 5 102 2 2" xfId="3365" xr:uid="{00000000-0005-0000-0000-00007C0F0000}"/>
    <cellStyle name="Normal 5 102 3" xfId="236" xr:uid="{00000000-0005-0000-0000-00007D0F0000}"/>
    <cellStyle name="Normal 5 103" xfId="3979" xr:uid="{00000000-0005-0000-0000-00007E0F0000}"/>
    <cellStyle name="Normal 5 103 2" xfId="3980" xr:uid="{00000000-0005-0000-0000-00007F0F0000}"/>
    <cellStyle name="Normal 5 103 2 2" xfId="1021" xr:uid="{00000000-0005-0000-0000-0000800F0000}"/>
    <cellStyle name="Normal 5 103 3" xfId="258" xr:uid="{00000000-0005-0000-0000-0000810F0000}"/>
    <cellStyle name="Normal 5 104" xfId="3981" xr:uid="{00000000-0005-0000-0000-0000820F0000}"/>
    <cellStyle name="Normal 5 104 2" xfId="3982" xr:uid="{00000000-0005-0000-0000-0000830F0000}"/>
    <cellStyle name="Normal 5 104 2 2" xfId="3983" xr:uid="{00000000-0005-0000-0000-0000840F0000}"/>
    <cellStyle name="Normal 5 104 3" xfId="282" xr:uid="{00000000-0005-0000-0000-0000850F0000}"/>
    <cellStyle name="Normal 5 105" xfId="210" xr:uid="{00000000-0005-0000-0000-0000860F0000}"/>
    <cellStyle name="Normal 5 105 2" xfId="867" xr:uid="{00000000-0005-0000-0000-0000870F0000}"/>
    <cellStyle name="Normal 5 105 2 2" xfId="846" xr:uid="{00000000-0005-0000-0000-0000880F0000}"/>
    <cellStyle name="Normal 5 105 3" xfId="300" xr:uid="{00000000-0005-0000-0000-0000890F0000}"/>
    <cellStyle name="Normal 5 106" xfId="3984" xr:uid="{00000000-0005-0000-0000-00008A0F0000}"/>
    <cellStyle name="Normal 5 106 2" xfId="3986" xr:uid="{00000000-0005-0000-0000-00008B0F0000}"/>
    <cellStyle name="Normal 5 106 2 2" xfId="3988" xr:uid="{00000000-0005-0000-0000-00008C0F0000}"/>
    <cellStyle name="Normal 5 106 3" xfId="3148" xr:uid="{00000000-0005-0000-0000-00008D0F0000}"/>
    <cellStyle name="Normal 5 107" xfId="3990" xr:uid="{00000000-0005-0000-0000-00008E0F0000}"/>
    <cellStyle name="Normal 5 107 2" xfId="3991" xr:uid="{00000000-0005-0000-0000-00008F0F0000}"/>
    <cellStyle name="Normal 5 107 2 2" xfId="3992" xr:uid="{00000000-0005-0000-0000-0000900F0000}"/>
    <cellStyle name="Normal 5 107 3" xfId="3157" xr:uid="{00000000-0005-0000-0000-0000910F0000}"/>
    <cellStyle name="Normal 5 108" xfId="3993" xr:uid="{00000000-0005-0000-0000-0000920F0000}"/>
    <cellStyle name="Normal 5 108 2" xfId="3994" xr:uid="{00000000-0005-0000-0000-0000930F0000}"/>
    <cellStyle name="Normal 5 108 2 2" xfId="3995" xr:uid="{00000000-0005-0000-0000-0000940F0000}"/>
    <cellStyle name="Normal 5 108 3" xfId="3164" xr:uid="{00000000-0005-0000-0000-0000950F0000}"/>
    <cellStyle name="Normal 5 109" xfId="3379" xr:uid="{00000000-0005-0000-0000-0000960F0000}"/>
    <cellStyle name="Normal 5 109 2" xfId="3382" xr:uid="{00000000-0005-0000-0000-0000970F0000}"/>
    <cellStyle name="Normal 5 109 2 2" xfId="3996" xr:uid="{00000000-0005-0000-0000-0000980F0000}"/>
    <cellStyle name="Normal 5 109 3" xfId="3173" xr:uid="{00000000-0005-0000-0000-0000990F0000}"/>
    <cellStyle name="Normal 5 11" xfId="3997" xr:uid="{00000000-0005-0000-0000-00009A0F0000}"/>
    <cellStyle name="Normal 5 11 2" xfId="3998" xr:uid="{00000000-0005-0000-0000-00009B0F0000}"/>
    <cellStyle name="Normal 5 11 2 2" xfId="3999" xr:uid="{00000000-0005-0000-0000-00009C0F0000}"/>
    <cellStyle name="Normal 5 11 3" xfId="4000" xr:uid="{00000000-0005-0000-0000-00009D0F0000}"/>
    <cellStyle name="Normal 5 110" xfId="209" xr:uid="{00000000-0005-0000-0000-00009E0F0000}"/>
    <cellStyle name="Normal 5 110 2" xfId="868" xr:uid="{00000000-0005-0000-0000-00009F0F0000}"/>
    <cellStyle name="Normal 5 110 2 2" xfId="847" xr:uid="{00000000-0005-0000-0000-0000A00F0000}"/>
    <cellStyle name="Normal 5 110 3" xfId="299" xr:uid="{00000000-0005-0000-0000-0000A10F0000}"/>
    <cellStyle name="Normal 5 111" xfId="3985" xr:uid="{00000000-0005-0000-0000-0000A20F0000}"/>
    <cellStyle name="Normal 5 111 2" xfId="3987" xr:uid="{00000000-0005-0000-0000-0000A30F0000}"/>
    <cellStyle name="Normal 5 111 2 2" xfId="3989" xr:uid="{00000000-0005-0000-0000-0000A40F0000}"/>
    <cellStyle name="Normal 50" xfId="4011" xr:uid="{00000000-0005-0000-0000-0000A50F0000}"/>
    <cellStyle name="Normal 51" xfId="4012" xr:uid="{00000000-0005-0000-0000-0000A60F0000}"/>
    <cellStyle name="Normal 52" xfId="4013" xr:uid="{00000000-0005-0000-0000-0000A70F0000}"/>
    <cellStyle name="Normal 53" xfId="4028" xr:uid="{00000000-0005-0000-0000-0000A80F0000}"/>
    <cellStyle name="Normal 54" xfId="4014" xr:uid="{00000000-0005-0000-0000-0000A90F0000}"/>
    <cellStyle name="Normal 55" xfId="4015" xr:uid="{00000000-0005-0000-0000-0000AA0F0000}"/>
    <cellStyle name="Normal 56" xfId="4016" xr:uid="{00000000-0005-0000-0000-0000AB0F0000}"/>
    <cellStyle name="Normal 57" xfId="4017" xr:uid="{00000000-0005-0000-0000-0000AC0F0000}"/>
    <cellStyle name="Normal 58" xfId="4018" xr:uid="{00000000-0005-0000-0000-0000AD0F0000}"/>
    <cellStyle name="Normal 59" xfId="4019" xr:uid="{00000000-0005-0000-0000-0000AE0F0000}"/>
    <cellStyle name="Normal 6" xfId="4003" xr:uid="{00000000-0005-0000-0000-0000AF0F0000}"/>
    <cellStyle name="Normal 60" xfId="4020" xr:uid="{00000000-0005-0000-0000-0000B00F0000}"/>
    <cellStyle name="Normal 62" xfId="4021" xr:uid="{00000000-0005-0000-0000-0000B10F0000}"/>
    <cellStyle name="Normal 63" xfId="4022" xr:uid="{00000000-0005-0000-0000-0000B20F0000}"/>
    <cellStyle name="Normal 65" xfId="4023" xr:uid="{00000000-0005-0000-0000-0000B30F0000}"/>
    <cellStyle name="Normal 66" xfId="4025" xr:uid="{00000000-0005-0000-0000-0000B40F0000}"/>
    <cellStyle name="Normal 67" xfId="4024" xr:uid="{00000000-0005-0000-0000-0000B50F0000}"/>
    <cellStyle name="Normal 68" xfId="4026" xr:uid="{00000000-0005-0000-0000-0000B60F0000}"/>
    <cellStyle name="Normal 7" xfId="4008" xr:uid="{00000000-0005-0000-0000-0000B70F0000}"/>
    <cellStyle name="Normal 8" xfId="4009" xr:uid="{00000000-0005-0000-0000-0000B80F0000}"/>
    <cellStyle name="Normal 9" xfId="4010" xr:uid="{00000000-0005-0000-0000-0000B90F0000}"/>
    <cellStyle name="Porcentagem 6" xfId="4007" xr:uid="{00000000-0005-0000-0000-0000BB0F0000}"/>
    <cellStyle name="Saída" xfId="4027" builtinId="21"/>
    <cellStyle name="Vírgula" xfId="4001" builtinId="3"/>
  </cellStyles>
  <dxfs count="17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808000"/>
      <rgbColor rgb="00800080"/>
      <rgbColor rgb="00008080"/>
      <rgbColor rgb="00C0C0C0"/>
      <rgbColor rgb="00808080"/>
      <rgbColor rgb="00D0D0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9AE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6BD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ine.aquino\Downloads\Nsispacto%20atual\Nsispacto%20atual\DCNT%20por%20NRS%20e%20B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ne.aquino\Downloads\Nsispacto%20atual\Nsispacto%20atual\DCNT%20por%20NRS%20e%20B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EST\GERAL\Ana%20Franceska\C&#243;pia%20de%20Serie%20Hist&#243;rica%202016%20.4.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ne.aquino\Downloads\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FABÉTICA"/>
      <sheetName val="MURAL"/>
      <sheetName val="% Inf"/>
      <sheetName val="Plan1"/>
    </sheetNames>
    <sheetDataSet>
      <sheetData sheetId="0" refreshError="1"/>
      <sheetData sheetId="1" refreshError="1"/>
      <sheetData sheetId="2" refreshError="1"/>
      <sheetData sheetId="3" refreshError="1">
        <row r="10">
          <cell r="A10" t="str">
            <v>Amélia Rodrigues</v>
          </cell>
          <cell r="B10">
            <v>10510</v>
          </cell>
          <cell r="C10">
            <v>10486</v>
          </cell>
          <cell r="D10">
            <v>10465</v>
          </cell>
          <cell r="E10">
            <v>40</v>
          </cell>
          <cell r="F10">
            <v>37</v>
          </cell>
          <cell r="G10">
            <v>39</v>
          </cell>
          <cell r="H10">
            <v>34</v>
          </cell>
          <cell r="I10">
            <v>34</v>
          </cell>
          <cell r="J10">
            <v>39</v>
          </cell>
        </row>
        <row r="11">
          <cell r="A11" t="str">
            <v>Anguera</v>
          </cell>
          <cell r="B11">
            <v>4224</v>
          </cell>
          <cell r="C11">
            <v>4262</v>
          </cell>
          <cell r="D11">
            <v>4299</v>
          </cell>
          <cell r="E11">
            <v>17</v>
          </cell>
          <cell r="F11">
            <v>10</v>
          </cell>
          <cell r="G11">
            <v>8</v>
          </cell>
          <cell r="H11">
            <v>10</v>
          </cell>
          <cell r="I11">
            <v>10</v>
          </cell>
          <cell r="J11">
            <v>11</v>
          </cell>
        </row>
        <row r="12">
          <cell r="A12" t="str">
            <v>Antônio Cardoso</v>
          </cell>
          <cell r="B12">
            <v>4207</v>
          </cell>
          <cell r="C12">
            <v>4205</v>
          </cell>
          <cell r="D12">
            <v>4201</v>
          </cell>
          <cell r="E12">
            <v>16</v>
          </cell>
          <cell r="F12">
            <v>14</v>
          </cell>
          <cell r="G12">
            <v>13</v>
          </cell>
          <cell r="H12">
            <v>11</v>
          </cell>
          <cell r="I12">
            <v>6</v>
          </cell>
          <cell r="J12">
            <v>13</v>
          </cell>
        </row>
        <row r="13">
          <cell r="A13" t="str">
            <v>Baixa Grande</v>
          </cell>
          <cell r="B13">
            <v>7788</v>
          </cell>
          <cell r="C13">
            <v>7779</v>
          </cell>
          <cell r="D13">
            <v>7779</v>
          </cell>
          <cell r="E13">
            <v>10</v>
          </cell>
          <cell r="F13">
            <v>11</v>
          </cell>
          <cell r="G13">
            <v>17</v>
          </cell>
          <cell r="H13">
            <v>20</v>
          </cell>
          <cell r="I13">
            <v>18</v>
          </cell>
          <cell r="J13">
            <v>17</v>
          </cell>
        </row>
        <row r="14">
          <cell r="A14" t="str">
            <v>Candeal</v>
          </cell>
          <cell r="B14">
            <v>3725</v>
          </cell>
          <cell r="C14">
            <v>3688</v>
          </cell>
          <cell r="D14">
            <v>3651</v>
          </cell>
          <cell r="E14">
            <v>11</v>
          </cell>
          <cell r="F14">
            <v>9</v>
          </cell>
          <cell r="G14">
            <v>6</v>
          </cell>
          <cell r="H14">
            <v>8</v>
          </cell>
          <cell r="I14">
            <v>8</v>
          </cell>
          <cell r="J14">
            <v>5</v>
          </cell>
        </row>
        <row r="15">
          <cell r="A15" t="str">
            <v>Capela do Alto Alegre</v>
          </cell>
          <cell r="B15">
            <v>4985</v>
          </cell>
          <cell r="C15">
            <v>4975</v>
          </cell>
          <cell r="D15">
            <v>4971</v>
          </cell>
          <cell r="E15">
            <v>12</v>
          </cell>
          <cell r="F15">
            <v>9</v>
          </cell>
          <cell r="G15">
            <v>4</v>
          </cell>
          <cell r="H15">
            <v>7</v>
          </cell>
          <cell r="I15">
            <v>8</v>
          </cell>
          <cell r="J15">
            <v>8</v>
          </cell>
        </row>
        <row r="16">
          <cell r="A16" t="str">
            <v>Conceição do Jacuípe</v>
          </cell>
          <cell r="B16">
            <v>12911</v>
          </cell>
          <cell r="C16">
            <v>13039</v>
          </cell>
          <cell r="D16">
            <v>13165</v>
          </cell>
          <cell r="E16">
            <v>38</v>
          </cell>
          <cell r="F16">
            <v>30</v>
          </cell>
          <cell r="G16">
            <v>45</v>
          </cell>
          <cell r="H16">
            <v>37</v>
          </cell>
          <cell r="I16">
            <v>33</v>
          </cell>
          <cell r="J16">
            <v>40</v>
          </cell>
        </row>
        <row r="17">
          <cell r="A17" t="str">
            <v>Coração de Maria</v>
          </cell>
          <cell r="B17">
            <v>8939</v>
          </cell>
          <cell r="C17">
            <v>8889</v>
          </cell>
          <cell r="D17">
            <v>8838</v>
          </cell>
          <cell r="E17">
            <v>24</v>
          </cell>
          <cell r="F17">
            <v>32</v>
          </cell>
          <cell r="G17">
            <v>17</v>
          </cell>
          <cell r="H17">
            <v>12</v>
          </cell>
          <cell r="I17">
            <v>17</v>
          </cell>
          <cell r="J17">
            <v>29</v>
          </cell>
        </row>
        <row r="18">
          <cell r="A18" t="str">
            <v>Feira de Santana</v>
          </cell>
          <cell r="B18">
            <v>238490</v>
          </cell>
          <cell r="C18">
            <v>240985</v>
          </cell>
          <cell r="D18">
            <v>243399</v>
          </cell>
          <cell r="E18">
            <v>741</v>
          </cell>
          <cell r="F18">
            <v>770</v>
          </cell>
          <cell r="G18">
            <v>715</v>
          </cell>
          <cell r="H18">
            <v>725</v>
          </cell>
          <cell r="I18">
            <v>729</v>
          </cell>
          <cell r="J18">
            <v>663</v>
          </cell>
          <cell r="L18">
            <v>310.704851356451</v>
          </cell>
          <cell r="M18">
            <v>319.52196194783909</v>
          </cell>
          <cell r="N18">
            <v>293.75634246648508</v>
          </cell>
          <cell r="O18">
            <v>297.86482278070162</v>
          </cell>
          <cell r="P18">
            <v>299.50821490638828</v>
          </cell>
          <cell r="Q18">
            <v>272.3922448325589</v>
          </cell>
        </row>
        <row r="19">
          <cell r="A19" t="str">
            <v>Gavião</v>
          </cell>
          <cell r="B19">
            <v>1990</v>
          </cell>
          <cell r="C19">
            <v>1978</v>
          </cell>
          <cell r="D19">
            <v>1969</v>
          </cell>
          <cell r="E19">
            <v>2</v>
          </cell>
          <cell r="F19">
            <v>3</v>
          </cell>
          <cell r="G19">
            <v>4</v>
          </cell>
          <cell r="H19">
            <v>4</v>
          </cell>
          <cell r="I19">
            <v>3</v>
          </cell>
          <cell r="J19">
            <v>4</v>
          </cell>
        </row>
        <row r="20">
          <cell r="A20" t="str">
            <v>Ichu</v>
          </cell>
          <cell r="B20">
            <v>2198</v>
          </cell>
          <cell r="C20">
            <v>2207</v>
          </cell>
          <cell r="D20">
            <v>2470</v>
          </cell>
          <cell r="E20">
            <v>5</v>
          </cell>
          <cell r="F20">
            <v>8</v>
          </cell>
          <cell r="G20">
            <v>5</v>
          </cell>
          <cell r="H20">
            <v>6</v>
          </cell>
          <cell r="I20">
            <v>5</v>
          </cell>
          <cell r="J20">
            <v>5</v>
          </cell>
        </row>
        <row r="21">
          <cell r="A21" t="str">
            <v>Ipecaetá</v>
          </cell>
          <cell r="B21">
            <v>5862</v>
          </cell>
          <cell r="C21">
            <v>5804</v>
          </cell>
          <cell r="D21">
            <v>5744</v>
          </cell>
          <cell r="E21">
            <v>15</v>
          </cell>
          <cell r="F21">
            <v>14</v>
          </cell>
          <cell r="G21">
            <v>9</v>
          </cell>
          <cell r="H21">
            <v>18</v>
          </cell>
          <cell r="I21">
            <v>5</v>
          </cell>
          <cell r="J21">
            <v>13</v>
          </cell>
        </row>
        <row r="22">
          <cell r="A22" t="str">
            <v>Ipirá</v>
          </cell>
          <cell r="B22">
            <v>23023</v>
          </cell>
          <cell r="C22">
            <v>22956</v>
          </cell>
          <cell r="D22">
            <v>22889</v>
          </cell>
          <cell r="E22">
            <v>43</v>
          </cell>
          <cell r="F22">
            <v>38</v>
          </cell>
          <cell r="G22">
            <v>44</v>
          </cell>
          <cell r="H22">
            <v>52</v>
          </cell>
          <cell r="I22">
            <v>40</v>
          </cell>
          <cell r="J22">
            <v>47</v>
          </cell>
        </row>
        <row r="23">
          <cell r="A23" t="str">
            <v>Irará</v>
          </cell>
          <cell r="B23">
            <v>10624</v>
          </cell>
          <cell r="C23">
            <v>10691</v>
          </cell>
          <cell r="D23">
            <v>10759</v>
          </cell>
          <cell r="E23">
            <v>22</v>
          </cell>
          <cell r="F23">
            <v>32</v>
          </cell>
          <cell r="G23">
            <v>26</v>
          </cell>
          <cell r="H23">
            <v>29</v>
          </cell>
          <cell r="I23">
            <v>36</v>
          </cell>
          <cell r="J23">
            <v>31</v>
          </cell>
        </row>
        <row r="24">
          <cell r="A24" t="str">
            <v>Mundo Novo</v>
          </cell>
          <cell r="B24">
            <v>9132</v>
          </cell>
          <cell r="C24">
            <v>9222</v>
          </cell>
          <cell r="D24">
            <v>9309</v>
          </cell>
          <cell r="E24">
            <v>31</v>
          </cell>
          <cell r="F24">
            <v>23</v>
          </cell>
          <cell r="G24">
            <v>24</v>
          </cell>
          <cell r="H24">
            <v>20</v>
          </cell>
          <cell r="I24">
            <v>23</v>
          </cell>
          <cell r="J24">
            <v>13</v>
          </cell>
        </row>
        <row r="25">
          <cell r="A25" t="str">
            <v>Nova Fátima</v>
          </cell>
          <cell r="B25">
            <v>3461</v>
          </cell>
          <cell r="C25">
            <v>3471</v>
          </cell>
          <cell r="D25">
            <v>3473</v>
          </cell>
          <cell r="E25">
            <v>7</v>
          </cell>
          <cell r="F25">
            <v>10</v>
          </cell>
          <cell r="G25">
            <v>12</v>
          </cell>
          <cell r="H25">
            <v>9</v>
          </cell>
          <cell r="I25">
            <v>4</v>
          </cell>
          <cell r="J25">
            <v>4</v>
          </cell>
        </row>
        <row r="26">
          <cell r="A26" t="str">
            <v>Pé de Serra</v>
          </cell>
          <cell r="B26">
            <v>5653</v>
          </cell>
          <cell r="C26">
            <v>5643</v>
          </cell>
          <cell r="D26">
            <v>5637</v>
          </cell>
          <cell r="E26">
            <v>10</v>
          </cell>
          <cell r="F26">
            <v>9</v>
          </cell>
          <cell r="G26">
            <v>14</v>
          </cell>
          <cell r="H26">
            <v>8</v>
          </cell>
          <cell r="I26">
            <v>7</v>
          </cell>
          <cell r="J26">
            <v>7</v>
          </cell>
        </row>
        <row r="27">
          <cell r="A27" t="str">
            <v>Pintadas</v>
          </cell>
          <cell r="B27">
            <v>4171</v>
          </cell>
          <cell r="C27">
            <v>4155</v>
          </cell>
          <cell r="D27">
            <v>4135</v>
          </cell>
          <cell r="E27">
            <v>6</v>
          </cell>
          <cell r="F27">
            <v>4</v>
          </cell>
          <cell r="G27">
            <v>9</v>
          </cell>
          <cell r="H27">
            <v>9</v>
          </cell>
          <cell r="I27">
            <v>10</v>
          </cell>
          <cell r="J27">
            <v>6</v>
          </cell>
        </row>
        <row r="28">
          <cell r="A28" t="str">
            <v>Rafael Jambeiro</v>
          </cell>
          <cell r="B28">
            <v>8636</v>
          </cell>
          <cell r="C28">
            <v>8645</v>
          </cell>
          <cell r="D28">
            <v>8649</v>
          </cell>
          <cell r="E28">
            <v>21</v>
          </cell>
          <cell r="F28">
            <v>25</v>
          </cell>
          <cell r="G28">
            <v>24</v>
          </cell>
          <cell r="H28">
            <v>16</v>
          </cell>
          <cell r="I28">
            <v>16</v>
          </cell>
          <cell r="J28">
            <v>14</v>
          </cell>
        </row>
        <row r="29">
          <cell r="A29" t="str">
            <v>Riachão do Jacuípe</v>
          </cell>
          <cell r="B29">
            <v>14346</v>
          </cell>
          <cell r="C29">
            <v>14365</v>
          </cell>
          <cell r="D29">
            <v>14388</v>
          </cell>
          <cell r="E29">
            <v>33</v>
          </cell>
          <cell r="F29">
            <v>33</v>
          </cell>
          <cell r="G29">
            <v>26</v>
          </cell>
          <cell r="H29">
            <v>42</v>
          </cell>
          <cell r="I29">
            <v>38</v>
          </cell>
          <cell r="J29">
            <v>30</v>
          </cell>
        </row>
        <row r="30">
          <cell r="A30" t="str">
            <v>Santa Bárbara</v>
          </cell>
          <cell r="B30">
            <v>7601</v>
          </cell>
          <cell r="C30">
            <v>7647</v>
          </cell>
          <cell r="D30">
            <v>7693</v>
          </cell>
          <cell r="E30">
            <v>25</v>
          </cell>
          <cell r="F30">
            <v>26</v>
          </cell>
          <cell r="G30">
            <v>28</v>
          </cell>
          <cell r="H30">
            <v>36</v>
          </cell>
          <cell r="I30">
            <v>23</v>
          </cell>
          <cell r="J30">
            <v>20</v>
          </cell>
        </row>
        <row r="31">
          <cell r="A31" t="str">
            <v>Santanópolis</v>
          </cell>
          <cell r="B31">
            <v>3474</v>
          </cell>
          <cell r="C31">
            <v>3485</v>
          </cell>
          <cell r="D31">
            <v>3498</v>
          </cell>
          <cell r="E31">
            <v>7</v>
          </cell>
          <cell r="F31">
            <v>11</v>
          </cell>
          <cell r="G31">
            <v>14</v>
          </cell>
          <cell r="H31">
            <v>9</v>
          </cell>
          <cell r="I31">
            <v>7</v>
          </cell>
          <cell r="J31">
            <v>9</v>
          </cell>
        </row>
        <row r="32">
          <cell r="A32" t="str">
            <v>Santo Estêvão</v>
          </cell>
          <cell r="B32">
            <v>17680</v>
          </cell>
          <cell r="C32">
            <v>17870</v>
          </cell>
          <cell r="D32">
            <v>18056</v>
          </cell>
          <cell r="E32">
            <v>53</v>
          </cell>
          <cell r="F32">
            <v>79</v>
          </cell>
          <cell r="G32">
            <v>66</v>
          </cell>
          <cell r="H32">
            <v>48</v>
          </cell>
          <cell r="I32">
            <v>55</v>
          </cell>
          <cell r="J32">
            <v>78</v>
          </cell>
        </row>
        <row r="33">
          <cell r="A33" t="str">
            <v>São Gonçalo dos Campos</v>
          </cell>
          <cell r="B33">
            <v>13362</v>
          </cell>
          <cell r="C33">
            <v>13554</v>
          </cell>
          <cell r="D33">
            <v>13742</v>
          </cell>
          <cell r="E33">
            <v>45</v>
          </cell>
          <cell r="F33">
            <v>29</v>
          </cell>
          <cell r="G33">
            <v>41</v>
          </cell>
          <cell r="H33">
            <v>28</v>
          </cell>
          <cell r="I33">
            <v>36</v>
          </cell>
          <cell r="J33">
            <v>33</v>
          </cell>
        </row>
        <row r="34">
          <cell r="A34" t="str">
            <v>Serra Preta</v>
          </cell>
          <cell r="B34">
            <v>6072</v>
          </cell>
          <cell r="C34">
            <v>5990</v>
          </cell>
          <cell r="D34">
            <v>5911</v>
          </cell>
          <cell r="E34">
            <v>11</v>
          </cell>
          <cell r="F34">
            <v>25</v>
          </cell>
          <cell r="G34">
            <v>23</v>
          </cell>
          <cell r="H34">
            <v>15</v>
          </cell>
          <cell r="I34">
            <v>23</v>
          </cell>
          <cell r="J34">
            <v>32</v>
          </cell>
        </row>
        <row r="35">
          <cell r="A35" t="str">
            <v>Tanquinho</v>
          </cell>
          <cell r="B35">
            <v>3382</v>
          </cell>
          <cell r="C35">
            <v>3391</v>
          </cell>
          <cell r="D35">
            <v>3393</v>
          </cell>
          <cell r="E35">
            <v>4</v>
          </cell>
          <cell r="F35">
            <v>8</v>
          </cell>
          <cell r="G35">
            <v>13</v>
          </cell>
          <cell r="H35">
            <v>11</v>
          </cell>
          <cell r="I35">
            <v>8</v>
          </cell>
          <cell r="J35">
            <v>17</v>
          </cell>
        </row>
        <row r="36">
          <cell r="A36" t="str">
            <v>Teodoro Sampaio</v>
          </cell>
          <cell r="B36">
            <v>3254</v>
          </cell>
          <cell r="C36">
            <v>3222</v>
          </cell>
          <cell r="D36">
            <v>3193</v>
          </cell>
          <cell r="E36">
            <v>9</v>
          </cell>
          <cell r="F36">
            <v>9</v>
          </cell>
          <cell r="G36">
            <v>9</v>
          </cell>
          <cell r="H36">
            <v>11</v>
          </cell>
          <cell r="I36">
            <v>11</v>
          </cell>
          <cell r="J36">
            <v>18</v>
          </cell>
        </row>
        <row r="37">
          <cell r="A37" t="str">
            <v>Terra Nova</v>
          </cell>
          <cell r="B37">
            <v>5201</v>
          </cell>
          <cell r="C37">
            <v>5199</v>
          </cell>
          <cell r="D37">
            <v>5194</v>
          </cell>
          <cell r="E37">
            <v>21</v>
          </cell>
          <cell r="F37">
            <v>19</v>
          </cell>
          <cell r="G37">
            <v>16</v>
          </cell>
          <cell r="H37">
            <v>16</v>
          </cell>
          <cell r="I37">
            <v>15</v>
          </cell>
          <cell r="J37">
            <v>21</v>
          </cell>
        </row>
        <row r="38">
          <cell r="A38" t="str">
            <v>Andaraí</v>
          </cell>
          <cell r="B38">
            <v>4927</v>
          </cell>
          <cell r="C38">
            <v>4921</v>
          </cell>
          <cell r="D38">
            <v>4919</v>
          </cell>
          <cell r="E38">
            <v>15</v>
          </cell>
          <cell r="F38">
            <v>13</v>
          </cell>
          <cell r="G38">
            <v>19</v>
          </cell>
          <cell r="H38">
            <v>12</v>
          </cell>
          <cell r="I38">
            <v>11</v>
          </cell>
          <cell r="J38">
            <v>14</v>
          </cell>
        </row>
        <row r="39">
          <cell r="A39" t="str">
            <v>Boa Vista do Tupim</v>
          </cell>
          <cell r="B39">
            <v>6608</v>
          </cell>
          <cell r="C39">
            <v>6591</v>
          </cell>
          <cell r="D39">
            <v>6574</v>
          </cell>
          <cell r="E39">
            <v>16</v>
          </cell>
          <cell r="F39">
            <v>13</v>
          </cell>
          <cell r="G39">
            <v>15</v>
          </cell>
          <cell r="H39">
            <v>12</v>
          </cell>
          <cell r="I39">
            <v>14</v>
          </cell>
          <cell r="J39">
            <v>16</v>
          </cell>
        </row>
        <row r="40">
          <cell r="A40" t="str">
            <v>Bonito</v>
          </cell>
          <cell r="B40">
            <v>5120</v>
          </cell>
          <cell r="C40">
            <v>5171</v>
          </cell>
          <cell r="D40">
            <v>5220</v>
          </cell>
          <cell r="E40">
            <v>6</v>
          </cell>
          <cell r="F40">
            <v>12</v>
          </cell>
          <cell r="G40">
            <v>16</v>
          </cell>
          <cell r="H40">
            <v>15</v>
          </cell>
          <cell r="I40">
            <v>16</v>
          </cell>
          <cell r="J40">
            <v>9</v>
          </cell>
        </row>
        <row r="41">
          <cell r="A41" t="str">
            <v>Iaçu</v>
          </cell>
          <cell r="B41">
            <v>9704</v>
          </cell>
          <cell r="C41">
            <v>9626</v>
          </cell>
          <cell r="D41">
            <v>9547</v>
          </cell>
          <cell r="E41">
            <v>26</v>
          </cell>
          <cell r="F41">
            <v>29</v>
          </cell>
          <cell r="G41">
            <v>26</v>
          </cell>
          <cell r="H41">
            <v>17</v>
          </cell>
          <cell r="I41">
            <v>30</v>
          </cell>
          <cell r="J41">
            <v>34</v>
          </cell>
        </row>
        <row r="42">
          <cell r="A42" t="str">
            <v>Ibiquera</v>
          </cell>
          <cell r="B42">
            <v>1947</v>
          </cell>
          <cell r="C42">
            <v>1949</v>
          </cell>
          <cell r="D42">
            <v>1952</v>
          </cell>
          <cell r="E42">
            <v>2</v>
          </cell>
          <cell r="F42">
            <v>4</v>
          </cell>
          <cell r="G42">
            <v>4</v>
          </cell>
          <cell r="H42">
            <v>2</v>
          </cell>
          <cell r="I42">
            <v>3</v>
          </cell>
          <cell r="J42" t="str">
            <v>-</v>
          </cell>
        </row>
        <row r="43">
          <cell r="A43" t="str">
            <v>Itaberaba</v>
          </cell>
          <cell r="B43">
            <v>24271</v>
          </cell>
          <cell r="C43">
            <v>24351</v>
          </cell>
          <cell r="D43">
            <v>24431</v>
          </cell>
          <cell r="E43">
            <v>69</v>
          </cell>
          <cell r="F43">
            <v>54</v>
          </cell>
          <cell r="G43">
            <v>72</v>
          </cell>
          <cell r="H43">
            <v>86</v>
          </cell>
          <cell r="I43">
            <v>76</v>
          </cell>
          <cell r="J43">
            <v>82</v>
          </cell>
        </row>
        <row r="44">
          <cell r="A44" t="str">
            <v>Itaeté</v>
          </cell>
          <cell r="B44">
            <v>5272</v>
          </cell>
          <cell r="C44">
            <v>5297</v>
          </cell>
          <cell r="D44">
            <v>5321</v>
          </cell>
          <cell r="E44">
            <v>12</v>
          </cell>
          <cell r="F44">
            <v>7</v>
          </cell>
          <cell r="G44">
            <v>11</v>
          </cell>
          <cell r="H44">
            <v>15</v>
          </cell>
          <cell r="I44">
            <v>12</v>
          </cell>
          <cell r="J44">
            <v>1</v>
          </cell>
        </row>
        <row r="45">
          <cell r="A45" t="str">
            <v>Lajedinho</v>
          </cell>
          <cell r="B45">
            <v>1580</v>
          </cell>
          <cell r="C45">
            <v>1569</v>
          </cell>
          <cell r="D45">
            <v>1557</v>
          </cell>
          <cell r="E45">
            <v>3</v>
          </cell>
          <cell r="F45">
            <v>7</v>
          </cell>
          <cell r="G45">
            <v>1</v>
          </cell>
          <cell r="H45">
            <v>3</v>
          </cell>
          <cell r="I45">
            <v>3</v>
          </cell>
          <cell r="J45">
            <v>3</v>
          </cell>
        </row>
        <row r="46">
          <cell r="A46" t="str">
            <v>Macajuba</v>
          </cell>
          <cell r="B46">
            <v>4275</v>
          </cell>
          <cell r="C46">
            <v>4267</v>
          </cell>
          <cell r="D46">
            <v>4267</v>
          </cell>
          <cell r="E46">
            <v>11</v>
          </cell>
          <cell r="F46">
            <v>9</v>
          </cell>
          <cell r="G46">
            <v>13</v>
          </cell>
          <cell r="H46">
            <v>14</v>
          </cell>
          <cell r="I46">
            <v>11</v>
          </cell>
          <cell r="J46">
            <v>12</v>
          </cell>
        </row>
        <row r="47">
          <cell r="A47" t="str">
            <v>Marcionílio Souza</v>
          </cell>
          <cell r="B47">
            <v>3765</v>
          </cell>
          <cell r="C47">
            <v>3757</v>
          </cell>
          <cell r="D47">
            <v>3745</v>
          </cell>
          <cell r="E47">
            <v>6</v>
          </cell>
          <cell r="F47">
            <v>5</v>
          </cell>
          <cell r="G47">
            <v>6</v>
          </cell>
          <cell r="H47">
            <v>4</v>
          </cell>
          <cell r="I47">
            <v>5</v>
          </cell>
          <cell r="J47">
            <v>13</v>
          </cell>
        </row>
        <row r="48">
          <cell r="A48" t="str">
            <v>Nova Redenção</v>
          </cell>
          <cell r="B48">
            <v>3090</v>
          </cell>
          <cell r="C48">
            <v>3096</v>
          </cell>
          <cell r="D48">
            <v>3100</v>
          </cell>
          <cell r="E48">
            <v>11</v>
          </cell>
          <cell r="F48">
            <v>10</v>
          </cell>
          <cell r="G48">
            <v>3</v>
          </cell>
          <cell r="H48">
            <v>13</v>
          </cell>
          <cell r="I48">
            <v>8</v>
          </cell>
          <cell r="J48">
            <v>9</v>
          </cell>
        </row>
        <row r="49">
          <cell r="A49" t="str">
            <v>Ruy Barbosa</v>
          </cell>
          <cell r="B49">
            <v>11614</v>
          </cell>
          <cell r="C49">
            <v>11640</v>
          </cell>
          <cell r="D49">
            <v>11662</v>
          </cell>
          <cell r="E49">
            <v>29</v>
          </cell>
          <cell r="F49">
            <v>32</v>
          </cell>
          <cell r="G49">
            <v>46</v>
          </cell>
          <cell r="H49">
            <v>43</v>
          </cell>
          <cell r="I49">
            <v>34</v>
          </cell>
          <cell r="J49">
            <v>36</v>
          </cell>
        </row>
        <row r="50">
          <cell r="A50" t="str">
            <v>Utinga</v>
          </cell>
          <cell r="B50">
            <v>6678</v>
          </cell>
          <cell r="C50">
            <v>6715</v>
          </cell>
          <cell r="D50">
            <v>6749</v>
          </cell>
          <cell r="E50">
            <v>25</v>
          </cell>
          <cell r="F50">
            <v>29</v>
          </cell>
          <cell r="G50">
            <v>16</v>
          </cell>
          <cell r="H50">
            <v>24</v>
          </cell>
          <cell r="I50">
            <v>19</v>
          </cell>
          <cell r="J50">
            <v>22</v>
          </cell>
        </row>
        <row r="51">
          <cell r="A51" t="str">
            <v>Wagner</v>
          </cell>
          <cell r="B51">
            <v>3349</v>
          </cell>
          <cell r="C51">
            <v>3349</v>
          </cell>
          <cell r="D51">
            <v>3350</v>
          </cell>
          <cell r="E51">
            <v>9</v>
          </cell>
          <cell r="F51">
            <v>6</v>
          </cell>
          <cell r="G51">
            <v>5</v>
          </cell>
          <cell r="H51">
            <v>11</v>
          </cell>
          <cell r="I51">
            <v>9</v>
          </cell>
          <cell r="J51">
            <v>10</v>
          </cell>
        </row>
        <row r="52">
          <cell r="A52" t="str">
            <v>Abaíra</v>
          </cell>
          <cell r="B52">
            <v>3869</v>
          </cell>
          <cell r="C52">
            <v>4040</v>
          </cell>
          <cell r="D52">
            <v>4029</v>
          </cell>
          <cell r="E52">
            <v>8</v>
          </cell>
          <cell r="F52">
            <v>11</v>
          </cell>
          <cell r="G52">
            <v>7</v>
          </cell>
          <cell r="H52">
            <v>7</v>
          </cell>
          <cell r="I52">
            <v>10</v>
          </cell>
          <cell r="J52">
            <v>6</v>
          </cell>
        </row>
        <row r="53">
          <cell r="A53" t="str">
            <v>Boninal</v>
          </cell>
          <cell r="B53">
            <v>5230</v>
          </cell>
          <cell r="C53">
            <v>5269</v>
          </cell>
          <cell r="D53">
            <v>5305</v>
          </cell>
          <cell r="E53">
            <v>10</v>
          </cell>
          <cell r="F53">
            <v>16</v>
          </cell>
          <cell r="G53">
            <v>12</v>
          </cell>
          <cell r="H53">
            <v>11</v>
          </cell>
          <cell r="I53">
            <v>8</v>
          </cell>
          <cell r="J53">
            <v>8</v>
          </cell>
        </row>
        <row r="54">
          <cell r="A54" t="str">
            <v>Ibitiara</v>
          </cell>
          <cell r="B54">
            <v>6374</v>
          </cell>
          <cell r="C54">
            <v>6407</v>
          </cell>
          <cell r="D54">
            <v>6441</v>
          </cell>
          <cell r="E54">
            <v>7</v>
          </cell>
          <cell r="F54">
            <v>17</v>
          </cell>
          <cell r="G54">
            <v>8</v>
          </cell>
          <cell r="H54">
            <v>16</v>
          </cell>
          <cell r="I54">
            <v>21</v>
          </cell>
          <cell r="J54">
            <v>8</v>
          </cell>
        </row>
        <row r="55">
          <cell r="A55" t="str">
            <v>Iraquara</v>
          </cell>
          <cell r="B55">
            <v>8248</v>
          </cell>
          <cell r="C55">
            <v>8367</v>
          </cell>
          <cell r="D55">
            <v>8483</v>
          </cell>
          <cell r="E55">
            <v>32</v>
          </cell>
          <cell r="F55">
            <v>26</v>
          </cell>
          <cell r="G55">
            <v>20</v>
          </cell>
          <cell r="H55">
            <v>28</v>
          </cell>
          <cell r="I55">
            <v>26</v>
          </cell>
          <cell r="J55">
            <v>28</v>
          </cell>
        </row>
        <row r="56">
          <cell r="A56" t="str">
            <v>Lençóis</v>
          </cell>
          <cell r="B56">
            <v>3775</v>
          </cell>
          <cell r="C56">
            <v>3817</v>
          </cell>
          <cell r="D56">
            <v>3856</v>
          </cell>
          <cell r="E56">
            <v>5</v>
          </cell>
          <cell r="F56">
            <v>7</v>
          </cell>
          <cell r="G56">
            <v>11</v>
          </cell>
          <cell r="H56">
            <v>14</v>
          </cell>
          <cell r="I56">
            <v>11</v>
          </cell>
          <cell r="J56">
            <v>7</v>
          </cell>
        </row>
        <row r="57">
          <cell r="A57" t="str">
            <v>Mucugê</v>
          </cell>
          <cell r="B57">
            <v>4069</v>
          </cell>
          <cell r="C57">
            <v>3990</v>
          </cell>
          <cell r="D57">
            <v>3916</v>
          </cell>
          <cell r="E57">
            <v>13</v>
          </cell>
          <cell r="F57">
            <v>9</v>
          </cell>
          <cell r="G57">
            <v>9</v>
          </cell>
          <cell r="H57">
            <v>8</v>
          </cell>
          <cell r="I57">
            <v>13</v>
          </cell>
          <cell r="J57">
            <v>11</v>
          </cell>
        </row>
        <row r="58">
          <cell r="A58" t="str">
            <v>Novo Horizonte</v>
          </cell>
          <cell r="B58">
            <v>4339</v>
          </cell>
          <cell r="C58">
            <v>4406</v>
          </cell>
          <cell r="D58">
            <v>4472</v>
          </cell>
          <cell r="E58">
            <v>5</v>
          </cell>
          <cell r="F58">
            <v>4</v>
          </cell>
          <cell r="G58">
            <v>6</v>
          </cell>
          <cell r="H58">
            <v>10</v>
          </cell>
          <cell r="I58">
            <v>12</v>
          </cell>
          <cell r="J58">
            <v>11</v>
          </cell>
        </row>
        <row r="59">
          <cell r="A59" t="str">
            <v>Palmeiras</v>
          </cell>
          <cell r="B59">
            <v>3276</v>
          </cell>
          <cell r="C59">
            <v>3305</v>
          </cell>
          <cell r="D59">
            <v>3328</v>
          </cell>
          <cell r="E59">
            <v>5</v>
          </cell>
          <cell r="F59">
            <v>6</v>
          </cell>
          <cell r="G59">
            <v>6</v>
          </cell>
          <cell r="H59">
            <v>6</v>
          </cell>
          <cell r="I59">
            <v>7</v>
          </cell>
          <cell r="J59">
            <v>4</v>
          </cell>
        </row>
        <row r="60">
          <cell r="A60" t="str">
            <v>Piatã</v>
          </cell>
          <cell r="B60">
            <v>7301</v>
          </cell>
          <cell r="C60">
            <v>7073</v>
          </cell>
          <cell r="D60">
            <v>7007</v>
          </cell>
          <cell r="E60">
            <v>13</v>
          </cell>
          <cell r="F60">
            <v>9</v>
          </cell>
          <cell r="G60">
            <v>15</v>
          </cell>
          <cell r="H60">
            <v>14</v>
          </cell>
          <cell r="I60">
            <v>17</v>
          </cell>
          <cell r="J60">
            <v>17</v>
          </cell>
        </row>
        <row r="61">
          <cell r="A61" t="str">
            <v>Seabra</v>
          </cell>
          <cell r="B61">
            <v>16040</v>
          </cell>
          <cell r="C61">
            <v>16110</v>
          </cell>
          <cell r="D61">
            <v>16181</v>
          </cell>
          <cell r="E61">
            <v>32</v>
          </cell>
          <cell r="F61">
            <v>40</v>
          </cell>
          <cell r="G61">
            <v>23</v>
          </cell>
          <cell r="H61">
            <v>30</v>
          </cell>
          <cell r="I61">
            <v>41</v>
          </cell>
          <cell r="J61">
            <v>34</v>
          </cell>
        </row>
        <row r="62">
          <cell r="A62" t="str">
            <v>Souto Soares</v>
          </cell>
          <cell r="B62">
            <v>5803</v>
          </cell>
          <cell r="C62">
            <v>5835</v>
          </cell>
          <cell r="D62">
            <v>5865</v>
          </cell>
          <cell r="E62">
            <v>13</v>
          </cell>
          <cell r="F62">
            <v>18</v>
          </cell>
          <cell r="G62">
            <v>18</v>
          </cell>
          <cell r="H62">
            <v>17</v>
          </cell>
          <cell r="I62">
            <v>19</v>
          </cell>
          <cell r="J62">
            <v>18</v>
          </cell>
        </row>
        <row r="63">
          <cell r="A63" t="str">
            <v>Água Fria</v>
          </cell>
          <cell r="B63">
            <v>5913</v>
          </cell>
          <cell r="C63">
            <v>5942</v>
          </cell>
          <cell r="D63">
            <v>5972</v>
          </cell>
          <cell r="E63">
            <v>9</v>
          </cell>
          <cell r="F63">
            <v>17</v>
          </cell>
          <cell r="G63">
            <v>15</v>
          </cell>
          <cell r="H63">
            <v>11</v>
          </cell>
          <cell r="I63">
            <v>13</v>
          </cell>
          <cell r="J63">
            <v>8</v>
          </cell>
        </row>
        <row r="64">
          <cell r="A64" t="str">
            <v>Araci</v>
          </cell>
          <cell r="B64">
            <v>18370</v>
          </cell>
          <cell r="C64">
            <v>18491</v>
          </cell>
          <cell r="D64">
            <v>18609</v>
          </cell>
          <cell r="E64">
            <v>40</v>
          </cell>
          <cell r="F64">
            <v>31</v>
          </cell>
          <cell r="G64">
            <v>51</v>
          </cell>
          <cell r="H64">
            <v>40</v>
          </cell>
          <cell r="I64">
            <v>30</v>
          </cell>
          <cell r="J64">
            <v>41</v>
          </cell>
        </row>
        <row r="65">
          <cell r="A65" t="str">
            <v>Barrocas</v>
          </cell>
          <cell r="B65">
            <v>5345</v>
          </cell>
          <cell r="C65">
            <v>5403</v>
          </cell>
          <cell r="D65">
            <v>5460</v>
          </cell>
          <cell r="E65">
            <v>15</v>
          </cell>
          <cell r="F65">
            <v>12</v>
          </cell>
          <cell r="G65">
            <v>11</v>
          </cell>
          <cell r="H65">
            <v>10</v>
          </cell>
          <cell r="I65">
            <v>10</v>
          </cell>
          <cell r="J65">
            <v>12</v>
          </cell>
        </row>
        <row r="66">
          <cell r="A66" t="str">
            <v>Biritinga</v>
          </cell>
          <cell r="B66">
            <v>5568</v>
          </cell>
          <cell r="C66">
            <v>5577</v>
          </cell>
          <cell r="D66">
            <v>5578</v>
          </cell>
          <cell r="E66">
            <v>9</v>
          </cell>
          <cell r="F66">
            <v>16</v>
          </cell>
          <cell r="G66">
            <v>24</v>
          </cell>
          <cell r="H66">
            <v>13</v>
          </cell>
          <cell r="I66">
            <v>9</v>
          </cell>
          <cell r="J66">
            <v>20</v>
          </cell>
        </row>
        <row r="67">
          <cell r="A67" t="str">
            <v>Cansanção</v>
          </cell>
          <cell r="B67">
            <v>12456</v>
          </cell>
          <cell r="C67">
            <v>12484</v>
          </cell>
          <cell r="D67">
            <v>12512</v>
          </cell>
          <cell r="E67">
            <v>24</v>
          </cell>
          <cell r="F67">
            <v>23</v>
          </cell>
          <cell r="G67">
            <v>24</v>
          </cell>
          <cell r="H67">
            <v>28</v>
          </cell>
          <cell r="I67">
            <v>30</v>
          </cell>
          <cell r="J67">
            <v>34</v>
          </cell>
        </row>
        <row r="68">
          <cell r="A68" t="str">
            <v>Conceição do Coité</v>
          </cell>
          <cell r="B68">
            <v>25080</v>
          </cell>
          <cell r="C68">
            <v>25284</v>
          </cell>
          <cell r="D68">
            <v>25480</v>
          </cell>
          <cell r="E68">
            <v>60</v>
          </cell>
          <cell r="F68">
            <v>43</v>
          </cell>
          <cell r="G68">
            <v>60</v>
          </cell>
          <cell r="H68">
            <v>66</v>
          </cell>
          <cell r="I68">
            <v>66</v>
          </cell>
          <cell r="J68">
            <v>53</v>
          </cell>
        </row>
        <row r="69">
          <cell r="A69" t="str">
            <v>Euclides da Cunha</v>
          </cell>
          <cell r="B69">
            <v>22536</v>
          </cell>
          <cell r="C69">
            <v>22672</v>
          </cell>
          <cell r="D69">
            <v>22805</v>
          </cell>
          <cell r="E69">
            <v>54</v>
          </cell>
          <cell r="F69">
            <v>44</v>
          </cell>
          <cell r="G69">
            <v>52</v>
          </cell>
          <cell r="H69">
            <v>69</v>
          </cell>
          <cell r="I69">
            <v>59</v>
          </cell>
          <cell r="J69">
            <v>54</v>
          </cell>
        </row>
        <row r="70">
          <cell r="A70" t="str">
            <v>Lamarão</v>
          </cell>
          <cell r="B70">
            <v>3555</v>
          </cell>
          <cell r="C70">
            <v>3501</v>
          </cell>
          <cell r="D70">
            <v>3447</v>
          </cell>
          <cell r="E70">
            <v>3</v>
          </cell>
          <cell r="F70">
            <v>5</v>
          </cell>
          <cell r="G70">
            <v>11</v>
          </cell>
          <cell r="H70">
            <v>8</v>
          </cell>
          <cell r="I70">
            <v>10</v>
          </cell>
          <cell r="J70">
            <v>14</v>
          </cell>
        </row>
        <row r="71">
          <cell r="A71" t="str">
            <v>Monte Santo</v>
          </cell>
          <cell r="B71">
            <v>20249</v>
          </cell>
          <cell r="C71">
            <v>20188</v>
          </cell>
          <cell r="D71">
            <v>20126</v>
          </cell>
          <cell r="E71">
            <v>34</v>
          </cell>
          <cell r="F71">
            <v>37</v>
          </cell>
          <cell r="G71">
            <v>31</v>
          </cell>
          <cell r="H71">
            <v>33</v>
          </cell>
          <cell r="I71">
            <v>29</v>
          </cell>
          <cell r="J71">
            <v>31</v>
          </cell>
        </row>
        <row r="72">
          <cell r="A72" t="str">
            <v>Nordestina</v>
          </cell>
          <cell r="B72">
            <v>4567</v>
          </cell>
          <cell r="C72">
            <v>4582</v>
          </cell>
          <cell r="D72">
            <v>4598</v>
          </cell>
          <cell r="E72">
            <v>14</v>
          </cell>
          <cell r="F72">
            <v>7</v>
          </cell>
          <cell r="G72">
            <v>15</v>
          </cell>
          <cell r="H72">
            <v>13</v>
          </cell>
          <cell r="I72">
            <v>14</v>
          </cell>
          <cell r="J72">
            <v>14</v>
          </cell>
        </row>
        <row r="73">
          <cell r="A73" t="str">
            <v>Queimadas</v>
          </cell>
          <cell r="B73">
            <v>9731</v>
          </cell>
          <cell r="C73">
            <v>9731</v>
          </cell>
          <cell r="D73">
            <v>9731</v>
          </cell>
          <cell r="E73">
            <v>26</v>
          </cell>
          <cell r="F73">
            <v>20</v>
          </cell>
          <cell r="G73">
            <v>17</v>
          </cell>
          <cell r="H73">
            <v>9</v>
          </cell>
          <cell r="I73">
            <v>22</v>
          </cell>
          <cell r="J73">
            <v>10</v>
          </cell>
        </row>
        <row r="74">
          <cell r="A74" t="str">
            <v>Quijingue</v>
          </cell>
          <cell r="B74">
            <v>10500</v>
          </cell>
          <cell r="C74">
            <v>10526</v>
          </cell>
          <cell r="D74">
            <v>10550</v>
          </cell>
          <cell r="E74">
            <v>18</v>
          </cell>
          <cell r="F74">
            <v>17</v>
          </cell>
          <cell r="G74">
            <v>17</v>
          </cell>
          <cell r="H74">
            <v>15</v>
          </cell>
          <cell r="I74">
            <v>13</v>
          </cell>
          <cell r="J74">
            <v>20</v>
          </cell>
        </row>
        <row r="75">
          <cell r="A75" t="str">
            <v>Retirolândia</v>
          </cell>
          <cell r="B75">
            <v>5020</v>
          </cell>
          <cell r="C75">
            <v>5068</v>
          </cell>
          <cell r="D75">
            <v>5115</v>
          </cell>
          <cell r="E75">
            <v>12</v>
          </cell>
          <cell r="F75">
            <v>14</v>
          </cell>
          <cell r="G75">
            <v>13</v>
          </cell>
          <cell r="H75">
            <v>11</v>
          </cell>
          <cell r="I75">
            <v>5</v>
          </cell>
          <cell r="J75">
            <v>14</v>
          </cell>
        </row>
        <row r="76">
          <cell r="A76" t="str">
            <v>Santaluz</v>
          </cell>
          <cell r="B76">
            <v>13432</v>
          </cell>
          <cell r="C76">
            <v>13520</v>
          </cell>
          <cell r="D76">
            <v>13604</v>
          </cell>
          <cell r="E76">
            <v>31</v>
          </cell>
          <cell r="F76">
            <v>28</v>
          </cell>
          <cell r="G76">
            <v>25</v>
          </cell>
          <cell r="H76">
            <v>34</v>
          </cell>
          <cell r="I76">
            <v>28</v>
          </cell>
          <cell r="J76">
            <v>37</v>
          </cell>
        </row>
        <row r="77">
          <cell r="A77" t="str">
            <v>São Domingos</v>
          </cell>
          <cell r="B77">
            <v>4141</v>
          </cell>
          <cell r="C77">
            <v>4154</v>
          </cell>
          <cell r="D77">
            <v>4156</v>
          </cell>
          <cell r="E77">
            <v>12</v>
          </cell>
          <cell r="F77">
            <v>6</v>
          </cell>
          <cell r="G77">
            <v>9</v>
          </cell>
          <cell r="H77">
            <v>6</v>
          </cell>
          <cell r="I77">
            <v>5</v>
          </cell>
          <cell r="J77">
            <v>14</v>
          </cell>
        </row>
        <row r="78">
          <cell r="A78" t="str">
            <v>Serrinha</v>
          </cell>
          <cell r="B78">
            <v>30406</v>
          </cell>
          <cell r="C78">
            <v>30622</v>
          </cell>
          <cell r="D78">
            <v>30584</v>
          </cell>
          <cell r="E78">
            <v>56</v>
          </cell>
          <cell r="F78">
            <v>79</v>
          </cell>
          <cell r="G78">
            <v>58</v>
          </cell>
          <cell r="H78">
            <v>71</v>
          </cell>
          <cell r="I78">
            <v>81</v>
          </cell>
          <cell r="J78">
            <v>85</v>
          </cell>
        </row>
        <row r="79">
          <cell r="A79" t="str">
            <v>Teofilândia</v>
          </cell>
          <cell r="B79">
            <v>7881</v>
          </cell>
          <cell r="C79">
            <v>7901</v>
          </cell>
          <cell r="D79">
            <v>7918</v>
          </cell>
          <cell r="E79">
            <v>21</v>
          </cell>
          <cell r="F79">
            <v>12</v>
          </cell>
          <cell r="G79">
            <v>15</v>
          </cell>
          <cell r="H79">
            <v>26</v>
          </cell>
          <cell r="I79">
            <v>14</v>
          </cell>
          <cell r="J79">
            <v>19</v>
          </cell>
        </row>
        <row r="80">
          <cell r="A80" t="str">
            <v>Tucano</v>
          </cell>
          <cell r="B80">
            <v>20745</v>
          </cell>
          <cell r="C80">
            <v>20810</v>
          </cell>
          <cell r="D80">
            <v>20870</v>
          </cell>
          <cell r="E80">
            <v>36</v>
          </cell>
          <cell r="F80">
            <v>46</v>
          </cell>
          <cell r="G80">
            <v>38</v>
          </cell>
          <cell r="H80">
            <v>33</v>
          </cell>
          <cell r="I80">
            <v>34</v>
          </cell>
          <cell r="J80">
            <v>41</v>
          </cell>
        </row>
        <row r="81">
          <cell r="A81" t="str">
            <v>Valente</v>
          </cell>
          <cell r="B81">
            <v>10625</v>
          </cell>
          <cell r="C81">
            <v>10798</v>
          </cell>
          <cell r="D81">
            <v>10964</v>
          </cell>
          <cell r="E81">
            <v>12</v>
          </cell>
          <cell r="F81">
            <v>14</v>
          </cell>
          <cell r="G81">
            <v>18</v>
          </cell>
          <cell r="H81">
            <v>24</v>
          </cell>
          <cell r="I81">
            <v>15</v>
          </cell>
          <cell r="J81">
            <v>14</v>
          </cell>
        </row>
        <row r="82">
          <cell r="A82" t="str">
            <v>América Dourada</v>
          </cell>
          <cell r="B82">
            <v>6004</v>
          </cell>
          <cell r="C82">
            <v>6004</v>
          </cell>
          <cell r="D82">
            <v>6004</v>
          </cell>
          <cell r="E82">
            <v>13</v>
          </cell>
          <cell r="F82">
            <v>10</v>
          </cell>
          <cell r="G82">
            <v>10</v>
          </cell>
          <cell r="H82">
            <v>15</v>
          </cell>
          <cell r="I82">
            <v>23</v>
          </cell>
          <cell r="J82">
            <v>11</v>
          </cell>
        </row>
        <row r="83">
          <cell r="A83" t="str">
            <v>Barra do Mendes</v>
          </cell>
          <cell r="B83">
            <v>5799</v>
          </cell>
          <cell r="C83">
            <v>5786</v>
          </cell>
          <cell r="D83">
            <v>5769</v>
          </cell>
          <cell r="E83">
            <v>12</v>
          </cell>
          <cell r="F83">
            <v>7</v>
          </cell>
          <cell r="G83">
            <v>14</v>
          </cell>
          <cell r="H83">
            <v>13</v>
          </cell>
          <cell r="I83">
            <v>19</v>
          </cell>
          <cell r="J83">
            <v>15</v>
          </cell>
        </row>
        <row r="84">
          <cell r="A84" t="str">
            <v>Barro Alto</v>
          </cell>
          <cell r="B84">
            <v>5480</v>
          </cell>
          <cell r="C84">
            <v>5543</v>
          </cell>
          <cell r="D84">
            <v>5602</v>
          </cell>
          <cell r="E84">
            <v>18</v>
          </cell>
          <cell r="F84">
            <v>13</v>
          </cell>
          <cell r="G84">
            <v>19</v>
          </cell>
          <cell r="H84">
            <v>10</v>
          </cell>
          <cell r="I84">
            <v>12</v>
          </cell>
          <cell r="J84">
            <v>18</v>
          </cell>
        </row>
        <row r="85">
          <cell r="A85" t="str">
            <v>Cafarnaum</v>
          </cell>
          <cell r="B85">
            <v>6416</v>
          </cell>
          <cell r="C85">
            <v>6451</v>
          </cell>
          <cell r="D85">
            <v>6488</v>
          </cell>
          <cell r="E85">
            <v>16</v>
          </cell>
          <cell r="F85">
            <v>24</v>
          </cell>
          <cell r="G85">
            <v>8</v>
          </cell>
          <cell r="H85">
            <v>17</v>
          </cell>
          <cell r="I85">
            <v>21</v>
          </cell>
          <cell r="J85">
            <v>23</v>
          </cell>
        </row>
        <row r="86">
          <cell r="A86" t="str">
            <v>Canarana</v>
          </cell>
          <cell r="B86">
            <v>9414</v>
          </cell>
          <cell r="C86">
            <v>9486</v>
          </cell>
          <cell r="D86">
            <v>9557</v>
          </cell>
          <cell r="E86">
            <v>28</v>
          </cell>
          <cell r="F86">
            <v>21</v>
          </cell>
          <cell r="G86">
            <v>27</v>
          </cell>
          <cell r="H86">
            <v>30</v>
          </cell>
          <cell r="I86">
            <v>32</v>
          </cell>
          <cell r="J86">
            <v>28</v>
          </cell>
        </row>
        <row r="87">
          <cell r="A87" t="str">
            <v>Central</v>
          </cell>
          <cell r="B87">
            <v>6989</v>
          </cell>
          <cell r="C87">
            <v>7000</v>
          </cell>
          <cell r="D87">
            <v>7005</v>
          </cell>
          <cell r="E87">
            <v>21</v>
          </cell>
          <cell r="F87">
            <v>11</v>
          </cell>
          <cell r="G87">
            <v>13</v>
          </cell>
          <cell r="H87">
            <v>11</v>
          </cell>
          <cell r="I87">
            <v>23</v>
          </cell>
          <cell r="J87">
            <v>11</v>
          </cell>
        </row>
        <row r="88">
          <cell r="A88" t="str">
            <v>Gentio do Ouro</v>
          </cell>
          <cell r="B88">
            <v>4263</v>
          </cell>
          <cell r="C88">
            <v>4275</v>
          </cell>
          <cell r="D88">
            <v>4291</v>
          </cell>
          <cell r="E88">
            <v>7</v>
          </cell>
          <cell r="F88">
            <v>9</v>
          </cell>
          <cell r="G88">
            <v>9</v>
          </cell>
          <cell r="H88">
            <v>9</v>
          </cell>
          <cell r="I88">
            <v>9</v>
          </cell>
          <cell r="J88">
            <v>6</v>
          </cell>
        </row>
        <row r="89">
          <cell r="A89" t="str">
            <v>Ibipeba</v>
          </cell>
          <cell r="B89">
            <v>7104</v>
          </cell>
          <cell r="C89">
            <v>7160</v>
          </cell>
          <cell r="D89">
            <v>7217</v>
          </cell>
          <cell r="E89">
            <v>12</v>
          </cell>
          <cell r="F89">
            <v>16</v>
          </cell>
          <cell r="G89">
            <v>24</v>
          </cell>
          <cell r="H89">
            <v>15</v>
          </cell>
          <cell r="I89">
            <v>13</v>
          </cell>
          <cell r="J89">
            <v>19</v>
          </cell>
        </row>
        <row r="90">
          <cell r="A90" t="str">
            <v>Ibititá</v>
          </cell>
          <cell r="B90">
            <v>7391</v>
          </cell>
          <cell r="C90">
            <v>7378</v>
          </cell>
          <cell r="D90">
            <v>7358</v>
          </cell>
          <cell r="E90">
            <v>26</v>
          </cell>
          <cell r="F90">
            <v>17</v>
          </cell>
          <cell r="G90">
            <v>13</v>
          </cell>
          <cell r="H90">
            <v>11</v>
          </cell>
          <cell r="I90">
            <v>14</v>
          </cell>
          <cell r="J90">
            <v>12</v>
          </cell>
        </row>
        <row r="91">
          <cell r="A91" t="str">
            <v>Irecê</v>
          </cell>
          <cell r="B91">
            <v>27247</v>
          </cell>
          <cell r="C91">
            <v>27529</v>
          </cell>
          <cell r="D91">
            <v>27800</v>
          </cell>
          <cell r="E91">
            <v>62</v>
          </cell>
          <cell r="F91">
            <v>53</v>
          </cell>
          <cell r="G91">
            <v>65</v>
          </cell>
          <cell r="H91">
            <v>67</v>
          </cell>
          <cell r="I91">
            <v>67</v>
          </cell>
          <cell r="J91">
            <v>62</v>
          </cell>
        </row>
        <row r="92">
          <cell r="A92" t="str">
            <v>Itaguaçu da Bahia</v>
          </cell>
          <cell r="B92">
            <v>4851</v>
          </cell>
          <cell r="C92">
            <v>4903</v>
          </cell>
          <cell r="D92">
            <v>4953</v>
          </cell>
          <cell r="E92">
            <v>9</v>
          </cell>
          <cell r="F92">
            <v>7</v>
          </cell>
          <cell r="G92">
            <v>4</v>
          </cell>
          <cell r="H92">
            <v>10</v>
          </cell>
          <cell r="I92">
            <v>8</v>
          </cell>
          <cell r="J92">
            <v>6</v>
          </cell>
        </row>
        <row r="93">
          <cell r="A93" t="str">
            <v>João Dourado</v>
          </cell>
          <cell r="B93">
            <v>8559</v>
          </cell>
          <cell r="C93">
            <v>8660</v>
          </cell>
          <cell r="D93">
            <v>8756</v>
          </cell>
          <cell r="E93">
            <v>23</v>
          </cell>
          <cell r="F93">
            <v>20</v>
          </cell>
          <cell r="G93">
            <v>19</v>
          </cell>
          <cell r="H93">
            <v>10</v>
          </cell>
          <cell r="I93">
            <v>18</v>
          </cell>
          <cell r="J93">
            <v>13</v>
          </cell>
        </row>
        <row r="94">
          <cell r="A94" t="str">
            <v>Jussara</v>
          </cell>
          <cell r="B94">
            <v>5728</v>
          </cell>
          <cell r="C94">
            <v>5718</v>
          </cell>
          <cell r="D94">
            <v>5710</v>
          </cell>
          <cell r="E94">
            <v>8</v>
          </cell>
          <cell r="F94">
            <v>12</v>
          </cell>
          <cell r="G94">
            <v>13</v>
          </cell>
          <cell r="H94">
            <v>16</v>
          </cell>
          <cell r="I94">
            <v>18</v>
          </cell>
          <cell r="J94">
            <v>21</v>
          </cell>
        </row>
        <row r="95">
          <cell r="A95" t="str">
            <v>Lapão</v>
          </cell>
          <cell r="B95">
            <v>10081</v>
          </cell>
          <cell r="C95">
            <v>10110</v>
          </cell>
          <cell r="D95">
            <v>10134</v>
          </cell>
          <cell r="E95">
            <v>42</v>
          </cell>
          <cell r="F95">
            <v>29</v>
          </cell>
          <cell r="G95">
            <v>27</v>
          </cell>
          <cell r="H95">
            <v>33</v>
          </cell>
          <cell r="I95">
            <v>26</v>
          </cell>
          <cell r="J95">
            <v>36</v>
          </cell>
        </row>
        <row r="96">
          <cell r="A96" t="str">
            <v>Mulungu do Morro</v>
          </cell>
          <cell r="B96">
            <v>4285</v>
          </cell>
          <cell r="C96">
            <v>4196</v>
          </cell>
          <cell r="D96">
            <v>4109</v>
          </cell>
          <cell r="E96">
            <v>10</v>
          </cell>
          <cell r="F96">
            <v>8</v>
          </cell>
          <cell r="G96">
            <v>12</v>
          </cell>
          <cell r="H96">
            <v>9</v>
          </cell>
          <cell r="I96">
            <v>15</v>
          </cell>
          <cell r="J96">
            <v>6</v>
          </cell>
        </row>
        <row r="97">
          <cell r="A97" t="str">
            <v>Presidente Dutra</v>
          </cell>
          <cell r="B97">
            <v>5920</v>
          </cell>
          <cell r="C97">
            <v>5932</v>
          </cell>
          <cell r="D97">
            <v>5944</v>
          </cell>
          <cell r="E97">
            <v>12</v>
          </cell>
          <cell r="F97">
            <v>15</v>
          </cell>
          <cell r="G97">
            <v>19</v>
          </cell>
          <cell r="H97">
            <v>18</v>
          </cell>
          <cell r="I97">
            <v>17</v>
          </cell>
          <cell r="J97">
            <v>7</v>
          </cell>
        </row>
        <row r="98">
          <cell r="A98" t="str">
            <v>São Gabriel</v>
          </cell>
          <cell r="B98">
            <v>7232</v>
          </cell>
          <cell r="C98">
            <v>7233</v>
          </cell>
          <cell r="D98">
            <v>7233</v>
          </cell>
          <cell r="E98">
            <v>23</v>
          </cell>
          <cell r="F98">
            <v>16</v>
          </cell>
          <cell r="G98">
            <v>15</v>
          </cell>
          <cell r="H98">
            <v>16</v>
          </cell>
          <cell r="I98">
            <v>15</v>
          </cell>
          <cell r="J98">
            <v>14</v>
          </cell>
        </row>
        <row r="99">
          <cell r="A99" t="str">
            <v>Uibaí</v>
          </cell>
          <cell r="B99">
            <v>5961</v>
          </cell>
          <cell r="C99">
            <v>5967</v>
          </cell>
          <cell r="D99">
            <v>5973</v>
          </cell>
          <cell r="E99">
            <v>14</v>
          </cell>
          <cell r="F99">
            <v>14</v>
          </cell>
          <cell r="G99">
            <v>19</v>
          </cell>
          <cell r="H99">
            <v>11</v>
          </cell>
          <cell r="I99">
            <v>20</v>
          </cell>
          <cell r="J99">
            <v>10</v>
          </cell>
        </row>
        <row r="100">
          <cell r="A100" t="str">
            <v>Xique-Xique</v>
          </cell>
          <cell r="B100">
            <v>16085</v>
          </cell>
          <cell r="C100">
            <v>16109</v>
          </cell>
          <cell r="D100">
            <v>16129</v>
          </cell>
          <cell r="E100">
            <v>38</v>
          </cell>
          <cell r="F100">
            <v>42</v>
          </cell>
          <cell r="G100">
            <v>28</v>
          </cell>
          <cell r="H100">
            <v>42</v>
          </cell>
          <cell r="I100">
            <v>38</v>
          </cell>
          <cell r="J100">
            <v>36</v>
          </cell>
        </row>
        <row r="101">
          <cell r="A101" t="str">
            <v>Caém</v>
          </cell>
          <cell r="B101">
            <v>3851</v>
          </cell>
          <cell r="C101">
            <v>3784</v>
          </cell>
          <cell r="D101">
            <v>3719</v>
          </cell>
          <cell r="E101">
            <v>12</v>
          </cell>
          <cell r="F101">
            <v>8</v>
          </cell>
          <cell r="G101">
            <v>6</v>
          </cell>
          <cell r="H101">
            <v>8</v>
          </cell>
          <cell r="I101">
            <v>10</v>
          </cell>
          <cell r="J101">
            <v>5</v>
          </cell>
        </row>
        <row r="102">
          <cell r="A102" t="str">
            <v>Caldeirão Grande</v>
          </cell>
          <cell r="B102">
            <v>4613</v>
          </cell>
          <cell r="C102">
            <v>4643</v>
          </cell>
          <cell r="D102">
            <v>4676</v>
          </cell>
          <cell r="E102">
            <v>14</v>
          </cell>
          <cell r="F102">
            <v>8</v>
          </cell>
          <cell r="G102">
            <v>13</v>
          </cell>
          <cell r="H102">
            <v>9</v>
          </cell>
          <cell r="I102">
            <v>11</v>
          </cell>
          <cell r="J102">
            <v>13</v>
          </cell>
        </row>
        <row r="103">
          <cell r="A103" t="str">
            <v>Capim Grosso</v>
          </cell>
          <cell r="B103">
            <v>10584</v>
          </cell>
          <cell r="C103">
            <v>10683</v>
          </cell>
          <cell r="D103">
            <v>10779</v>
          </cell>
          <cell r="E103">
            <v>27</v>
          </cell>
          <cell r="F103">
            <v>24</v>
          </cell>
          <cell r="G103">
            <v>27</v>
          </cell>
          <cell r="H103">
            <v>15</v>
          </cell>
          <cell r="I103">
            <v>23</v>
          </cell>
          <cell r="J103">
            <v>20</v>
          </cell>
        </row>
        <row r="104">
          <cell r="A104" t="str">
            <v>Jacobina</v>
          </cell>
          <cell r="B104">
            <v>33178</v>
          </cell>
          <cell r="C104">
            <v>33249</v>
          </cell>
          <cell r="D104">
            <v>33318</v>
          </cell>
          <cell r="E104">
            <v>85</v>
          </cell>
          <cell r="F104">
            <v>93</v>
          </cell>
          <cell r="G104">
            <v>90</v>
          </cell>
          <cell r="H104">
            <v>111</v>
          </cell>
          <cell r="I104">
            <v>82</v>
          </cell>
          <cell r="J104">
            <v>91</v>
          </cell>
        </row>
        <row r="105">
          <cell r="A105" t="str">
            <v>Mairi</v>
          </cell>
          <cell r="B105">
            <v>7827</v>
          </cell>
          <cell r="C105">
            <v>7794</v>
          </cell>
          <cell r="D105">
            <v>7760</v>
          </cell>
          <cell r="E105">
            <v>17</v>
          </cell>
          <cell r="F105">
            <v>20</v>
          </cell>
          <cell r="G105">
            <v>30</v>
          </cell>
          <cell r="H105">
            <v>26</v>
          </cell>
          <cell r="I105">
            <v>25</v>
          </cell>
          <cell r="J105">
            <v>20</v>
          </cell>
        </row>
        <row r="106">
          <cell r="A106" t="str">
            <v>Miguel Calmon</v>
          </cell>
          <cell r="B106">
            <v>10563</v>
          </cell>
          <cell r="C106">
            <v>10504</v>
          </cell>
          <cell r="D106">
            <v>10450</v>
          </cell>
          <cell r="E106">
            <v>31</v>
          </cell>
          <cell r="F106">
            <v>23</v>
          </cell>
          <cell r="G106">
            <v>32</v>
          </cell>
          <cell r="H106">
            <v>38</v>
          </cell>
          <cell r="I106">
            <v>30</v>
          </cell>
          <cell r="J106">
            <v>26</v>
          </cell>
        </row>
        <row r="107">
          <cell r="A107" t="str">
            <v>Mirangaba</v>
          </cell>
          <cell r="B107">
            <v>6260</v>
          </cell>
          <cell r="C107">
            <v>6323</v>
          </cell>
          <cell r="D107">
            <v>6385</v>
          </cell>
          <cell r="E107">
            <v>12</v>
          </cell>
          <cell r="F107">
            <v>11</v>
          </cell>
          <cell r="G107">
            <v>12</v>
          </cell>
          <cell r="H107">
            <v>17</v>
          </cell>
          <cell r="I107">
            <v>14</v>
          </cell>
          <cell r="J107">
            <v>12</v>
          </cell>
        </row>
        <row r="108">
          <cell r="A108" t="str">
            <v>Morro do Chapéu</v>
          </cell>
          <cell r="B108">
            <v>13344</v>
          </cell>
          <cell r="C108">
            <v>13358</v>
          </cell>
          <cell r="D108">
            <v>13375</v>
          </cell>
          <cell r="E108">
            <v>45</v>
          </cell>
          <cell r="F108">
            <v>28</v>
          </cell>
          <cell r="G108">
            <v>32</v>
          </cell>
          <cell r="H108">
            <v>52</v>
          </cell>
          <cell r="I108">
            <v>46</v>
          </cell>
          <cell r="J108">
            <v>47</v>
          </cell>
        </row>
        <row r="109">
          <cell r="A109" t="str">
            <v>Ourolândia</v>
          </cell>
          <cell r="B109">
            <v>6218</v>
          </cell>
          <cell r="C109">
            <v>6246</v>
          </cell>
          <cell r="D109">
            <v>6275</v>
          </cell>
          <cell r="E109">
            <v>10</v>
          </cell>
          <cell r="F109">
            <v>16</v>
          </cell>
          <cell r="G109">
            <v>16</v>
          </cell>
          <cell r="H109">
            <v>14</v>
          </cell>
          <cell r="I109">
            <v>11</v>
          </cell>
          <cell r="J109">
            <v>4</v>
          </cell>
        </row>
        <row r="110">
          <cell r="A110" t="str">
            <v>Piritiba</v>
          </cell>
          <cell r="B110">
            <v>9071</v>
          </cell>
          <cell r="C110">
            <v>9176</v>
          </cell>
          <cell r="D110">
            <v>9276</v>
          </cell>
          <cell r="E110">
            <v>16</v>
          </cell>
          <cell r="F110">
            <v>18</v>
          </cell>
          <cell r="G110">
            <v>11</v>
          </cell>
          <cell r="H110">
            <v>23</v>
          </cell>
          <cell r="I110">
            <v>15</v>
          </cell>
          <cell r="J110">
            <v>11</v>
          </cell>
        </row>
        <row r="111">
          <cell r="A111" t="str">
            <v>Quixabeira</v>
          </cell>
          <cell r="B111">
            <v>3960</v>
          </cell>
          <cell r="C111">
            <v>3950</v>
          </cell>
          <cell r="D111">
            <v>3946</v>
          </cell>
          <cell r="E111">
            <v>5</v>
          </cell>
          <cell r="F111">
            <v>8</v>
          </cell>
          <cell r="G111">
            <v>3</v>
          </cell>
          <cell r="H111">
            <v>5</v>
          </cell>
          <cell r="I111">
            <v>9</v>
          </cell>
          <cell r="J111">
            <v>2</v>
          </cell>
        </row>
        <row r="112">
          <cell r="A112" t="str">
            <v>São José do Jacuípe</v>
          </cell>
          <cell r="B112">
            <v>4060</v>
          </cell>
          <cell r="C112">
            <v>4084</v>
          </cell>
          <cell r="D112">
            <v>4106</v>
          </cell>
          <cell r="E112">
            <v>3</v>
          </cell>
          <cell r="F112">
            <v>8</v>
          </cell>
          <cell r="G112">
            <v>6</v>
          </cell>
          <cell r="H112">
            <v>13</v>
          </cell>
          <cell r="I112">
            <v>10</v>
          </cell>
          <cell r="J112">
            <v>6</v>
          </cell>
        </row>
        <row r="113">
          <cell r="A113" t="str">
            <v>Saúde</v>
          </cell>
          <cell r="B113">
            <v>4915</v>
          </cell>
          <cell r="C113">
            <v>4927</v>
          </cell>
          <cell r="D113">
            <v>4949</v>
          </cell>
          <cell r="E113">
            <v>18</v>
          </cell>
          <cell r="F113">
            <v>17</v>
          </cell>
          <cell r="G113">
            <v>19</v>
          </cell>
          <cell r="H113">
            <v>13</v>
          </cell>
          <cell r="I113">
            <v>19</v>
          </cell>
          <cell r="J113">
            <v>17</v>
          </cell>
        </row>
        <row r="114">
          <cell r="A114" t="str">
            <v>Serrolândia</v>
          </cell>
          <cell r="B114">
            <v>5158</v>
          </cell>
          <cell r="C114">
            <v>5183</v>
          </cell>
          <cell r="D114">
            <v>5207</v>
          </cell>
          <cell r="E114">
            <v>9</v>
          </cell>
          <cell r="F114">
            <v>12</v>
          </cell>
          <cell r="G114">
            <v>9</v>
          </cell>
          <cell r="H114">
            <v>13</v>
          </cell>
          <cell r="I114">
            <v>14</v>
          </cell>
          <cell r="J114">
            <v>11</v>
          </cell>
        </row>
        <row r="115">
          <cell r="A115" t="str">
            <v>Tapiramutá</v>
          </cell>
          <cell r="B115">
            <v>5682</v>
          </cell>
          <cell r="C115">
            <v>5669</v>
          </cell>
          <cell r="D115">
            <v>5656</v>
          </cell>
          <cell r="E115">
            <v>20</v>
          </cell>
          <cell r="F115">
            <v>22</v>
          </cell>
          <cell r="G115">
            <v>16</v>
          </cell>
          <cell r="H115">
            <v>12</v>
          </cell>
          <cell r="I115">
            <v>14</v>
          </cell>
          <cell r="J115">
            <v>16</v>
          </cell>
        </row>
        <row r="116">
          <cell r="A116" t="str">
            <v>Umburanas</v>
          </cell>
          <cell r="B116">
            <v>6392</v>
          </cell>
          <cell r="C116">
            <v>6475</v>
          </cell>
          <cell r="D116">
            <v>6554</v>
          </cell>
          <cell r="E116">
            <v>10</v>
          </cell>
          <cell r="F116">
            <v>2</v>
          </cell>
          <cell r="G116">
            <v>6</v>
          </cell>
          <cell r="H116">
            <v>7</v>
          </cell>
          <cell r="I116">
            <v>9</v>
          </cell>
          <cell r="J116">
            <v>5</v>
          </cell>
        </row>
        <row r="117">
          <cell r="A117" t="str">
            <v>Várzea da Roça</v>
          </cell>
          <cell r="B117">
            <v>5542</v>
          </cell>
          <cell r="C117">
            <v>5551</v>
          </cell>
          <cell r="D117">
            <v>5560</v>
          </cell>
          <cell r="E117">
            <v>17</v>
          </cell>
          <cell r="F117">
            <v>13</v>
          </cell>
          <cell r="G117">
            <v>14</v>
          </cell>
          <cell r="H117">
            <v>20</v>
          </cell>
          <cell r="I117">
            <v>10</v>
          </cell>
          <cell r="J117">
            <v>8</v>
          </cell>
        </row>
        <row r="118">
          <cell r="A118" t="str">
            <v>Várzea do Poço</v>
          </cell>
          <cell r="B118">
            <v>3789</v>
          </cell>
          <cell r="C118">
            <v>3808</v>
          </cell>
          <cell r="D118">
            <v>3831</v>
          </cell>
          <cell r="E118">
            <v>10</v>
          </cell>
          <cell r="F118">
            <v>5</v>
          </cell>
          <cell r="G118">
            <v>5</v>
          </cell>
          <cell r="H118">
            <v>11</v>
          </cell>
          <cell r="I118">
            <v>2</v>
          </cell>
          <cell r="J118">
            <v>8</v>
          </cell>
        </row>
        <row r="119">
          <cell r="A119" t="str">
            <v>Várzea Nova</v>
          </cell>
          <cell r="B119">
            <v>5265</v>
          </cell>
          <cell r="C119">
            <v>5231</v>
          </cell>
          <cell r="D119">
            <v>5201</v>
          </cell>
          <cell r="E119">
            <v>9</v>
          </cell>
          <cell r="F119">
            <v>6</v>
          </cell>
          <cell r="G119">
            <v>9</v>
          </cell>
          <cell r="H119">
            <v>16</v>
          </cell>
          <cell r="I119">
            <v>9</v>
          </cell>
          <cell r="J119">
            <v>16</v>
          </cell>
        </row>
        <row r="120">
          <cell r="A120" t="str">
            <v>Camaçari</v>
          </cell>
          <cell r="B120">
            <v>100144</v>
          </cell>
          <cell r="C120">
            <v>102714</v>
          </cell>
          <cell r="D120">
            <v>105201</v>
          </cell>
          <cell r="E120">
            <v>260</v>
          </cell>
          <cell r="F120">
            <v>307</v>
          </cell>
          <cell r="G120">
            <v>292</v>
          </cell>
          <cell r="H120">
            <v>285</v>
          </cell>
          <cell r="I120">
            <v>349</v>
          </cell>
          <cell r="J120">
            <v>336</v>
          </cell>
          <cell r="L120">
            <v>259.62613836076054</v>
          </cell>
          <cell r="M120">
            <v>298.88817493233637</v>
          </cell>
          <cell r="N120">
            <v>277.56390148382621</v>
          </cell>
          <cell r="O120">
            <v>270.90997233866602</v>
          </cell>
          <cell r="P120">
            <v>331.74589595155936</v>
          </cell>
          <cell r="Q120">
            <v>319.38859896769043</v>
          </cell>
        </row>
        <row r="121">
          <cell r="A121" t="str">
            <v>Conde</v>
          </cell>
          <cell r="B121">
            <v>8036</v>
          </cell>
          <cell r="C121">
            <v>8120</v>
          </cell>
          <cell r="D121">
            <v>8201</v>
          </cell>
          <cell r="E121">
            <v>26</v>
          </cell>
          <cell r="F121">
            <v>22</v>
          </cell>
          <cell r="G121">
            <v>15</v>
          </cell>
          <cell r="H121">
            <v>22</v>
          </cell>
          <cell r="I121">
            <v>13</v>
          </cell>
          <cell r="J121">
            <v>28</v>
          </cell>
        </row>
        <row r="122">
          <cell r="A122" t="str">
            <v>Dias d'Ávila</v>
          </cell>
          <cell r="B122">
            <v>26945</v>
          </cell>
          <cell r="C122">
            <v>27603</v>
          </cell>
          <cell r="D122">
            <v>28238</v>
          </cell>
          <cell r="E122">
            <v>68</v>
          </cell>
          <cell r="F122">
            <v>85</v>
          </cell>
          <cell r="G122">
            <v>95</v>
          </cell>
          <cell r="H122">
            <v>86</v>
          </cell>
          <cell r="I122">
            <v>109</v>
          </cell>
          <cell r="J122">
            <v>95</v>
          </cell>
        </row>
        <row r="123">
          <cell r="A123" t="str">
            <v>Mata de São João</v>
          </cell>
          <cell r="B123">
            <v>16203</v>
          </cell>
          <cell r="C123">
            <v>16479</v>
          </cell>
          <cell r="D123">
            <v>16744</v>
          </cell>
          <cell r="E123">
            <v>58</v>
          </cell>
          <cell r="F123">
            <v>51</v>
          </cell>
          <cell r="G123">
            <v>52</v>
          </cell>
          <cell r="H123">
            <v>44</v>
          </cell>
          <cell r="I123">
            <v>52</v>
          </cell>
          <cell r="J123">
            <v>50</v>
          </cell>
        </row>
        <row r="124">
          <cell r="A124" t="str">
            <v>Pojuca</v>
          </cell>
          <cell r="B124">
            <v>13872</v>
          </cell>
          <cell r="C124">
            <v>14094</v>
          </cell>
          <cell r="D124">
            <v>14308</v>
          </cell>
          <cell r="E124">
            <v>41</v>
          </cell>
          <cell r="F124">
            <v>45</v>
          </cell>
          <cell r="G124">
            <v>38</v>
          </cell>
          <cell r="H124">
            <v>32</v>
          </cell>
          <cell r="I124">
            <v>40</v>
          </cell>
          <cell r="J124">
            <v>36</v>
          </cell>
        </row>
        <row r="125">
          <cell r="A125" t="str">
            <v>Simões Filho</v>
          </cell>
          <cell r="B125">
            <v>48367</v>
          </cell>
          <cell r="C125">
            <v>49069</v>
          </cell>
          <cell r="D125">
            <v>49747</v>
          </cell>
          <cell r="E125">
            <v>188</v>
          </cell>
          <cell r="F125">
            <v>149</v>
          </cell>
          <cell r="G125">
            <v>167</v>
          </cell>
          <cell r="H125">
            <v>179</v>
          </cell>
          <cell r="I125">
            <v>178</v>
          </cell>
          <cell r="J125">
            <v>175</v>
          </cell>
          <cell r="L125">
            <v>388.69477122831682</v>
          </cell>
          <cell r="M125">
            <v>303.65403819111862</v>
          </cell>
          <cell r="N125">
            <v>335.69863509357344</v>
          </cell>
          <cell r="O125">
            <v>359.82069270508777</v>
          </cell>
          <cell r="P125">
            <v>357.81052123746156</v>
          </cell>
          <cell r="Q125">
            <v>351.78000683458299</v>
          </cell>
        </row>
        <row r="126">
          <cell r="A126" t="str">
            <v>TOTAL RS</v>
          </cell>
          <cell r="B126">
            <v>213567</v>
          </cell>
          <cell r="C126">
            <v>218079</v>
          </cell>
          <cell r="D126">
            <v>222439</v>
          </cell>
          <cell r="E126">
            <v>641</v>
          </cell>
          <cell r="F126">
            <v>659</v>
          </cell>
          <cell r="G126">
            <v>659</v>
          </cell>
          <cell r="H126">
            <v>648</v>
          </cell>
          <cell r="I126">
            <v>741</v>
          </cell>
          <cell r="J126">
            <v>720</v>
          </cell>
          <cell r="L126">
            <v>300.14000290307024</v>
          </cell>
          <cell r="M126">
            <v>302.18407091008305</v>
          </cell>
          <cell r="N126">
            <v>296.2609973970392</v>
          </cell>
          <cell r="O126">
            <v>291.31582141620851</v>
          </cell>
          <cell r="P126">
            <v>333.12503652686803</v>
          </cell>
          <cell r="Q126">
            <v>323.68424601800945</v>
          </cell>
        </row>
        <row r="127">
          <cell r="A127" t="str">
            <v>Cabaceiras do Paraguaçu</v>
          </cell>
          <cell r="B127">
            <v>5871</v>
          </cell>
          <cell r="C127">
            <v>5915</v>
          </cell>
          <cell r="D127">
            <v>5958</v>
          </cell>
          <cell r="E127">
            <v>24</v>
          </cell>
          <cell r="F127">
            <v>24</v>
          </cell>
          <cell r="G127">
            <v>15</v>
          </cell>
          <cell r="H127">
            <v>25</v>
          </cell>
          <cell r="I127">
            <v>30</v>
          </cell>
          <cell r="J127">
            <v>27</v>
          </cell>
        </row>
        <row r="128">
          <cell r="A128" t="str">
            <v>Cachoeira</v>
          </cell>
          <cell r="B128">
            <v>12839</v>
          </cell>
          <cell r="C128">
            <v>12889</v>
          </cell>
          <cell r="D128">
            <v>12937</v>
          </cell>
          <cell r="E128">
            <v>51</v>
          </cell>
          <cell r="F128">
            <v>47</v>
          </cell>
          <cell r="G128">
            <v>47</v>
          </cell>
          <cell r="H128">
            <v>51</v>
          </cell>
          <cell r="I128">
            <v>49</v>
          </cell>
          <cell r="J128">
            <v>66</v>
          </cell>
        </row>
        <row r="129">
          <cell r="A129" t="str">
            <v>Conceição da Feira</v>
          </cell>
          <cell r="B129">
            <v>8282</v>
          </cell>
          <cell r="C129">
            <v>8372</v>
          </cell>
          <cell r="D129">
            <v>8459</v>
          </cell>
          <cell r="E129">
            <v>14</v>
          </cell>
          <cell r="F129">
            <v>25</v>
          </cell>
          <cell r="G129">
            <v>22</v>
          </cell>
          <cell r="H129">
            <v>25</v>
          </cell>
          <cell r="I129">
            <v>36</v>
          </cell>
          <cell r="J129">
            <v>18</v>
          </cell>
        </row>
        <row r="130">
          <cell r="A130" t="str">
            <v>Cruz das Almas</v>
          </cell>
          <cell r="B130">
            <v>25457</v>
          </cell>
          <cell r="C130">
            <v>25646</v>
          </cell>
          <cell r="D130">
            <v>25832</v>
          </cell>
          <cell r="E130">
            <v>69</v>
          </cell>
          <cell r="F130">
            <v>69</v>
          </cell>
          <cell r="G130">
            <v>72</v>
          </cell>
          <cell r="H130">
            <v>105</v>
          </cell>
          <cell r="I130">
            <v>85</v>
          </cell>
          <cell r="J130">
            <v>88</v>
          </cell>
        </row>
        <row r="131">
          <cell r="A131" t="str">
            <v>Governador Mangabeira</v>
          </cell>
          <cell r="B131">
            <v>7857</v>
          </cell>
          <cell r="C131">
            <v>7879</v>
          </cell>
          <cell r="D131">
            <v>7898</v>
          </cell>
          <cell r="E131">
            <v>21</v>
          </cell>
          <cell r="F131">
            <v>19</v>
          </cell>
          <cell r="G131">
            <v>31</v>
          </cell>
          <cell r="H131">
            <v>22</v>
          </cell>
          <cell r="I131">
            <v>34</v>
          </cell>
          <cell r="J131">
            <v>32</v>
          </cell>
        </row>
        <row r="132">
          <cell r="A132" t="str">
            <v>Maragogipe</v>
          </cell>
          <cell r="B132">
            <v>17376</v>
          </cell>
          <cell r="C132">
            <v>17437</v>
          </cell>
          <cell r="D132">
            <v>17498</v>
          </cell>
          <cell r="E132">
            <v>51</v>
          </cell>
          <cell r="F132">
            <v>47</v>
          </cell>
          <cell r="G132">
            <v>52</v>
          </cell>
          <cell r="H132">
            <v>66</v>
          </cell>
          <cell r="I132">
            <v>68</v>
          </cell>
          <cell r="J132">
            <v>63</v>
          </cell>
        </row>
        <row r="133">
          <cell r="A133" t="str">
            <v>Muritiba</v>
          </cell>
          <cell r="B133">
            <v>12003</v>
          </cell>
          <cell r="C133">
            <v>12014</v>
          </cell>
          <cell r="D133">
            <v>12018</v>
          </cell>
          <cell r="E133">
            <v>34</v>
          </cell>
          <cell r="F133">
            <v>44</v>
          </cell>
          <cell r="G133">
            <v>39</v>
          </cell>
          <cell r="H133">
            <v>47</v>
          </cell>
          <cell r="I133">
            <v>43</v>
          </cell>
          <cell r="J133">
            <v>43</v>
          </cell>
        </row>
        <row r="134">
          <cell r="A134" t="str">
            <v>São Félix</v>
          </cell>
          <cell r="B134">
            <v>5951</v>
          </cell>
          <cell r="C134">
            <v>5964</v>
          </cell>
          <cell r="D134">
            <v>5977</v>
          </cell>
          <cell r="E134">
            <v>18</v>
          </cell>
          <cell r="F134">
            <v>15</v>
          </cell>
          <cell r="G134">
            <v>13</v>
          </cell>
          <cell r="H134">
            <v>16</v>
          </cell>
          <cell r="I134">
            <v>23</v>
          </cell>
          <cell r="J134">
            <v>11</v>
          </cell>
        </row>
        <row r="135">
          <cell r="A135" t="str">
            <v>Sapeaçu</v>
          </cell>
          <cell r="B135">
            <v>6798</v>
          </cell>
          <cell r="C135">
            <v>6809</v>
          </cell>
          <cell r="D135">
            <v>6809</v>
          </cell>
          <cell r="E135">
            <v>25</v>
          </cell>
          <cell r="F135">
            <v>20</v>
          </cell>
          <cell r="G135">
            <v>36</v>
          </cell>
          <cell r="H135">
            <v>14</v>
          </cell>
          <cell r="I135">
            <v>30</v>
          </cell>
          <cell r="J135">
            <v>21</v>
          </cell>
        </row>
        <row r="136">
          <cell r="A136" t="str">
            <v>Candeias</v>
          </cell>
          <cell r="B136">
            <v>35808</v>
          </cell>
          <cell r="C136">
            <v>36019</v>
          </cell>
          <cell r="D136">
            <v>36224</v>
          </cell>
          <cell r="E136">
            <v>127</v>
          </cell>
          <cell r="F136">
            <v>128</v>
          </cell>
          <cell r="G136">
            <v>113</v>
          </cell>
          <cell r="H136">
            <v>127</v>
          </cell>
          <cell r="I136">
            <v>115</v>
          </cell>
          <cell r="J136">
            <v>127</v>
          </cell>
        </row>
        <row r="137">
          <cell r="A137" t="str">
            <v>Itaparica</v>
          </cell>
          <cell r="B137">
            <v>8902</v>
          </cell>
          <cell r="C137">
            <v>8960</v>
          </cell>
          <cell r="D137">
            <v>9016</v>
          </cell>
          <cell r="E137">
            <v>28</v>
          </cell>
          <cell r="F137">
            <v>34</v>
          </cell>
          <cell r="G137">
            <v>27</v>
          </cell>
          <cell r="H137">
            <v>30</v>
          </cell>
          <cell r="I137">
            <v>35</v>
          </cell>
          <cell r="J137">
            <v>28</v>
          </cell>
        </row>
        <row r="138">
          <cell r="A138" t="str">
            <v>Lauro de Freitas</v>
          </cell>
          <cell r="B138">
            <v>73326</v>
          </cell>
          <cell r="C138">
            <v>75057</v>
          </cell>
          <cell r="D138">
            <v>76733</v>
          </cell>
          <cell r="E138">
            <v>208</v>
          </cell>
          <cell r="F138">
            <v>254</v>
          </cell>
          <cell r="G138">
            <v>246</v>
          </cell>
          <cell r="H138">
            <v>240</v>
          </cell>
          <cell r="I138">
            <v>307</v>
          </cell>
          <cell r="J138">
            <v>257</v>
          </cell>
          <cell r="L138">
            <v>283.66473010937455</v>
          </cell>
          <cell r="M138">
            <v>338.40947546531299</v>
          </cell>
          <cell r="N138">
            <v>320.59218328489698</v>
          </cell>
          <cell r="O138">
            <v>312.77286174136293</v>
          </cell>
          <cell r="P138">
            <v>400.08861897749341</v>
          </cell>
          <cell r="Q138">
            <v>334.92760611470942</v>
          </cell>
        </row>
        <row r="139">
          <cell r="A139" t="str">
            <v>Madre de Deus</v>
          </cell>
          <cell r="B139">
            <v>7709</v>
          </cell>
          <cell r="C139">
            <v>7891</v>
          </cell>
          <cell r="D139">
            <v>8068</v>
          </cell>
          <cell r="E139">
            <v>24</v>
          </cell>
          <cell r="F139">
            <v>32</v>
          </cell>
          <cell r="G139">
            <v>27</v>
          </cell>
          <cell r="H139">
            <v>22</v>
          </cell>
          <cell r="I139">
            <v>28</v>
          </cell>
          <cell r="J139">
            <v>27</v>
          </cell>
        </row>
        <row r="140">
          <cell r="A140" t="str">
            <v>Salvador</v>
          </cell>
          <cell r="B140">
            <v>1261583</v>
          </cell>
          <cell r="C140">
            <v>1270047</v>
          </cell>
          <cell r="D140">
            <v>1278234</v>
          </cell>
          <cell r="E140">
            <v>3829</v>
          </cell>
          <cell r="F140">
            <v>3937</v>
          </cell>
          <cell r="G140">
            <v>3948</v>
          </cell>
          <cell r="H140">
            <v>3920</v>
          </cell>
          <cell r="I140">
            <v>4122</v>
          </cell>
          <cell r="J140">
            <v>3647</v>
          </cell>
          <cell r="L140">
            <v>303.50757738492041</v>
          </cell>
          <cell r="M140">
            <v>309.98852798361008</v>
          </cell>
          <cell r="N140">
            <v>308.86363529682359</v>
          </cell>
          <cell r="O140">
            <v>306.67311306067592</v>
          </cell>
          <cell r="P140">
            <v>322.47616633574131</v>
          </cell>
          <cell r="Q140">
            <v>285.31552125823595</v>
          </cell>
        </row>
        <row r="141">
          <cell r="A141" t="str">
            <v>Santo Amaro</v>
          </cell>
          <cell r="B141">
            <v>25242</v>
          </cell>
          <cell r="C141">
            <v>25282</v>
          </cell>
          <cell r="D141">
            <v>25320</v>
          </cell>
          <cell r="E141">
            <v>90</v>
          </cell>
          <cell r="F141">
            <v>79</v>
          </cell>
          <cell r="G141">
            <v>95</v>
          </cell>
          <cell r="H141">
            <v>74</v>
          </cell>
          <cell r="I141">
            <v>107</v>
          </cell>
          <cell r="J141">
            <v>105</v>
          </cell>
        </row>
        <row r="142">
          <cell r="A142" t="str">
            <v>São Francisco do Conde</v>
          </cell>
          <cell r="B142">
            <v>13442</v>
          </cell>
          <cell r="C142">
            <v>13657</v>
          </cell>
          <cell r="D142">
            <v>13864</v>
          </cell>
          <cell r="E142">
            <v>45</v>
          </cell>
          <cell r="F142">
            <v>50</v>
          </cell>
          <cell r="G142">
            <v>61</v>
          </cell>
          <cell r="H142">
            <v>47</v>
          </cell>
          <cell r="I142">
            <v>50</v>
          </cell>
          <cell r="J142">
            <v>47</v>
          </cell>
        </row>
        <row r="143">
          <cell r="A143" t="str">
            <v>São Sebastião do Passé</v>
          </cell>
          <cell r="B143">
            <v>18066</v>
          </cell>
          <cell r="C143">
            <v>18139</v>
          </cell>
          <cell r="D143">
            <v>18208</v>
          </cell>
          <cell r="E143">
            <v>42</v>
          </cell>
          <cell r="F143">
            <v>51</v>
          </cell>
          <cell r="G143">
            <v>46</v>
          </cell>
          <cell r="H143">
            <v>59</v>
          </cell>
          <cell r="I143">
            <v>50</v>
          </cell>
          <cell r="J143">
            <v>58</v>
          </cell>
        </row>
        <row r="144">
          <cell r="A144" t="str">
            <v>Saubara</v>
          </cell>
          <cell r="B144">
            <v>4983</v>
          </cell>
          <cell r="C144">
            <v>5020</v>
          </cell>
          <cell r="D144">
            <v>5051</v>
          </cell>
          <cell r="E144">
            <v>7</v>
          </cell>
          <cell r="F144">
            <v>17</v>
          </cell>
          <cell r="G144">
            <v>20</v>
          </cell>
          <cell r="H144">
            <v>18</v>
          </cell>
          <cell r="I144">
            <v>13</v>
          </cell>
          <cell r="J144">
            <v>18</v>
          </cell>
        </row>
        <row r="145">
          <cell r="A145" t="str">
            <v>Vera Cruz</v>
          </cell>
          <cell r="B145">
            <v>16518</v>
          </cell>
          <cell r="C145">
            <v>16782</v>
          </cell>
          <cell r="D145">
            <v>17036</v>
          </cell>
          <cell r="E145">
            <v>52</v>
          </cell>
          <cell r="F145">
            <v>53</v>
          </cell>
          <cell r="G145">
            <v>47</v>
          </cell>
          <cell r="H145">
            <v>59</v>
          </cell>
          <cell r="I145">
            <v>60</v>
          </cell>
          <cell r="J145">
            <v>76</v>
          </cell>
        </row>
        <row r="146">
          <cell r="A146" t="str">
            <v>Amargosa</v>
          </cell>
          <cell r="B146">
            <v>13860</v>
          </cell>
          <cell r="C146">
            <v>13960</v>
          </cell>
          <cell r="D146">
            <v>14059</v>
          </cell>
          <cell r="E146">
            <v>33</v>
          </cell>
          <cell r="F146">
            <v>51</v>
          </cell>
          <cell r="G146">
            <v>37</v>
          </cell>
          <cell r="H146">
            <v>40</v>
          </cell>
          <cell r="I146">
            <v>43</v>
          </cell>
          <cell r="J146">
            <v>42</v>
          </cell>
        </row>
        <row r="147">
          <cell r="A147" t="str">
            <v>Aratuípe</v>
          </cell>
          <cell r="B147">
            <v>3270</v>
          </cell>
          <cell r="C147">
            <v>3279</v>
          </cell>
          <cell r="D147">
            <v>3281</v>
          </cell>
          <cell r="E147">
            <v>7</v>
          </cell>
          <cell r="F147">
            <v>6</v>
          </cell>
          <cell r="G147">
            <v>5</v>
          </cell>
          <cell r="H147">
            <v>13</v>
          </cell>
          <cell r="I147">
            <v>12</v>
          </cell>
          <cell r="J147">
            <v>17</v>
          </cell>
        </row>
        <row r="148">
          <cell r="A148" t="str">
            <v>Castro Alves</v>
          </cell>
          <cell r="B148">
            <v>10123</v>
          </cell>
          <cell r="C148">
            <v>10154</v>
          </cell>
          <cell r="D148">
            <v>10181</v>
          </cell>
          <cell r="E148">
            <v>23</v>
          </cell>
          <cell r="F148">
            <v>37</v>
          </cell>
          <cell r="G148">
            <v>39</v>
          </cell>
          <cell r="H148">
            <v>30</v>
          </cell>
          <cell r="I148">
            <v>28</v>
          </cell>
          <cell r="J148">
            <v>28</v>
          </cell>
        </row>
        <row r="149">
          <cell r="A149" t="str">
            <v>Conceição do Almeida</v>
          </cell>
          <cell r="B149">
            <v>7844</v>
          </cell>
          <cell r="C149">
            <v>7803</v>
          </cell>
          <cell r="D149">
            <v>7764</v>
          </cell>
          <cell r="E149">
            <v>24</v>
          </cell>
          <cell r="F149">
            <v>17</v>
          </cell>
          <cell r="G149">
            <v>31</v>
          </cell>
          <cell r="H149">
            <v>28</v>
          </cell>
          <cell r="I149">
            <v>21</v>
          </cell>
          <cell r="J149">
            <v>21</v>
          </cell>
        </row>
        <row r="150">
          <cell r="A150" t="str">
            <v>Dom Macedo Costa</v>
          </cell>
          <cell r="B150">
            <v>1680</v>
          </cell>
          <cell r="C150">
            <v>1687</v>
          </cell>
          <cell r="D150">
            <v>1691</v>
          </cell>
          <cell r="E150">
            <v>11</v>
          </cell>
          <cell r="F150">
            <v>3</v>
          </cell>
          <cell r="G150">
            <v>8</v>
          </cell>
          <cell r="H150">
            <v>4</v>
          </cell>
          <cell r="I150">
            <v>9</v>
          </cell>
          <cell r="J150">
            <v>7</v>
          </cell>
        </row>
        <row r="151">
          <cell r="A151" t="str">
            <v>Elísio Medrado</v>
          </cell>
          <cell r="B151">
            <v>3423</v>
          </cell>
          <cell r="C151">
            <v>3427</v>
          </cell>
          <cell r="D151">
            <v>3431</v>
          </cell>
          <cell r="E151">
            <v>13</v>
          </cell>
          <cell r="F151">
            <v>10</v>
          </cell>
          <cell r="G151">
            <v>13</v>
          </cell>
          <cell r="H151">
            <v>10</v>
          </cell>
          <cell r="I151">
            <v>12</v>
          </cell>
          <cell r="J151">
            <v>11</v>
          </cell>
        </row>
        <row r="152">
          <cell r="A152" t="str">
            <v>Itatim</v>
          </cell>
          <cell r="B152">
            <v>5430</v>
          </cell>
          <cell r="C152">
            <v>5151</v>
          </cell>
          <cell r="D152">
            <v>5175</v>
          </cell>
          <cell r="E152">
            <v>14</v>
          </cell>
          <cell r="F152">
            <v>18</v>
          </cell>
          <cell r="G152">
            <v>13</v>
          </cell>
          <cell r="H152">
            <v>19</v>
          </cell>
          <cell r="I152">
            <v>17</v>
          </cell>
          <cell r="J152">
            <v>27</v>
          </cell>
        </row>
        <row r="153">
          <cell r="A153" t="str">
            <v>Jaguaripe</v>
          </cell>
          <cell r="B153">
            <v>6257</v>
          </cell>
          <cell r="C153">
            <v>6346</v>
          </cell>
          <cell r="D153">
            <v>6432</v>
          </cell>
          <cell r="E153">
            <v>12</v>
          </cell>
          <cell r="F153">
            <v>17</v>
          </cell>
          <cell r="G153">
            <v>16</v>
          </cell>
          <cell r="H153">
            <v>20</v>
          </cell>
          <cell r="I153">
            <v>24</v>
          </cell>
          <cell r="J153">
            <v>14</v>
          </cell>
        </row>
        <row r="154">
          <cell r="A154" t="str">
            <v>Jiquiriçá</v>
          </cell>
          <cell r="B154">
            <v>5544</v>
          </cell>
          <cell r="C154">
            <v>5555</v>
          </cell>
          <cell r="D154">
            <v>5533</v>
          </cell>
          <cell r="E154">
            <v>12</v>
          </cell>
          <cell r="F154">
            <v>12</v>
          </cell>
          <cell r="G154">
            <v>15</v>
          </cell>
          <cell r="H154">
            <v>12</v>
          </cell>
          <cell r="I154">
            <v>13</v>
          </cell>
          <cell r="J154">
            <v>18</v>
          </cell>
        </row>
        <row r="155">
          <cell r="A155" t="str">
            <v>Laje</v>
          </cell>
          <cell r="B155">
            <v>8800</v>
          </cell>
          <cell r="C155">
            <v>8896</v>
          </cell>
          <cell r="D155">
            <v>8989</v>
          </cell>
          <cell r="E155">
            <v>29</v>
          </cell>
          <cell r="F155">
            <v>38</v>
          </cell>
          <cell r="G155">
            <v>21</v>
          </cell>
          <cell r="H155">
            <v>22</v>
          </cell>
          <cell r="I155">
            <v>28</v>
          </cell>
          <cell r="J155">
            <v>33</v>
          </cell>
        </row>
        <row r="156">
          <cell r="A156" t="str">
            <v>Milagres</v>
          </cell>
          <cell r="B156">
            <v>4098</v>
          </cell>
          <cell r="C156">
            <v>4397</v>
          </cell>
          <cell r="D156">
            <v>4372</v>
          </cell>
          <cell r="E156">
            <v>16</v>
          </cell>
          <cell r="F156">
            <v>22</v>
          </cell>
          <cell r="G156">
            <v>12</v>
          </cell>
          <cell r="H156">
            <v>11</v>
          </cell>
          <cell r="I156">
            <v>15</v>
          </cell>
          <cell r="J156">
            <v>18</v>
          </cell>
        </row>
        <row r="157">
          <cell r="A157" t="str">
            <v>Muniz Ferreira</v>
          </cell>
          <cell r="B157">
            <v>3191</v>
          </cell>
          <cell r="C157">
            <v>3203</v>
          </cell>
          <cell r="D157">
            <v>3215</v>
          </cell>
          <cell r="E157">
            <v>8</v>
          </cell>
          <cell r="F157">
            <v>10</v>
          </cell>
          <cell r="G157">
            <v>14</v>
          </cell>
          <cell r="H157">
            <v>10</v>
          </cell>
          <cell r="I157">
            <v>14</v>
          </cell>
          <cell r="J157">
            <v>10</v>
          </cell>
        </row>
        <row r="158">
          <cell r="A158" t="str">
            <v>Mutuípe</v>
          </cell>
          <cell r="B158">
            <v>8852</v>
          </cell>
          <cell r="C158">
            <v>8886</v>
          </cell>
          <cell r="D158">
            <v>8916</v>
          </cell>
          <cell r="E158">
            <v>32</v>
          </cell>
          <cell r="F158">
            <v>27</v>
          </cell>
          <cell r="G158">
            <v>24</v>
          </cell>
          <cell r="H158">
            <v>31</v>
          </cell>
          <cell r="I158">
            <v>31</v>
          </cell>
          <cell r="J158">
            <v>24</v>
          </cell>
        </row>
        <row r="159">
          <cell r="A159" t="str">
            <v>Nazaré</v>
          </cell>
          <cell r="B159">
            <v>11274</v>
          </cell>
          <cell r="C159">
            <v>11312</v>
          </cell>
          <cell r="D159">
            <v>11348</v>
          </cell>
          <cell r="E159">
            <v>45</v>
          </cell>
          <cell r="F159">
            <v>42</v>
          </cell>
          <cell r="G159">
            <v>28</v>
          </cell>
          <cell r="H159">
            <v>43</v>
          </cell>
          <cell r="I159">
            <v>42</v>
          </cell>
          <cell r="J159">
            <v>46</v>
          </cell>
        </row>
        <row r="160">
          <cell r="A160" t="str">
            <v>Nova Itarana</v>
          </cell>
          <cell r="B160">
            <v>2664</v>
          </cell>
          <cell r="C160">
            <v>2686</v>
          </cell>
          <cell r="D160">
            <v>2711</v>
          </cell>
          <cell r="E160">
            <v>8</v>
          </cell>
          <cell r="F160">
            <v>7</v>
          </cell>
          <cell r="G160">
            <v>6</v>
          </cell>
          <cell r="H160">
            <v>7</v>
          </cell>
          <cell r="I160">
            <v>9</v>
          </cell>
          <cell r="J160">
            <v>8</v>
          </cell>
        </row>
        <row r="161">
          <cell r="A161" t="str">
            <v>Presidente Tancredo Neves</v>
          </cell>
          <cell r="B161">
            <v>8522</v>
          </cell>
          <cell r="C161">
            <v>8645</v>
          </cell>
          <cell r="D161">
            <v>8761</v>
          </cell>
          <cell r="E161">
            <v>16</v>
          </cell>
          <cell r="F161">
            <v>18</v>
          </cell>
          <cell r="G161">
            <v>29</v>
          </cell>
          <cell r="H161">
            <v>22</v>
          </cell>
          <cell r="I161">
            <v>17</v>
          </cell>
          <cell r="J161">
            <v>21</v>
          </cell>
        </row>
        <row r="162">
          <cell r="A162" t="str">
            <v>Salinas da Margarida</v>
          </cell>
          <cell r="B162">
            <v>5337</v>
          </cell>
          <cell r="C162">
            <v>5431</v>
          </cell>
          <cell r="D162">
            <v>5521</v>
          </cell>
          <cell r="E162">
            <v>14</v>
          </cell>
          <cell r="F162">
            <v>21</v>
          </cell>
          <cell r="G162">
            <v>22</v>
          </cell>
          <cell r="H162">
            <v>15</v>
          </cell>
          <cell r="I162">
            <v>14</v>
          </cell>
          <cell r="J162">
            <v>29</v>
          </cell>
        </row>
        <row r="163">
          <cell r="A163" t="str">
            <v>Santa Teresinha</v>
          </cell>
          <cell r="B163">
            <v>3827</v>
          </cell>
          <cell r="C163">
            <v>3856</v>
          </cell>
          <cell r="D163">
            <v>3884</v>
          </cell>
          <cell r="E163">
            <v>15</v>
          </cell>
          <cell r="F163">
            <v>15</v>
          </cell>
          <cell r="G163">
            <v>11</v>
          </cell>
          <cell r="H163">
            <v>14</v>
          </cell>
          <cell r="I163">
            <v>16</v>
          </cell>
          <cell r="J163">
            <v>8</v>
          </cell>
        </row>
        <row r="164">
          <cell r="A164" t="str">
            <v>Santo Antônio de Jesus</v>
          </cell>
          <cell r="B164">
            <v>39138</v>
          </cell>
          <cell r="C164">
            <v>39596</v>
          </cell>
          <cell r="D164">
            <v>40037</v>
          </cell>
          <cell r="E164">
            <v>132</v>
          </cell>
          <cell r="F164">
            <v>137</v>
          </cell>
          <cell r="G164">
            <v>142</v>
          </cell>
          <cell r="H164">
            <v>126</v>
          </cell>
          <cell r="I164">
            <v>128</v>
          </cell>
          <cell r="J164">
            <v>110</v>
          </cell>
        </row>
        <row r="165">
          <cell r="A165" t="str">
            <v>São Felipe</v>
          </cell>
          <cell r="B165">
            <v>8638</v>
          </cell>
          <cell r="C165">
            <v>8645</v>
          </cell>
          <cell r="D165">
            <v>8649</v>
          </cell>
          <cell r="E165">
            <v>35</v>
          </cell>
          <cell r="F165">
            <v>23</v>
          </cell>
          <cell r="G165">
            <v>35</v>
          </cell>
          <cell r="H165">
            <v>22</v>
          </cell>
          <cell r="I165">
            <v>31</v>
          </cell>
          <cell r="J165">
            <v>25</v>
          </cell>
        </row>
        <row r="166">
          <cell r="A166" t="str">
            <v>São Miguel das Matas</v>
          </cell>
          <cell r="B166">
            <v>4347</v>
          </cell>
          <cell r="C166">
            <v>4359</v>
          </cell>
          <cell r="D166">
            <v>4373</v>
          </cell>
          <cell r="E166">
            <v>10</v>
          </cell>
          <cell r="F166">
            <v>17</v>
          </cell>
          <cell r="G166">
            <v>11</v>
          </cell>
          <cell r="H166">
            <v>15</v>
          </cell>
          <cell r="I166">
            <v>8</v>
          </cell>
          <cell r="J166">
            <v>12</v>
          </cell>
        </row>
        <row r="167">
          <cell r="A167" t="str">
            <v>Ubaíra</v>
          </cell>
          <cell r="B167">
            <v>7920</v>
          </cell>
          <cell r="C167">
            <v>7909</v>
          </cell>
          <cell r="D167">
            <v>8307</v>
          </cell>
          <cell r="E167">
            <v>24</v>
          </cell>
          <cell r="F167">
            <v>30</v>
          </cell>
          <cell r="G167">
            <v>24</v>
          </cell>
          <cell r="H167">
            <v>21</v>
          </cell>
          <cell r="I167">
            <v>24</v>
          </cell>
          <cell r="J167">
            <v>17</v>
          </cell>
        </row>
        <row r="168">
          <cell r="A168" t="str">
            <v>Varzedo</v>
          </cell>
          <cell r="B168">
            <v>3916</v>
          </cell>
          <cell r="C168">
            <v>3889</v>
          </cell>
          <cell r="D168">
            <v>3861</v>
          </cell>
          <cell r="E168">
            <v>15</v>
          </cell>
          <cell r="F168">
            <v>18</v>
          </cell>
          <cell r="G168">
            <v>6</v>
          </cell>
          <cell r="H168">
            <v>10</v>
          </cell>
          <cell r="I168">
            <v>13</v>
          </cell>
          <cell r="J168">
            <v>10</v>
          </cell>
        </row>
        <row r="169">
          <cell r="A169" t="str">
            <v>Acajutiba</v>
          </cell>
          <cell r="B169">
            <v>5547</v>
          </cell>
          <cell r="C169">
            <v>5559</v>
          </cell>
          <cell r="D169">
            <v>5575</v>
          </cell>
          <cell r="E169">
            <v>21</v>
          </cell>
          <cell r="F169">
            <v>20</v>
          </cell>
          <cell r="G169">
            <v>10</v>
          </cell>
          <cell r="H169">
            <v>18</v>
          </cell>
          <cell r="I169">
            <v>19</v>
          </cell>
          <cell r="J169">
            <v>18</v>
          </cell>
        </row>
        <row r="170">
          <cell r="A170" t="str">
            <v>Alagoinhas</v>
          </cell>
          <cell r="B170">
            <v>61754</v>
          </cell>
          <cell r="C170">
            <v>62155</v>
          </cell>
          <cell r="D170">
            <v>62411</v>
          </cell>
          <cell r="E170">
            <v>203</v>
          </cell>
          <cell r="F170">
            <v>214</v>
          </cell>
          <cell r="G170">
            <v>205</v>
          </cell>
          <cell r="H170">
            <v>230</v>
          </cell>
          <cell r="I170">
            <v>206</v>
          </cell>
          <cell r="J170">
            <v>199</v>
          </cell>
          <cell r="L170">
            <v>328.72364543187484</v>
          </cell>
          <cell r="M170">
            <v>344.30053897514279</v>
          </cell>
          <cell r="N170">
            <v>328.46773805899596</v>
          </cell>
          <cell r="O170">
            <v>368.52477928570283</v>
          </cell>
          <cell r="P170">
            <v>330.07001970806425</v>
          </cell>
          <cell r="Q170">
            <v>318.85404816458635</v>
          </cell>
        </row>
        <row r="171">
          <cell r="A171" t="str">
            <v>Aporá</v>
          </cell>
          <cell r="B171">
            <v>6979</v>
          </cell>
          <cell r="C171">
            <v>7007</v>
          </cell>
          <cell r="D171">
            <v>7036</v>
          </cell>
          <cell r="E171">
            <v>14</v>
          </cell>
          <cell r="F171">
            <v>12</v>
          </cell>
          <cell r="G171">
            <v>21</v>
          </cell>
          <cell r="H171">
            <v>15</v>
          </cell>
          <cell r="I171">
            <v>17</v>
          </cell>
          <cell r="J171">
            <v>11</v>
          </cell>
        </row>
        <row r="172">
          <cell r="A172" t="str">
            <v>Araças</v>
          </cell>
          <cell r="B172">
            <v>4091</v>
          </cell>
          <cell r="C172">
            <v>4104</v>
          </cell>
          <cell r="D172">
            <v>4118</v>
          </cell>
          <cell r="E172">
            <v>14</v>
          </cell>
          <cell r="F172">
            <v>11</v>
          </cell>
          <cell r="G172">
            <v>10</v>
          </cell>
          <cell r="H172">
            <v>11</v>
          </cell>
          <cell r="I172">
            <v>12</v>
          </cell>
          <cell r="J172">
            <v>13</v>
          </cell>
        </row>
        <row r="173">
          <cell r="A173" t="str">
            <v>Aramari</v>
          </cell>
          <cell r="B173">
            <v>4106</v>
          </cell>
          <cell r="C173">
            <v>4137</v>
          </cell>
          <cell r="D173">
            <v>4289</v>
          </cell>
          <cell r="E173">
            <v>10</v>
          </cell>
          <cell r="F173">
            <v>11</v>
          </cell>
          <cell r="G173">
            <v>12</v>
          </cell>
          <cell r="H173">
            <v>9</v>
          </cell>
          <cell r="I173">
            <v>9</v>
          </cell>
          <cell r="J173">
            <v>6</v>
          </cell>
        </row>
        <row r="174">
          <cell r="A174" t="str">
            <v>Cardeal da Silva</v>
          </cell>
          <cell r="B174">
            <v>2954</v>
          </cell>
          <cell r="C174">
            <v>2976</v>
          </cell>
          <cell r="D174">
            <v>2998</v>
          </cell>
          <cell r="E174">
            <v>14</v>
          </cell>
          <cell r="F174">
            <v>10</v>
          </cell>
          <cell r="G174">
            <v>12</v>
          </cell>
          <cell r="H174">
            <v>11</v>
          </cell>
          <cell r="I174">
            <v>9</v>
          </cell>
          <cell r="J174">
            <v>9</v>
          </cell>
        </row>
        <row r="175">
          <cell r="A175" t="str">
            <v>Catu</v>
          </cell>
          <cell r="B175">
            <v>22491</v>
          </cell>
          <cell r="C175">
            <v>22637</v>
          </cell>
          <cell r="D175">
            <v>22779</v>
          </cell>
          <cell r="E175">
            <v>60</v>
          </cell>
          <cell r="F175">
            <v>66</v>
          </cell>
          <cell r="G175">
            <v>72</v>
          </cell>
          <cell r="H175">
            <v>59</v>
          </cell>
          <cell r="I175">
            <v>57</v>
          </cell>
          <cell r="J175">
            <v>68</v>
          </cell>
        </row>
        <row r="176">
          <cell r="A176" t="str">
            <v>Crisópolis</v>
          </cell>
          <cell r="B176">
            <v>7892</v>
          </cell>
          <cell r="C176">
            <v>7922</v>
          </cell>
          <cell r="D176">
            <v>7953</v>
          </cell>
          <cell r="E176">
            <v>15</v>
          </cell>
          <cell r="F176">
            <v>15</v>
          </cell>
          <cell r="G176">
            <v>14</v>
          </cell>
          <cell r="H176">
            <v>16</v>
          </cell>
          <cell r="I176">
            <v>15</v>
          </cell>
          <cell r="J176">
            <v>17</v>
          </cell>
        </row>
        <row r="177">
          <cell r="A177" t="str">
            <v>Entre Rios</v>
          </cell>
          <cell r="B177">
            <v>15057</v>
          </cell>
          <cell r="C177">
            <v>15116</v>
          </cell>
          <cell r="D177">
            <v>15175</v>
          </cell>
          <cell r="E177">
            <v>37</v>
          </cell>
          <cell r="F177">
            <v>51</v>
          </cell>
          <cell r="G177">
            <v>49</v>
          </cell>
          <cell r="H177">
            <v>41</v>
          </cell>
          <cell r="I177">
            <v>42</v>
          </cell>
          <cell r="J177">
            <v>45</v>
          </cell>
        </row>
        <row r="178">
          <cell r="A178" t="str">
            <v>Esplanada</v>
          </cell>
          <cell r="B178">
            <v>11742</v>
          </cell>
          <cell r="C178">
            <v>11891</v>
          </cell>
          <cell r="D178">
            <v>12033</v>
          </cell>
          <cell r="E178">
            <v>32</v>
          </cell>
          <cell r="F178">
            <v>47</v>
          </cell>
          <cell r="G178">
            <v>37</v>
          </cell>
          <cell r="H178">
            <v>38</v>
          </cell>
          <cell r="I178">
            <v>37</v>
          </cell>
          <cell r="J178">
            <v>32</v>
          </cell>
        </row>
        <row r="179">
          <cell r="A179" t="str">
            <v>Inhambupe</v>
          </cell>
          <cell r="B179">
            <v>13334</v>
          </cell>
          <cell r="C179">
            <v>13522</v>
          </cell>
          <cell r="D179">
            <v>13706</v>
          </cell>
          <cell r="E179">
            <v>32</v>
          </cell>
          <cell r="F179">
            <v>29</v>
          </cell>
          <cell r="G179">
            <v>36</v>
          </cell>
          <cell r="H179">
            <v>42</v>
          </cell>
          <cell r="I179">
            <v>39</v>
          </cell>
          <cell r="J179">
            <v>38</v>
          </cell>
        </row>
        <row r="180">
          <cell r="A180" t="str">
            <v>Itanagra</v>
          </cell>
          <cell r="B180">
            <v>2622</v>
          </cell>
          <cell r="C180">
            <v>2621</v>
          </cell>
          <cell r="D180">
            <v>2617</v>
          </cell>
          <cell r="E180">
            <v>6</v>
          </cell>
          <cell r="F180">
            <v>7</v>
          </cell>
          <cell r="G180">
            <v>6</v>
          </cell>
          <cell r="H180">
            <v>5</v>
          </cell>
          <cell r="I180">
            <v>5</v>
          </cell>
          <cell r="J180">
            <v>7</v>
          </cell>
        </row>
        <row r="181">
          <cell r="A181" t="str">
            <v>Itapicuru</v>
          </cell>
          <cell r="B181">
            <v>11807</v>
          </cell>
          <cell r="C181">
            <v>11946</v>
          </cell>
          <cell r="D181">
            <v>12081</v>
          </cell>
          <cell r="E181">
            <v>13</v>
          </cell>
          <cell r="F181">
            <v>14</v>
          </cell>
          <cell r="G181">
            <v>16</v>
          </cell>
          <cell r="H181">
            <v>17</v>
          </cell>
          <cell r="I181">
            <v>18</v>
          </cell>
          <cell r="J181">
            <v>21</v>
          </cell>
        </row>
        <row r="182">
          <cell r="A182" t="str">
            <v>Jandaíra</v>
          </cell>
          <cell r="B182">
            <v>3596</v>
          </cell>
          <cell r="C182">
            <v>3604</v>
          </cell>
          <cell r="D182">
            <v>3612</v>
          </cell>
          <cell r="E182">
            <v>8</v>
          </cell>
          <cell r="F182">
            <v>4</v>
          </cell>
          <cell r="G182">
            <v>8</v>
          </cell>
          <cell r="H182">
            <v>7</v>
          </cell>
          <cell r="I182">
            <v>8</v>
          </cell>
          <cell r="J182">
            <v>12</v>
          </cell>
        </row>
        <row r="183">
          <cell r="A183" t="str">
            <v>Ouriçangas</v>
          </cell>
          <cell r="B183">
            <v>3217</v>
          </cell>
          <cell r="C183">
            <v>3223</v>
          </cell>
          <cell r="D183">
            <v>3226</v>
          </cell>
          <cell r="E183">
            <v>8</v>
          </cell>
          <cell r="F183">
            <v>7</v>
          </cell>
          <cell r="G183">
            <v>5</v>
          </cell>
          <cell r="H183">
            <v>12</v>
          </cell>
          <cell r="I183">
            <v>5</v>
          </cell>
          <cell r="J183">
            <v>9</v>
          </cell>
        </row>
        <row r="184">
          <cell r="A184" t="str">
            <v>Pedrão</v>
          </cell>
          <cell r="B184">
            <v>2614</v>
          </cell>
          <cell r="C184">
            <v>2637</v>
          </cell>
          <cell r="D184">
            <v>2660</v>
          </cell>
          <cell r="E184">
            <v>8</v>
          </cell>
          <cell r="F184">
            <v>7</v>
          </cell>
          <cell r="G184">
            <v>6</v>
          </cell>
          <cell r="H184">
            <v>10</v>
          </cell>
          <cell r="I184">
            <v>7</v>
          </cell>
          <cell r="J184">
            <v>12</v>
          </cell>
        </row>
        <row r="185">
          <cell r="A185" t="str">
            <v>Rio Real</v>
          </cell>
          <cell r="B185">
            <v>14156</v>
          </cell>
          <cell r="C185">
            <v>14271</v>
          </cell>
          <cell r="D185">
            <v>14381</v>
          </cell>
          <cell r="E185">
            <v>24</v>
          </cell>
          <cell r="F185">
            <v>28</v>
          </cell>
          <cell r="G185">
            <v>47</v>
          </cell>
          <cell r="H185">
            <v>48</v>
          </cell>
          <cell r="I185">
            <v>27</v>
          </cell>
          <cell r="J185">
            <v>50</v>
          </cell>
        </row>
        <row r="186">
          <cell r="A186" t="str">
            <v>Sátiro Dias</v>
          </cell>
          <cell r="B186">
            <v>7074</v>
          </cell>
          <cell r="C186">
            <v>7090</v>
          </cell>
          <cell r="D186">
            <v>7108</v>
          </cell>
          <cell r="E186">
            <v>18</v>
          </cell>
          <cell r="F186">
            <v>20</v>
          </cell>
          <cell r="G186">
            <v>18</v>
          </cell>
          <cell r="H186">
            <v>8</v>
          </cell>
          <cell r="I186">
            <v>15</v>
          </cell>
          <cell r="J186">
            <v>18</v>
          </cell>
        </row>
        <row r="187">
          <cell r="A187" t="str">
            <v>Adustina</v>
          </cell>
          <cell r="B187">
            <v>6174</v>
          </cell>
          <cell r="C187">
            <v>6217</v>
          </cell>
          <cell r="D187">
            <v>6258</v>
          </cell>
          <cell r="E187">
            <v>8</v>
          </cell>
          <cell r="F187">
            <v>10</v>
          </cell>
          <cell r="G187">
            <v>11</v>
          </cell>
          <cell r="H187">
            <v>15</v>
          </cell>
          <cell r="I187">
            <v>9</v>
          </cell>
          <cell r="J187">
            <v>8</v>
          </cell>
        </row>
        <row r="188">
          <cell r="A188" t="str">
            <v>Antas</v>
          </cell>
          <cell r="B188">
            <v>7394</v>
          </cell>
          <cell r="C188">
            <v>7493</v>
          </cell>
          <cell r="D188">
            <v>7590</v>
          </cell>
          <cell r="E188">
            <v>14</v>
          </cell>
          <cell r="F188">
            <v>14</v>
          </cell>
          <cell r="G188">
            <v>11</v>
          </cell>
          <cell r="H188">
            <v>16</v>
          </cell>
          <cell r="I188">
            <v>15</v>
          </cell>
          <cell r="J188">
            <v>14</v>
          </cell>
        </row>
        <row r="189">
          <cell r="A189" t="str">
            <v>Banzaê</v>
          </cell>
          <cell r="B189">
            <v>4518</v>
          </cell>
          <cell r="C189">
            <v>4526</v>
          </cell>
          <cell r="D189">
            <v>4529</v>
          </cell>
          <cell r="E189">
            <v>9</v>
          </cell>
          <cell r="F189">
            <v>12</v>
          </cell>
          <cell r="G189">
            <v>12</v>
          </cell>
          <cell r="H189">
            <v>18</v>
          </cell>
          <cell r="I189">
            <v>9</v>
          </cell>
          <cell r="J189">
            <v>4</v>
          </cell>
        </row>
        <row r="190">
          <cell r="A190" t="str">
            <v>Cícero Dantas</v>
          </cell>
          <cell r="B190">
            <v>13881</v>
          </cell>
          <cell r="C190">
            <v>13918</v>
          </cell>
          <cell r="D190">
            <v>13953</v>
          </cell>
          <cell r="E190">
            <v>27</v>
          </cell>
          <cell r="F190">
            <v>44</v>
          </cell>
          <cell r="G190">
            <v>31</v>
          </cell>
          <cell r="H190">
            <v>51</v>
          </cell>
          <cell r="I190">
            <v>33</v>
          </cell>
          <cell r="J190">
            <v>25</v>
          </cell>
        </row>
        <row r="191">
          <cell r="A191" t="str">
            <v>Cipó</v>
          </cell>
          <cell r="B191">
            <v>5916</v>
          </cell>
          <cell r="C191">
            <v>5942</v>
          </cell>
          <cell r="D191">
            <v>5964</v>
          </cell>
          <cell r="E191">
            <v>19</v>
          </cell>
          <cell r="F191">
            <v>17</v>
          </cell>
          <cell r="G191">
            <v>9</v>
          </cell>
          <cell r="H191">
            <v>20</v>
          </cell>
          <cell r="I191">
            <v>19</v>
          </cell>
          <cell r="J191">
            <v>11</v>
          </cell>
        </row>
        <row r="192">
          <cell r="A192" t="str">
            <v>Coronel João Sá</v>
          </cell>
          <cell r="B192">
            <v>6369</v>
          </cell>
          <cell r="C192">
            <v>6292</v>
          </cell>
          <cell r="D192">
            <v>6214</v>
          </cell>
          <cell r="E192">
            <v>18</v>
          </cell>
          <cell r="F192">
            <v>13</v>
          </cell>
          <cell r="G192">
            <v>21</v>
          </cell>
          <cell r="H192">
            <v>14</v>
          </cell>
          <cell r="I192">
            <v>10</v>
          </cell>
          <cell r="J192">
            <v>13</v>
          </cell>
        </row>
        <row r="193">
          <cell r="A193" t="str">
            <v>Fátima</v>
          </cell>
          <cell r="B193">
            <v>7229</v>
          </cell>
          <cell r="C193">
            <v>7210</v>
          </cell>
          <cell r="D193">
            <v>7189</v>
          </cell>
          <cell r="E193">
            <v>21</v>
          </cell>
          <cell r="F193">
            <v>13</v>
          </cell>
          <cell r="G193">
            <v>21</v>
          </cell>
          <cell r="H193">
            <v>18</v>
          </cell>
          <cell r="I193">
            <v>14</v>
          </cell>
          <cell r="J193">
            <v>9</v>
          </cell>
        </row>
        <row r="194">
          <cell r="A194" t="str">
            <v>Heliópolis</v>
          </cell>
          <cell r="B194">
            <v>5283</v>
          </cell>
          <cell r="C194">
            <v>5265</v>
          </cell>
          <cell r="D194">
            <v>5245</v>
          </cell>
          <cell r="E194">
            <v>6</v>
          </cell>
          <cell r="F194">
            <v>8</v>
          </cell>
          <cell r="G194">
            <v>8</v>
          </cell>
          <cell r="H194">
            <v>9</v>
          </cell>
          <cell r="I194">
            <v>5</v>
          </cell>
          <cell r="J194">
            <v>8</v>
          </cell>
        </row>
        <row r="195">
          <cell r="A195" t="str">
            <v>Nova Soure</v>
          </cell>
          <cell r="B195">
            <v>9511</v>
          </cell>
          <cell r="C195">
            <v>9538</v>
          </cell>
          <cell r="D195">
            <v>9563</v>
          </cell>
          <cell r="E195">
            <v>20</v>
          </cell>
          <cell r="F195">
            <v>14</v>
          </cell>
          <cell r="G195">
            <v>13</v>
          </cell>
          <cell r="H195">
            <v>19</v>
          </cell>
          <cell r="I195">
            <v>21</v>
          </cell>
          <cell r="J195">
            <v>17</v>
          </cell>
        </row>
        <row r="196">
          <cell r="A196" t="str">
            <v>Novo Triunfo</v>
          </cell>
          <cell r="B196">
            <v>5879</v>
          </cell>
          <cell r="C196">
            <v>5884</v>
          </cell>
          <cell r="D196">
            <v>5889</v>
          </cell>
          <cell r="E196">
            <v>11</v>
          </cell>
          <cell r="F196">
            <v>4</v>
          </cell>
          <cell r="G196">
            <v>8</v>
          </cell>
          <cell r="H196">
            <v>4</v>
          </cell>
          <cell r="I196">
            <v>5</v>
          </cell>
          <cell r="J196">
            <v>6</v>
          </cell>
        </row>
        <row r="197">
          <cell r="A197" t="str">
            <v>Olindina</v>
          </cell>
          <cell r="B197">
            <v>9659</v>
          </cell>
          <cell r="C197">
            <v>9689</v>
          </cell>
          <cell r="D197">
            <v>9721</v>
          </cell>
          <cell r="E197">
            <v>19</v>
          </cell>
          <cell r="F197">
            <v>12</v>
          </cell>
          <cell r="G197">
            <v>26</v>
          </cell>
          <cell r="H197">
            <v>23</v>
          </cell>
          <cell r="I197">
            <v>26</v>
          </cell>
          <cell r="J197">
            <v>26</v>
          </cell>
        </row>
        <row r="198">
          <cell r="A198" t="str">
            <v>Paripiranga</v>
          </cell>
          <cell r="B198">
            <v>11289</v>
          </cell>
          <cell r="C198">
            <v>11327</v>
          </cell>
          <cell r="D198">
            <v>11361</v>
          </cell>
          <cell r="E198">
            <v>29</v>
          </cell>
          <cell r="F198">
            <v>31</v>
          </cell>
          <cell r="G198">
            <v>25</v>
          </cell>
          <cell r="H198">
            <v>28</v>
          </cell>
          <cell r="I198">
            <v>35</v>
          </cell>
          <cell r="J198">
            <v>27</v>
          </cell>
        </row>
        <row r="199">
          <cell r="A199" t="str">
            <v>Ribeira do Amparo</v>
          </cell>
          <cell r="B199">
            <v>5209</v>
          </cell>
          <cell r="C199">
            <v>5218</v>
          </cell>
          <cell r="D199">
            <v>5232</v>
          </cell>
          <cell r="E199">
            <v>6</v>
          </cell>
          <cell r="F199">
            <v>7</v>
          </cell>
          <cell r="G199">
            <v>8</v>
          </cell>
          <cell r="H199">
            <v>9</v>
          </cell>
          <cell r="I199">
            <v>7</v>
          </cell>
          <cell r="J199">
            <v>11</v>
          </cell>
        </row>
        <row r="200">
          <cell r="A200" t="str">
            <v>Ribeira do Pombal</v>
          </cell>
          <cell r="B200">
            <v>19176</v>
          </cell>
          <cell r="C200">
            <v>19248</v>
          </cell>
          <cell r="D200">
            <v>19322</v>
          </cell>
          <cell r="E200">
            <v>48</v>
          </cell>
          <cell r="F200">
            <v>48</v>
          </cell>
          <cell r="G200">
            <v>47</v>
          </cell>
          <cell r="H200">
            <v>42</v>
          </cell>
          <cell r="I200">
            <v>53</v>
          </cell>
          <cell r="J200">
            <v>59</v>
          </cell>
        </row>
        <row r="201">
          <cell r="A201" t="str">
            <v>Sítio do Quinto</v>
          </cell>
          <cell r="B201">
            <v>5071</v>
          </cell>
          <cell r="C201">
            <v>4934</v>
          </cell>
          <cell r="D201">
            <v>4805</v>
          </cell>
          <cell r="E201">
            <v>8</v>
          </cell>
          <cell r="F201">
            <v>10</v>
          </cell>
          <cell r="G201">
            <v>10</v>
          </cell>
          <cell r="H201">
            <v>7</v>
          </cell>
          <cell r="I201">
            <v>6</v>
          </cell>
          <cell r="J201">
            <v>7</v>
          </cell>
        </row>
        <row r="202">
          <cell r="A202" t="str">
            <v>Angical</v>
          </cell>
          <cell r="B202">
            <v>5553</v>
          </cell>
          <cell r="C202">
            <v>5540</v>
          </cell>
          <cell r="D202">
            <v>5521</v>
          </cell>
          <cell r="E202">
            <v>10</v>
          </cell>
          <cell r="F202">
            <v>9</v>
          </cell>
          <cell r="G202">
            <v>14</v>
          </cell>
          <cell r="H202">
            <v>17</v>
          </cell>
          <cell r="I202">
            <v>16</v>
          </cell>
          <cell r="J202">
            <v>10</v>
          </cell>
        </row>
        <row r="203">
          <cell r="A203" t="str">
            <v>Baianópolis</v>
          </cell>
          <cell r="B203">
            <v>5425</v>
          </cell>
          <cell r="C203">
            <v>5454</v>
          </cell>
          <cell r="D203">
            <v>5256</v>
          </cell>
          <cell r="E203">
            <v>7</v>
          </cell>
          <cell r="F203">
            <v>6</v>
          </cell>
          <cell r="G203">
            <v>6</v>
          </cell>
          <cell r="H203">
            <v>8</v>
          </cell>
          <cell r="I203">
            <v>13</v>
          </cell>
          <cell r="J203">
            <v>10</v>
          </cell>
        </row>
        <row r="204">
          <cell r="A204" t="str">
            <v>Barreiras</v>
          </cell>
          <cell r="B204">
            <v>53098</v>
          </cell>
          <cell r="C204">
            <v>53815</v>
          </cell>
          <cell r="D204">
            <v>54510</v>
          </cell>
          <cell r="E204">
            <v>113</v>
          </cell>
          <cell r="F204">
            <v>126</v>
          </cell>
          <cell r="G204">
            <v>140</v>
          </cell>
          <cell r="H204">
            <v>175</v>
          </cell>
          <cell r="I204">
            <v>149</v>
          </cell>
          <cell r="J204">
            <v>142</v>
          </cell>
          <cell r="L204">
            <v>212.81404196014918</v>
          </cell>
          <cell r="M204">
            <v>234.13546408993773</v>
          </cell>
          <cell r="N204">
            <v>256.83360851219959</v>
          </cell>
          <cell r="O204">
            <v>321.04201064024949</v>
          </cell>
          <cell r="P204">
            <v>273.34434048798386</v>
          </cell>
          <cell r="Q204">
            <v>260.50266006237388</v>
          </cell>
        </row>
        <row r="205">
          <cell r="A205" t="str">
            <v>Brejolândia</v>
          </cell>
          <cell r="B205">
            <v>4772</v>
          </cell>
          <cell r="C205">
            <v>4810</v>
          </cell>
          <cell r="D205">
            <v>4845</v>
          </cell>
          <cell r="E205">
            <v>3</v>
          </cell>
          <cell r="F205">
            <v>6</v>
          </cell>
          <cell r="G205" t="str">
            <v>-</v>
          </cell>
          <cell r="H205">
            <v>5</v>
          </cell>
          <cell r="I205">
            <v>7</v>
          </cell>
          <cell r="J205">
            <v>4</v>
          </cell>
        </row>
        <row r="206">
          <cell r="A206" t="str">
            <v>Catolândia</v>
          </cell>
          <cell r="B206">
            <v>1090</v>
          </cell>
          <cell r="C206">
            <v>1101</v>
          </cell>
          <cell r="D206">
            <v>1341</v>
          </cell>
          <cell r="E206">
            <v>1</v>
          </cell>
          <cell r="F206">
            <v>1</v>
          </cell>
          <cell r="G206">
            <v>2</v>
          </cell>
          <cell r="H206">
            <v>2</v>
          </cell>
          <cell r="I206">
            <v>1</v>
          </cell>
          <cell r="J206">
            <v>4</v>
          </cell>
        </row>
        <row r="207">
          <cell r="A207" t="str">
            <v>Cotegipe</v>
          </cell>
          <cell r="B207">
            <v>5154</v>
          </cell>
          <cell r="C207">
            <v>5147</v>
          </cell>
          <cell r="D207">
            <v>5145</v>
          </cell>
          <cell r="E207">
            <v>5</v>
          </cell>
          <cell r="F207">
            <v>7</v>
          </cell>
          <cell r="G207">
            <v>10</v>
          </cell>
          <cell r="H207">
            <v>10</v>
          </cell>
          <cell r="I207">
            <v>8</v>
          </cell>
          <cell r="J207">
            <v>7</v>
          </cell>
        </row>
        <row r="208">
          <cell r="A208" t="str">
            <v>Cristópolis</v>
          </cell>
          <cell r="B208">
            <v>5178</v>
          </cell>
          <cell r="C208">
            <v>5195</v>
          </cell>
          <cell r="D208">
            <v>5214</v>
          </cell>
          <cell r="E208">
            <v>6</v>
          </cell>
          <cell r="F208">
            <v>6</v>
          </cell>
          <cell r="G208">
            <v>7</v>
          </cell>
          <cell r="H208">
            <v>8</v>
          </cell>
          <cell r="I208">
            <v>9</v>
          </cell>
          <cell r="J208">
            <v>16</v>
          </cell>
        </row>
        <row r="209">
          <cell r="A209" t="str">
            <v>Formosa do Rio Preto</v>
          </cell>
          <cell r="B209">
            <v>7712</v>
          </cell>
          <cell r="C209">
            <v>7824</v>
          </cell>
          <cell r="D209">
            <v>7931</v>
          </cell>
          <cell r="E209">
            <v>14</v>
          </cell>
          <cell r="F209">
            <v>24</v>
          </cell>
          <cell r="G209">
            <v>17</v>
          </cell>
          <cell r="H209">
            <v>12</v>
          </cell>
          <cell r="I209">
            <v>17</v>
          </cell>
          <cell r="J209">
            <v>12</v>
          </cell>
        </row>
        <row r="210">
          <cell r="A210" t="str">
            <v>Luís Eduardo Magalhães</v>
          </cell>
          <cell r="B210">
            <v>21333</v>
          </cell>
          <cell r="C210">
            <v>22465</v>
          </cell>
          <cell r="D210">
            <v>23557</v>
          </cell>
          <cell r="E210">
            <v>26</v>
          </cell>
          <cell r="F210">
            <v>31</v>
          </cell>
          <cell r="G210">
            <v>32</v>
          </cell>
          <cell r="H210">
            <v>42</v>
          </cell>
          <cell r="I210">
            <v>32</v>
          </cell>
          <cell r="J210">
            <v>50</v>
          </cell>
        </row>
        <row r="211">
          <cell r="A211" t="str">
            <v>Mansidão</v>
          </cell>
          <cell r="B211">
            <v>4452</v>
          </cell>
          <cell r="C211">
            <v>4493</v>
          </cell>
          <cell r="D211">
            <v>4512</v>
          </cell>
          <cell r="E211">
            <v>3</v>
          </cell>
          <cell r="F211">
            <v>8</v>
          </cell>
          <cell r="G211">
            <v>6</v>
          </cell>
          <cell r="H211" t="str">
            <v>-</v>
          </cell>
          <cell r="I211">
            <v>4</v>
          </cell>
          <cell r="J211">
            <v>6</v>
          </cell>
        </row>
        <row r="212">
          <cell r="A212" t="str">
            <v>Riachão das Neves</v>
          </cell>
          <cell r="B212">
            <v>8392</v>
          </cell>
          <cell r="C212">
            <v>8393</v>
          </cell>
          <cell r="D212">
            <v>8394</v>
          </cell>
          <cell r="E212">
            <v>18</v>
          </cell>
          <cell r="F212">
            <v>20</v>
          </cell>
          <cell r="G212">
            <v>24</v>
          </cell>
          <cell r="H212">
            <v>18</v>
          </cell>
          <cell r="I212">
            <v>14</v>
          </cell>
          <cell r="J212">
            <v>21</v>
          </cell>
        </row>
        <row r="213">
          <cell r="A213" t="str">
            <v>Santa Rita de Cássia</v>
          </cell>
          <cell r="B213">
            <v>9809</v>
          </cell>
          <cell r="C213">
            <v>9875</v>
          </cell>
          <cell r="D213">
            <v>9961</v>
          </cell>
          <cell r="E213">
            <v>16</v>
          </cell>
          <cell r="F213">
            <v>13</v>
          </cell>
          <cell r="G213">
            <v>22</v>
          </cell>
          <cell r="H213">
            <v>26</v>
          </cell>
          <cell r="I213">
            <v>27</v>
          </cell>
          <cell r="J213">
            <v>20</v>
          </cell>
        </row>
        <row r="214">
          <cell r="A214" t="str">
            <v>São Desidério</v>
          </cell>
          <cell r="B214">
            <v>9703</v>
          </cell>
          <cell r="C214">
            <v>9929</v>
          </cell>
          <cell r="D214">
            <v>10146</v>
          </cell>
          <cell r="E214">
            <v>17</v>
          </cell>
          <cell r="F214">
            <v>15</v>
          </cell>
          <cell r="G214">
            <v>9</v>
          </cell>
          <cell r="H214">
            <v>11</v>
          </cell>
          <cell r="I214">
            <v>15</v>
          </cell>
          <cell r="J214">
            <v>16</v>
          </cell>
        </row>
        <row r="215">
          <cell r="A215" t="str">
            <v>Tabocas do Brejo Velho</v>
          </cell>
          <cell r="B215">
            <v>4408</v>
          </cell>
          <cell r="C215">
            <v>4408</v>
          </cell>
          <cell r="D215">
            <v>4409</v>
          </cell>
          <cell r="E215">
            <v>1</v>
          </cell>
          <cell r="F215">
            <v>5</v>
          </cell>
          <cell r="G215">
            <v>6</v>
          </cell>
          <cell r="H215">
            <v>3</v>
          </cell>
          <cell r="I215">
            <v>8</v>
          </cell>
          <cell r="J215">
            <v>14</v>
          </cell>
        </row>
        <row r="216">
          <cell r="A216" t="str">
            <v>Wanderley</v>
          </cell>
          <cell r="B216">
            <v>4837</v>
          </cell>
          <cell r="C216">
            <v>4810</v>
          </cell>
          <cell r="D216">
            <v>4786</v>
          </cell>
          <cell r="E216">
            <v>6</v>
          </cell>
          <cell r="F216">
            <v>2</v>
          </cell>
          <cell r="G216">
            <v>13</v>
          </cell>
          <cell r="H216">
            <v>3</v>
          </cell>
          <cell r="I216">
            <v>11</v>
          </cell>
          <cell r="J216">
            <v>6</v>
          </cell>
        </row>
        <row r="217">
          <cell r="A217" t="str">
            <v>Barra</v>
          </cell>
          <cell r="B217">
            <v>16049</v>
          </cell>
          <cell r="C217">
            <v>16182</v>
          </cell>
          <cell r="D217">
            <v>16312</v>
          </cell>
          <cell r="E217">
            <v>41</v>
          </cell>
          <cell r="F217">
            <v>46</v>
          </cell>
          <cell r="G217">
            <v>32</v>
          </cell>
          <cell r="H217">
            <v>42</v>
          </cell>
          <cell r="I217">
            <v>51</v>
          </cell>
          <cell r="J217">
            <v>44</v>
          </cell>
        </row>
        <row r="218">
          <cell r="A218" t="str">
            <v>Brotas de Macaúbas</v>
          </cell>
          <cell r="B218">
            <v>4436</v>
          </cell>
          <cell r="C218">
            <v>4386</v>
          </cell>
          <cell r="D218">
            <v>4338</v>
          </cell>
          <cell r="E218">
            <v>9</v>
          </cell>
          <cell r="F218">
            <v>9</v>
          </cell>
          <cell r="G218">
            <v>18</v>
          </cell>
          <cell r="H218">
            <v>11</v>
          </cell>
          <cell r="I218">
            <v>17</v>
          </cell>
          <cell r="J218">
            <v>15</v>
          </cell>
        </row>
        <row r="219">
          <cell r="A219" t="str">
            <v>Buritirama</v>
          </cell>
          <cell r="B219">
            <v>6532</v>
          </cell>
          <cell r="C219">
            <v>6576</v>
          </cell>
          <cell r="D219">
            <v>6616</v>
          </cell>
          <cell r="E219">
            <v>9</v>
          </cell>
          <cell r="F219">
            <v>9</v>
          </cell>
          <cell r="G219">
            <v>8</v>
          </cell>
          <cell r="H219">
            <v>15</v>
          </cell>
          <cell r="I219">
            <v>12</v>
          </cell>
          <cell r="J219">
            <v>10</v>
          </cell>
        </row>
        <row r="220">
          <cell r="A220" t="str">
            <v>Ibotirama</v>
          </cell>
          <cell r="B220">
            <v>9785</v>
          </cell>
          <cell r="C220">
            <v>9821</v>
          </cell>
          <cell r="D220">
            <v>9860</v>
          </cell>
          <cell r="E220">
            <v>28</v>
          </cell>
          <cell r="F220">
            <v>26</v>
          </cell>
          <cell r="G220">
            <v>18</v>
          </cell>
          <cell r="H220">
            <v>39</v>
          </cell>
          <cell r="I220">
            <v>26</v>
          </cell>
          <cell r="J220">
            <v>31</v>
          </cell>
        </row>
        <row r="221">
          <cell r="A221" t="str">
            <v>Ipupiara</v>
          </cell>
          <cell r="B221">
            <v>4027</v>
          </cell>
          <cell r="C221">
            <v>4051</v>
          </cell>
          <cell r="D221">
            <v>4075</v>
          </cell>
          <cell r="E221">
            <v>10</v>
          </cell>
          <cell r="F221">
            <v>6</v>
          </cell>
          <cell r="G221">
            <v>9</v>
          </cell>
          <cell r="H221">
            <v>5</v>
          </cell>
          <cell r="I221">
            <v>18</v>
          </cell>
          <cell r="J221">
            <v>12</v>
          </cell>
        </row>
        <row r="222">
          <cell r="A222" t="str">
            <v>Morpará</v>
          </cell>
          <cell r="B222">
            <v>3349</v>
          </cell>
          <cell r="C222">
            <v>3339</v>
          </cell>
          <cell r="D222">
            <v>3331</v>
          </cell>
          <cell r="E222">
            <v>7</v>
          </cell>
          <cell r="F222">
            <v>6</v>
          </cell>
          <cell r="G222">
            <v>10</v>
          </cell>
          <cell r="H222">
            <v>5</v>
          </cell>
          <cell r="I222">
            <v>4</v>
          </cell>
          <cell r="J222">
            <v>6</v>
          </cell>
        </row>
        <row r="223">
          <cell r="A223" t="str">
            <v>Muquém de São Francisco</v>
          </cell>
          <cell r="B223">
            <v>3483</v>
          </cell>
          <cell r="C223">
            <v>3510</v>
          </cell>
          <cell r="D223">
            <v>3537</v>
          </cell>
          <cell r="E223">
            <v>7</v>
          </cell>
          <cell r="F223">
            <v>5</v>
          </cell>
          <cell r="G223">
            <v>4</v>
          </cell>
          <cell r="H223">
            <v>11</v>
          </cell>
          <cell r="I223">
            <v>4</v>
          </cell>
          <cell r="J223">
            <v>6</v>
          </cell>
        </row>
        <row r="224">
          <cell r="A224" t="str">
            <v>Oliveira dos Brejinhos</v>
          </cell>
          <cell r="B224">
            <v>8483</v>
          </cell>
          <cell r="C224">
            <v>8477</v>
          </cell>
          <cell r="D224">
            <v>8475</v>
          </cell>
          <cell r="E224">
            <v>11</v>
          </cell>
          <cell r="F224">
            <v>13</v>
          </cell>
          <cell r="G224">
            <v>13</v>
          </cell>
          <cell r="H224">
            <v>14</v>
          </cell>
          <cell r="I224">
            <v>17</v>
          </cell>
          <cell r="J224">
            <v>21</v>
          </cell>
        </row>
        <row r="225">
          <cell r="A225" t="str">
            <v>Paratinga</v>
          </cell>
          <cell r="B225">
            <v>10555</v>
          </cell>
          <cell r="C225">
            <v>10619</v>
          </cell>
          <cell r="D225">
            <v>10679</v>
          </cell>
          <cell r="E225">
            <v>16</v>
          </cell>
          <cell r="F225">
            <v>12</v>
          </cell>
          <cell r="G225">
            <v>23</v>
          </cell>
          <cell r="H225">
            <v>28</v>
          </cell>
          <cell r="I225">
            <v>18</v>
          </cell>
          <cell r="J225">
            <v>18</v>
          </cell>
        </row>
        <row r="226">
          <cell r="A226" t="str">
            <v>Bom Jesus da Lapa</v>
          </cell>
          <cell r="B226">
            <v>23780</v>
          </cell>
          <cell r="C226">
            <v>24020</v>
          </cell>
          <cell r="D226">
            <v>24251</v>
          </cell>
          <cell r="E226">
            <v>56</v>
          </cell>
          <cell r="F226">
            <v>71</v>
          </cell>
          <cell r="G226">
            <v>58</v>
          </cell>
          <cell r="H226">
            <v>58</v>
          </cell>
          <cell r="I226">
            <v>61</v>
          </cell>
          <cell r="J226">
            <v>69</v>
          </cell>
        </row>
        <row r="227">
          <cell r="A227" t="str">
            <v>Canápolis</v>
          </cell>
          <cell r="B227">
            <v>3632</v>
          </cell>
          <cell r="C227">
            <v>3628</v>
          </cell>
          <cell r="D227">
            <v>3623</v>
          </cell>
          <cell r="E227">
            <v>6</v>
          </cell>
          <cell r="F227">
            <v>5</v>
          </cell>
          <cell r="G227">
            <v>1</v>
          </cell>
          <cell r="H227">
            <v>1</v>
          </cell>
          <cell r="I227">
            <v>5</v>
          </cell>
          <cell r="J227">
            <v>1</v>
          </cell>
        </row>
        <row r="228">
          <cell r="A228" t="str">
            <v>Cocos</v>
          </cell>
          <cell r="B228">
            <v>7126</v>
          </cell>
          <cell r="C228">
            <v>7139</v>
          </cell>
          <cell r="D228">
            <v>7156</v>
          </cell>
          <cell r="E228">
            <v>11</v>
          </cell>
          <cell r="F228">
            <v>7</v>
          </cell>
          <cell r="G228">
            <v>18</v>
          </cell>
          <cell r="H228">
            <v>5</v>
          </cell>
          <cell r="I228">
            <v>5</v>
          </cell>
          <cell r="J228">
            <v>6</v>
          </cell>
        </row>
        <row r="229">
          <cell r="A229" t="str">
            <v>Coribe</v>
          </cell>
          <cell r="B229">
            <v>6063</v>
          </cell>
          <cell r="C229">
            <v>6045</v>
          </cell>
          <cell r="D229">
            <v>6023</v>
          </cell>
          <cell r="E229">
            <v>15</v>
          </cell>
          <cell r="F229">
            <v>7</v>
          </cell>
          <cell r="G229">
            <v>8</v>
          </cell>
          <cell r="H229">
            <v>10</v>
          </cell>
          <cell r="I229">
            <v>12</v>
          </cell>
          <cell r="J229">
            <v>11</v>
          </cell>
        </row>
        <row r="230">
          <cell r="A230" t="str">
            <v>Correntina</v>
          </cell>
          <cell r="B230">
            <v>12246</v>
          </cell>
          <cell r="C230">
            <v>12276</v>
          </cell>
          <cell r="D230">
            <v>12304</v>
          </cell>
          <cell r="E230">
            <v>16</v>
          </cell>
          <cell r="F230">
            <v>18</v>
          </cell>
          <cell r="G230">
            <v>23</v>
          </cell>
          <cell r="H230">
            <v>14</v>
          </cell>
          <cell r="I230">
            <v>18</v>
          </cell>
          <cell r="J230">
            <v>16</v>
          </cell>
        </row>
        <row r="231">
          <cell r="A231" t="str">
            <v>Feira da Mata</v>
          </cell>
          <cell r="B231">
            <v>2592</v>
          </cell>
          <cell r="C231">
            <v>2590</v>
          </cell>
          <cell r="D231">
            <v>2588</v>
          </cell>
          <cell r="E231">
            <v>1</v>
          </cell>
          <cell r="F231">
            <v>5</v>
          </cell>
          <cell r="G231">
            <v>3</v>
          </cell>
          <cell r="H231">
            <v>1</v>
          </cell>
          <cell r="I231">
            <v>2</v>
          </cell>
          <cell r="J231">
            <v>2</v>
          </cell>
        </row>
        <row r="232">
          <cell r="A232" t="str">
            <v>Jaborandi</v>
          </cell>
          <cell r="B232">
            <v>3736</v>
          </cell>
          <cell r="C232">
            <v>3685</v>
          </cell>
          <cell r="D232">
            <v>3635</v>
          </cell>
          <cell r="E232">
            <v>6</v>
          </cell>
          <cell r="F232">
            <v>7</v>
          </cell>
          <cell r="G232">
            <v>3</v>
          </cell>
          <cell r="H232">
            <v>6</v>
          </cell>
          <cell r="I232">
            <v>6</v>
          </cell>
          <cell r="J232">
            <v>6</v>
          </cell>
        </row>
        <row r="233">
          <cell r="A233" t="str">
            <v>Santa Maria da Vitória</v>
          </cell>
          <cell r="B233">
            <v>15869</v>
          </cell>
          <cell r="C233">
            <v>15840</v>
          </cell>
          <cell r="D233">
            <v>15811</v>
          </cell>
          <cell r="E233">
            <v>27</v>
          </cell>
          <cell r="F233">
            <v>22</v>
          </cell>
          <cell r="G233">
            <v>32</v>
          </cell>
          <cell r="H233">
            <v>40</v>
          </cell>
          <cell r="I233">
            <v>29</v>
          </cell>
          <cell r="J233">
            <v>28</v>
          </cell>
        </row>
        <row r="234">
          <cell r="A234" t="str">
            <v>Santana</v>
          </cell>
          <cell r="B234">
            <v>10264</v>
          </cell>
          <cell r="C234">
            <v>10316</v>
          </cell>
          <cell r="D234">
            <v>10362</v>
          </cell>
          <cell r="E234">
            <v>15</v>
          </cell>
          <cell r="F234">
            <v>21</v>
          </cell>
          <cell r="G234">
            <v>16</v>
          </cell>
          <cell r="H234">
            <v>17</v>
          </cell>
          <cell r="I234">
            <v>18</v>
          </cell>
          <cell r="J234">
            <v>14</v>
          </cell>
        </row>
        <row r="235">
          <cell r="A235" t="str">
            <v>São Félix do Coribe</v>
          </cell>
          <cell r="B235">
            <v>4982</v>
          </cell>
          <cell r="C235">
            <v>5019</v>
          </cell>
          <cell r="D235">
            <v>5056</v>
          </cell>
          <cell r="E235">
            <v>10</v>
          </cell>
          <cell r="F235">
            <v>13</v>
          </cell>
          <cell r="G235">
            <v>18</v>
          </cell>
          <cell r="H235">
            <v>13</v>
          </cell>
          <cell r="I235">
            <v>14</v>
          </cell>
          <cell r="J235">
            <v>12</v>
          </cell>
        </row>
        <row r="236">
          <cell r="A236" t="str">
            <v>Serra do Ramalho</v>
          </cell>
          <cell r="B236">
            <v>11159</v>
          </cell>
          <cell r="C236">
            <v>11138</v>
          </cell>
          <cell r="D236">
            <v>11119</v>
          </cell>
          <cell r="E236">
            <v>14</v>
          </cell>
          <cell r="F236">
            <v>18</v>
          </cell>
          <cell r="G236">
            <v>21</v>
          </cell>
          <cell r="H236">
            <v>20</v>
          </cell>
          <cell r="I236">
            <v>21</v>
          </cell>
          <cell r="J236">
            <v>16</v>
          </cell>
        </row>
        <row r="237">
          <cell r="A237" t="str">
            <v>Serra Dourada</v>
          </cell>
          <cell r="B237">
            <v>7260</v>
          </cell>
          <cell r="C237">
            <v>7230</v>
          </cell>
          <cell r="D237">
            <v>7199</v>
          </cell>
          <cell r="E237">
            <v>9</v>
          </cell>
          <cell r="F237">
            <v>8</v>
          </cell>
          <cell r="G237">
            <v>15</v>
          </cell>
          <cell r="H237">
            <v>18</v>
          </cell>
          <cell r="I237">
            <v>13</v>
          </cell>
          <cell r="J237">
            <v>17</v>
          </cell>
        </row>
        <row r="238">
          <cell r="A238" t="str">
            <v>Sítio do Mato</v>
          </cell>
          <cell r="B238">
            <v>4078</v>
          </cell>
          <cell r="C238">
            <v>4099</v>
          </cell>
          <cell r="D238">
            <v>4115</v>
          </cell>
          <cell r="E238">
            <v>8</v>
          </cell>
          <cell r="F238">
            <v>6</v>
          </cell>
          <cell r="G238">
            <v>4</v>
          </cell>
          <cell r="H238">
            <v>6</v>
          </cell>
          <cell r="I238">
            <v>8</v>
          </cell>
          <cell r="J238">
            <v>5</v>
          </cell>
        </row>
        <row r="239">
          <cell r="A239" t="str">
            <v>Aracatu</v>
          </cell>
          <cell r="B239">
            <v>5702</v>
          </cell>
          <cell r="C239">
            <v>5661</v>
          </cell>
          <cell r="D239">
            <v>5619</v>
          </cell>
          <cell r="E239">
            <v>14</v>
          </cell>
          <cell r="F239">
            <v>10</v>
          </cell>
          <cell r="G239">
            <v>14</v>
          </cell>
          <cell r="H239">
            <v>11</v>
          </cell>
          <cell r="I239">
            <v>9</v>
          </cell>
          <cell r="J239">
            <v>16</v>
          </cell>
        </row>
        <row r="240">
          <cell r="A240" t="str">
            <v>Barra da Estiva</v>
          </cell>
          <cell r="B240">
            <v>7850</v>
          </cell>
          <cell r="C240">
            <v>7770</v>
          </cell>
          <cell r="D240">
            <v>7695</v>
          </cell>
          <cell r="E240">
            <v>18</v>
          </cell>
          <cell r="F240">
            <v>32</v>
          </cell>
          <cell r="G240">
            <v>19</v>
          </cell>
          <cell r="H240">
            <v>25</v>
          </cell>
          <cell r="I240">
            <v>34</v>
          </cell>
          <cell r="J240">
            <v>25</v>
          </cell>
        </row>
        <row r="241">
          <cell r="A241" t="str">
            <v>Boquira</v>
          </cell>
          <cell r="B241">
            <v>8571</v>
          </cell>
          <cell r="C241">
            <v>8568</v>
          </cell>
          <cell r="D241">
            <v>8563</v>
          </cell>
          <cell r="E241">
            <v>14</v>
          </cell>
          <cell r="F241">
            <v>10</v>
          </cell>
          <cell r="G241">
            <v>31</v>
          </cell>
          <cell r="H241">
            <v>22</v>
          </cell>
          <cell r="I241">
            <v>24</v>
          </cell>
          <cell r="J241">
            <v>19</v>
          </cell>
        </row>
        <row r="242">
          <cell r="A242" t="str">
            <v>Botuporã</v>
          </cell>
          <cell r="B242">
            <v>4493</v>
          </cell>
          <cell r="C242">
            <v>4450</v>
          </cell>
          <cell r="D242">
            <v>4411</v>
          </cell>
          <cell r="E242">
            <v>5</v>
          </cell>
          <cell r="F242">
            <v>8</v>
          </cell>
          <cell r="G242">
            <v>3</v>
          </cell>
          <cell r="H242">
            <v>8</v>
          </cell>
          <cell r="I242">
            <v>11</v>
          </cell>
          <cell r="J242">
            <v>8</v>
          </cell>
        </row>
        <row r="243">
          <cell r="A243" t="str">
            <v>Brumado</v>
          </cell>
          <cell r="B243">
            <v>28401</v>
          </cell>
          <cell r="C243">
            <v>28484</v>
          </cell>
          <cell r="D243">
            <v>28562</v>
          </cell>
          <cell r="E243">
            <v>66</v>
          </cell>
          <cell r="F243">
            <v>71</v>
          </cell>
          <cell r="G243">
            <v>76</v>
          </cell>
          <cell r="H243">
            <v>70</v>
          </cell>
          <cell r="I243">
            <v>57</v>
          </cell>
          <cell r="J243">
            <v>69</v>
          </cell>
        </row>
        <row r="244">
          <cell r="A244" t="str">
            <v>Caturama</v>
          </cell>
          <cell r="B244">
            <v>3734</v>
          </cell>
          <cell r="C244">
            <v>3726</v>
          </cell>
          <cell r="D244">
            <v>3723</v>
          </cell>
          <cell r="E244">
            <v>7</v>
          </cell>
          <cell r="F244">
            <v>12</v>
          </cell>
          <cell r="G244">
            <v>6</v>
          </cell>
          <cell r="H244">
            <v>10</v>
          </cell>
          <cell r="I244">
            <v>7</v>
          </cell>
          <cell r="J244">
            <v>5</v>
          </cell>
        </row>
        <row r="245">
          <cell r="A245" t="str">
            <v>Contendas do Sincorá</v>
          </cell>
          <cell r="B245">
            <v>1941</v>
          </cell>
          <cell r="C245">
            <v>1929</v>
          </cell>
          <cell r="D245">
            <v>1922</v>
          </cell>
          <cell r="E245">
            <v>4</v>
          </cell>
          <cell r="F245">
            <v>3</v>
          </cell>
          <cell r="G245">
            <v>5</v>
          </cell>
          <cell r="H245">
            <v>5</v>
          </cell>
          <cell r="I245">
            <v>4</v>
          </cell>
          <cell r="J245">
            <v>5</v>
          </cell>
        </row>
        <row r="246">
          <cell r="A246" t="str">
            <v>Dom Basílio</v>
          </cell>
          <cell r="B246">
            <v>4833</v>
          </cell>
          <cell r="C246">
            <v>4852</v>
          </cell>
          <cell r="D246">
            <v>4874</v>
          </cell>
          <cell r="E246">
            <v>12</v>
          </cell>
          <cell r="F246">
            <v>14</v>
          </cell>
          <cell r="G246">
            <v>5</v>
          </cell>
          <cell r="H246">
            <v>12</v>
          </cell>
          <cell r="I246">
            <v>12</v>
          </cell>
          <cell r="J246">
            <v>6</v>
          </cell>
        </row>
        <row r="247">
          <cell r="A247" t="str">
            <v>Érico Cardoso</v>
          </cell>
          <cell r="B247">
            <v>4391</v>
          </cell>
          <cell r="C247">
            <v>4368</v>
          </cell>
          <cell r="D247">
            <v>4344</v>
          </cell>
          <cell r="E247">
            <v>8</v>
          </cell>
          <cell r="F247">
            <v>11</v>
          </cell>
          <cell r="G247">
            <v>6</v>
          </cell>
          <cell r="H247">
            <v>13</v>
          </cell>
          <cell r="I247">
            <v>12</v>
          </cell>
          <cell r="J247">
            <v>9</v>
          </cell>
        </row>
        <row r="248">
          <cell r="A248" t="str">
            <v>Guajeru</v>
          </cell>
          <cell r="B248">
            <v>4213</v>
          </cell>
          <cell r="C248">
            <v>4062</v>
          </cell>
          <cell r="D248">
            <v>3716</v>
          </cell>
          <cell r="E248">
            <v>2</v>
          </cell>
          <cell r="F248">
            <v>13</v>
          </cell>
          <cell r="G248">
            <v>7</v>
          </cell>
          <cell r="H248">
            <v>6</v>
          </cell>
          <cell r="I248">
            <v>3</v>
          </cell>
          <cell r="J248">
            <v>3</v>
          </cell>
        </row>
        <row r="249">
          <cell r="A249" t="str">
            <v>Ibicoara</v>
          </cell>
          <cell r="B249">
            <v>5654</v>
          </cell>
          <cell r="C249">
            <v>5740</v>
          </cell>
          <cell r="D249">
            <v>5826</v>
          </cell>
          <cell r="E249">
            <v>14</v>
          </cell>
          <cell r="F249">
            <v>13</v>
          </cell>
          <cell r="G249">
            <v>19</v>
          </cell>
          <cell r="H249">
            <v>9</v>
          </cell>
          <cell r="I249">
            <v>20</v>
          </cell>
          <cell r="J249">
            <v>5</v>
          </cell>
        </row>
        <row r="250">
          <cell r="A250" t="str">
            <v>Ibipitanga</v>
          </cell>
          <cell r="B250">
            <v>5617</v>
          </cell>
          <cell r="C250">
            <v>5641</v>
          </cell>
          <cell r="D250">
            <v>5663</v>
          </cell>
          <cell r="E250">
            <v>11</v>
          </cell>
          <cell r="F250">
            <v>11</v>
          </cell>
          <cell r="G250">
            <v>15</v>
          </cell>
          <cell r="H250">
            <v>13</v>
          </cell>
          <cell r="I250">
            <v>10</v>
          </cell>
          <cell r="J250">
            <v>13</v>
          </cell>
        </row>
        <row r="251">
          <cell r="A251" t="str">
            <v>Ituaçu</v>
          </cell>
          <cell r="B251">
            <v>7349</v>
          </cell>
          <cell r="C251">
            <v>7384</v>
          </cell>
          <cell r="D251">
            <v>7421</v>
          </cell>
          <cell r="E251">
            <v>18</v>
          </cell>
          <cell r="F251">
            <v>16</v>
          </cell>
          <cell r="G251">
            <v>15</v>
          </cell>
          <cell r="H251">
            <v>25</v>
          </cell>
          <cell r="I251">
            <v>12</v>
          </cell>
          <cell r="J251">
            <v>16</v>
          </cell>
        </row>
        <row r="252">
          <cell r="A252" t="str">
            <v>Jussiape</v>
          </cell>
          <cell r="B252">
            <v>3668</v>
          </cell>
          <cell r="C252">
            <v>3552</v>
          </cell>
          <cell r="D252">
            <v>3441</v>
          </cell>
          <cell r="E252">
            <v>13</v>
          </cell>
          <cell r="F252">
            <v>9</v>
          </cell>
          <cell r="G252">
            <v>15</v>
          </cell>
          <cell r="H252">
            <v>9</v>
          </cell>
          <cell r="I252">
            <v>10</v>
          </cell>
          <cell r="J252">
            <v>16</v>
          </cell>
        </row>
        <row r="253">
          <cell r="A253" t="str">
            <v>Livramento de Nossa Senhora</v>
          </cell>
          <cell r="B253">
            <v>17927</v>
          </cell>
          <cell r="C253">
            <v>18101</v>
          </cell>
          <cell r="D253">
            <v>18273</v>
          </cell>
          <cell r="E253">
            <v>30</v>
          </cell>
          <cell r="F253">
            <v>27</v>
          </cell>
          <cell r="G253">
            <v>36</v>
          </cell>
          <cell r="H253">
            <v>36</v>
          </cell>
          <cell r="I253">
            <v>32</v>
          </cell>
          <cell r="J253">
            <v>39</v>
          </cell>
        </row>
        <row r="254">
          <cell r="A254" t="str">
            <v>Macaúbas</v>
          </cell>
          <cell r="B254">
            <v>18464</v>
          </cell>
          <cell r="C254">
            <v>18636</v>
          </cell>
          <cell r="D254">
            <v>18803</v>
          </cell>
          <cell r="E254">
            <v>24</v>
          </cell>
          <cell r="F254">
            <v>30</v>
          </cell>
          <cell r="G254">
            <v>36</v>
          </cell>
          <cell r="H254">
            <v>29</v>
          </cell>
          <cell r="I254">
            <v>40</v>
          </cell>
          <cell r="J254">
            <v>30</v>
          </cell>
        </row>
        <row r="255">
          <cell r="A255" t="str">
            <v>Malhada de Pedras</v>
          </cell>
          <cell r="B255">
            <v>3606</v>
          </cell>
          <cell r="C255">
            <v>3594</v>
          </cell>
          <cell r="D255">
            <v>3573</v>
          </cell>
          <cell r="E255">
            <v>5</v>
          </cell>
          <cell r="F255">
            <v>4</v>
          </cell>
          <cell r="G255">
            <v>6</v>
          </cell>
          <cell r="H255">
            <v>4</v>
          </cell>
          <cell r="I255">
            <v>7</v>
          </cell>
          <cell r="J255">
            <v>9</v>
          </cell>
        </row>
        <row r="256">
          <cell r="A256" t="str">
            <v>Paramirim</v>
          </cell>
          <cell r="B256">
            <v>8971</v>
          </cell>
          <cell r="C256">
            <v>9019</v>
          </cell>
          <cell r="D256">
            <v>9068</v>
          </cell>
          <cell r="E256">
            <v>20</v>
          </cell>
          <cell r="F256">
            <v>19</v>
          </cell>
          <cell r="G256">
            <v>15</v>
          </cell>
          <cell r="H256">
            <v>28</v>
          </cell>
          <cell r="I256">
            <v>27</v>
          </cell>
          <cell r="J256">
            <v>20</v>
          </cell>
        </row>
        <row r="257">
          <cell r="A257" t="str">
            <v>Rio de Contas</v>
          </cell>
          <cell r="B257">
            <v>5911</v>
          </cell>
          <cell r="C257">
            <v>5886</v>
          </cell>
          <cell r="D257">
            <v>5857</v>
          </cell>
          <cell r="E257">
            <v>13</v>
          </cell>
          <cell r="F257">
            <v>15</v>
          </cell>
          <cell r="G257">
            <v>22</v>
          </cell>
          <cell r="H257">
            <v>13</v>
          </cell>
          <cell r="I257">
            <v>21</v>
          </cell>
          <cell r="J257">
            <v>21</v>
          </cell>
        </row>
        <row r="258">
          <cell r="A258" t="str">
            <v>Rio do Pires</v>
          </cell>
          <cell r="B258">
            <v>4937</v>
          </cell>
          <cell r="C258">
            <v>4946</v>
          </cell>
          <cell r="D258">
            <v>4948</v>
          </cell>
          <cell r="E258">
            <v>14</v>
          </cell>
          <cell r="F258">
            <v>9</v>
          </cell>
          <cell r="G258">
            <v>16</v>
          </cell>
          <cell r="H258">
            <v>11</v>
          </cell>
          <cell r="I258">
            <v>13</v>
          </cell>
          <cell r="J258">
            <v>10</v>
          </cell>
        </row>
        <row r="259">
          <cell r="A259" t="str">
            <v>Tanhaçu</v>
          </cell>
          <cell r="B259">
            <v>8437</v>
          </cell>
          <cell r="C259">
            <v>8434</v>
          </cell>
          <cell r="D259">
            <v>8430</v>
          </cell>
          <cell r="E259">
            <v>19</v>
          </cell>
          <cell r="F259">
            <v>11</v>
          </cell>
          <cell r="G259">
            <v>20</v>
          </cell>
          <cell r="H259">
            <v>23</v>
          </cell>
          <cell r="I259">
            <v>16</v>
          </cell>
          <cell r="J259">
            <v>16</v>
          </cell>
        </row>
        <row r="260">
          <cell r="A260" t="str">
            <v>Caculé</v>
          </cell>
          <cell r="B260">
            <v>9519</v>
          </cell>
          <cell r="C260">
            <v>9588</v>
          </cell>
          <cell r="D260">
            <v>9665</v>
          </cell>
          <cell r="E260">
            <v>17</v>
          </cell>
          <cell r="F260">
            <v>16</v>
          </cell>
          <cell r="G260">
            <v>18</v>
          </cell>
          <cell r="H260">
            <v>25</v>
          </cell>
          <cell r="I260">
            <v>25</v>
          </cell>
          <cell r="J260">
            <v>17</v>
          </cell>
        </row>
        <row r="261">
          <cell r="A261" t="str">
            <v>Caetité</v>
          </cell>
          <cell r="B261">
            <v>19163</v>
          </cell>
          <cell r="C261">
            <v>19216</v>
          </cell>
          <cell r="D261">
            <v>19267</v>
          </cell>
          <cell r="E261">
            <v>46</v>
          </cell>
          <cell r="F261">
            <v>48</v>
          </cell>
          <cell r="G261">
            <v>48</v>
          </cell>
          <cell r="H261">
            <v>33</v>
          </cell>
          <cell r="I261">
            <v>59</v>
          </cell>
          <cell r="J261">
            <v>50</v>
          </cell>
        </row>
        <row r="262">
          <cell r="A262" t="str">
            <v>Candiba</v>
          </cell>
          <cell r="B262">
            <v>5706</v>
          </cell>
          <cell r="C262">
            <v>5732</v>
          </cell>
          <cell r="D262">
            <v>5757</v>
          </cell>
          <cell r="E262">
            <v>21</v>
          </cell>
          <cell r="F262">
            <v>15</v>
          </cell>
          <cell r="G262">
            <v>15</v>
          </cell>
          <cell r="H262">
            <v>10</v>
          </cell>
          <cell r="I262">
            <v>11</v>
          </cell>
          <cell r="J262">
            <v>5</v>
          </cell>
        </row>
        <row r="263">
          <cell r="A263" t="str">
            <v>Carinhanha</v>
          </cell>
          <cell r="B263">
            <v>10051</v>
          </cell>
          <cell r="C263">
            <v>10075</v>
          </cell>
          <cell r="D263">
            <v>10101</v>
          </cell>
          <cell r="E263">
            <v>14</v>
          </cell>
          <cell r="F263">
            <v>22</v>
          </cell>
          <cell r="G263">
            <v>16</v>
          </cell>
          <cell r="H263">
            <v>21</v>
          </cell>
          <cell r="I263">
            <v>27</v>
          </cell>
          <cell r="J263">
            <v>27</v>
          </cell>
        </row>
        <row r="264">
          <cell r="A264" t="str">
            <v>Guanambi</v>
          </cell>
          <cell r="B264">
            <v>34104</v>
          </cell>
          <cell r="C264">
            <v>34346</v>
          </cell>
          <cell r="D264">
            <v>34582</v>
          </cell>
          <cell r="E264">
            <v>93</v>
          </cell>
          <cell r="F264">
            <v>123</v>
          </cell>
          <cell r="G264">
            <v>88</v>
          </cell>
          <cell r="H264">
            <v>90</v>
          </cell>
          <cell r="I264">
            <v>90</v>
          </cell>
          <cell r="J264">
            <v>91</v>
          </cell>
        </row>
        <row r="265">
          <cell r="A265" t="str">
            <v>Ibiassucê</v>
          </cell>
          <cell r="B265">
            <v>4496</v>
          </cell>
          <cell r="C265">
            <v>4394</v>
          </cell>
          <cell r="D265">
            <v>4292</v>
          </cell>
          <cell r="E265">
            <v>15</v>
          </cell>
          <cell r="F265">
            <v>7</v>
          </cell>
          <cell r="G265">
            <v>11</v>
          </cell>
          <cell r="H265">
            <v>12</v>
          </cell>
          <cell r="I265">
            <v>8</v>
          </cell>
          <cell r="J265">
            <v>19</v>
          </cell>
        </row>
        <row r="266">
          <cell r="A266" t="str">
            <v>Igaporã</v>
          </cell>
          <cell r="B266">
            <v>6194</v>
          </cell>
          <cell r="C266">
            <v>6204</v>
          </cell>
          <cell r="D266">
            <v>6205</v>
          </cell>
          <cell r="E266">
            <v>10</v>
          </cell>
          <cell r="F266">
            <v>8</v>
          </cell>
          <cell r="G266">
            <v>16</v>
          </cell>
          <cell r="H266">
            <v>15</v>
          </cell>
          <cell r="I266">
            <v>12</v>
          </cell>
          <cell r="J266">
            <v>9</v>
          </cell>
        </row>
        <row r="267">
          <cell r="A267" t="str">
            <v>Iuiú</v>
          </cell>
          <cell r="B267">
            <v>4007</v>
          </cell>
          <cell r="C267">
            <v>4016</v>
          </cell>
          <cell r="D267">
            <v>4031</v>
          </cell>
          <cell r="E267">
            <v>7</v>
          </cell>
          <cell r="F267">
            <v>10</v>
          </cell>
          <cell r="G267">
            <v>13</v>
          </cell>
          <cell r="H267">
            <v>6</v>
          </cell>
          <cell r="I267">
            <v>7</v>
          </cell>
          <cell r="J267">
            <v>7</v>
          </cell>
        </row>
        <row r="268">
          <cell r="A268" t="str">
            <v>Jacaraci</v>
          </cell>
          <cell r="B268">
            <v>5944</v>
          </cell>
          <cell r="C268">
            <v>5952</v>
          </cell>
          <cell r="D268">
            <v>6314</v>
          </cell>
          <cell r="E268">
            <v>7</v>
          </cell>
          <cell r="F268">
            <v>15</v>
          </cell>
          <cell r="G268">
            <v>10</v>
          </cell>
          <cell r="H268">
            <v>12</v>
          </cell>
          <cell r="I268">
            <v>13</v>
          </cell>
          <cell r="J268">
            <v>13</v>
          </cell>
        </row>
        <row r="269">
          <cell r="A269" t="str">
            <v>Lagoa Real</v>
          </cell>
          <cell r="B269">
            <v>5212</v>
          </cell>
          <cell r="C269">
            <v>5259</v>
          </cell>
          <cell r="D269">
            <v>5306</v>
          </cell>
          <cell r="E269">
            <v>6</v>
          </cell>
          <cell r="F269">
            <v>9</v>
          </cell>
          <cell r="G269">
            <v>7</v>
          </cell>
          <cell r="H269">
            <v>7</v>
          </cell>
          <cell r="I269">
            <v>9</v>
          </cell>
          <cell r="J269">
            <v>13</v>
          </cell>
        </row>
        <row r="270">
          <cell r="A270" t="str">
            <v>Licínio de Almeida</v>
          </cell>
          <cell r="B270">
            <v>5211</v>
          </cell>
          <cell r="C270">
            <v>5201</v>
          </cell>
          <cell r="D270">
            <v>5197</v>
          </cell>
          <cell r="E270">
            <v>12</v>
          </cell>
          <cell r="F270">
            <v>6</v>
          </cell>
          <cell r="G270">
            <v>11</v>
          </cell>
          <cell r="H270">
            <v>14</v>
          </cell>
          <cell r="I270">
            <v>9</v>
          </cell>
          <cell r="J270">
            <v>14</v>
          </cell>
        </row>
        <row r="271">
          <cell r="A271" t="str">
            <v>Malhada</v>
          </cell>
          <cell r="B271">
            <v>5650</v>
          </cell>
          <cell r="C271">
            <v>5658</v>
          </cell>
          <cell r="D271">
            <v>5665</v>
          </cell>
          <cell r="E271">
            <v>11</v>
          </cell>
          <cell r="F271">
            <v>13</v>
          </cell>
          <cell r="G271">
            <v>11</v>
          </cell>
          <cell r="H271">
            <v>8</v>
          </cell>
          <cell r="I271">
            <v>11</v>
          </cell>
          <cell r="J271">
            <v>12</v>
          </cell>
        </row>
        <row r="272">
          <cell r="A272" t="str">
            <v>Matina</v>
          </cell>
          <cell r="B272">
            <v>4195</v>
          </cell>
          <cell r="C272">
            <v>4232</v>
          </cell>
          <cell r="D272">
            <v>4269</v>
          </cell>
          <cell r="E272">
            <v>11</v>
          </cell>
          <cell r="F272">
            <v>6</v>
          </cell>
          <cell r="G272">
            <v>6</v>
          </cell>
          <cell r="H272">
            <v>14</v>
          </cell>
          <cell r="I272">
            <v>11</v>
          </cell>
          <cell r="J272">
            <v>6</v>
          </cell>
        </row>
        <row r="273">
          <cell r="A273" t="str">
            <v>Mortugaba</v>
          </cell>
          <cell r="B273">
            <v>5344</v>
          </cell>
          <cell r="C273">
            <v>5354</v>
          </cell>
          <cell r="D273">
            <v>5024</v>
          </cell>
          <cell r="E273">
            <v>18</v>
          </cell>
          <cell r="F273">
            <v>9</v>
          </cell>
          <cell r="G273">
            <v>10</v>
          </cell>
          <cell r="H273">
            <v>8</v>
          </cell>
          <cell r="I273">
            <v>7</v>
          </cell>
          <cell r="J273">
            <v>14</v>
          </cell>
        </row>
        <row r="274">
          <cell r="A274" t="str">
            <v>Palmas de Monte Alto</v>
          </cell>
          <cell r="B274">
            <v>8469</v>
          </cell>
          <cell r="C274">
            <v>8495</v>
          </cell>
          <cell r="D274">
            <v>8518</v>
          </cell>
          <cell r="E274">
            <v>11</v>
          </cell>
          <cell r="F274">
            <v>19</v>
          </cell>
          <cell r="G274">
            <v>12</v>
          </cell>
          <cell r="H274">
            <v>21</v>
          </cell>
          <cell r="I274">
            <v>18</v>
          </cell>
          <cell r="J274">
            <v>17</v>
          </cell>
        </row>
        <row r="275">
          <cell r="A275" t="str">
            <v>Pindaí</v>
          </cell>
          <cell r="B275">
            <v>6468</v>
          </cell>
          <cell r="C275">
            <v>6480</v>
          </cell>
          <cell r="D275">
            <v>6496</v>
          </cell>
          <cell r="E275">
            <v>11</v>
          </cell>
          <cell r="F275">
            <v>14</v>
          </cell>
          <cell r="G275">
            <v>4</v>
          </cell>
          <cell r="H275">
            <v>12</v>
          </cell>
          <cell r="I275">
            <v>10</v>
          </cell>
          <cell r="J275">
            <v>13</v>
          </cell>
        </row>
        <row r="276">
          <cell r="A276" t="str">
            <v>Riacho de Santana</v>
          </cell>
          <cell r="B276">
            <v>12289</v>
          </cell>
          <cell r="C276">
            <v>12367</v>
          </cell>
          <cell r="D276">
            <v>12441</v>
          </cell>
          <cell r="E276">
            <v>22</v>
          </cell>
          <cell r="F276">
            <v>17</v>
          </cell>
          <cell r="G276">
            <v>17</v>
          </cell>
          <cell r="H276">
            <v>22</v>
          </cell>
          <cell r="I276">
            <v>19</v>
          </cell>
          <cell r="J276">
            <v>17</v>
          </cell>
        </row>
        <row r="277">
          <cell r="A277" t="str">
            <v>Rio do Antônio</v>
          </cell>
          <cell r="B277">
            <v>6120</v>
          </cell>
          <cell r="C277">
            <v>6162</v>
          </cell>
          <cell r="D277">
            <v>6202</v>
          </cell>
          <cell r="E277">
            <v>2</v>
          </cell>
          <cell r="F277">
            <v>5</v>
          </cell>
          <cell r="G277">
            <v>11</v>
          </cell>
          <cell r="H277">
            <v>12</v>
          </cell>
          <cell r="I277">
            <v>6</v>
          </cell>
          <cell r="J277">
            <v>14</v>
          </cell>
        </row>
        <row r="278">
          <cell r="A278" t="str">
            <v>Sebastião Laranjeiras</v>
          </cell>
          <cell r="B278">
            <v>4093</v>
          </cell>
          <cell r="C278">
            <v>4131</v>
          </cell>
          <cell r="D278">
            <v>4168</v>
          </cell>
          <cell r="E278">
            <v>11</v>
          </cell>
          <cell r="F278">
            <v>8</v>
          </cell>
          <cell r="G278">
            <v>10</v>
          </cell>
          <cell r="H278">
            <v>9</v>
          </cell>
          <cell r="I278">
            <v>10</v>
          </cell>
          <cell r="J278">
            <v>12</v>
          </cell>
        </row>
        <row r="279">
          <cell r="A279" t="str">
            <v>Tanque Novo</v>
          </cell>
          <cell r="B279">
            <v>6387</v>
          </cell>
          <cell r="C279">
            <v>6426</v>
          </cell>
          <cell r="D279">
            <v>6464</v>
          </cell>
          <cell r="E279">
            <v>16</v>
          </cell>
          <cell r="F279">
            <v>9</v>
          </cell>
          <cell r="G279">
            <v>15</v>
          </cell>
          <cell r="H279">
            <v>11</v>
          </cell>
          <cell r="I279">
            <v>14</v>
          </cell>
          <cell r="J279">
            <v>16</v>
          </cell>
        </row>
        <row r="280">
          <cell r="A280" t="str">
            <v>Urandi</v>
          </cell>
          <cell r="B280">
            <v>6636</v>
          </cell>
          <cell r="C280">
            <v>6645</v>
          </cell>
          <cell r="D280">
            <v>6647</v>
          </cell>
          <cell r="E280">
            <v>15</v>
          </cell>
          <cell r="F280">
            <v>15</v>
          </cell>
          <cell r="G280">
            <v>13</v>
          </cell>
          <cell r="H280">
            <v>12</v>
          </cell>
          <cell r="I280">
            <v>16</v>
          </cell>
          <cell r="J280">
            <v>15</v>
          </cell>
        </row>
        <row r="281">
          <cell r="A281" t="str">
            <v>Caatiba</v>
          </cell>
          <cell r="B281">
            <v>4550</v>
          </cell>
          <cell r="C281">
            <v>4388</v>
          </cell>
          <cell r="D281">
            <v>4213</v>
          </cell>
          <cell r="E281">
            <v>6</v>
          </cell>
          <cell r="F281">
            <v>8</v>
          </cell>
          <cell r="G281">
            <v>4</v>
          </cell>
          <cell r="H281">
            <v>9</v>
          </cell>
          <cell r="I281">
            <v>6</v>
          </cell>
          <cell r="J281">
            <v>7</v>
          </cell>
        </row>
        <row r="282">
          <cell r="A282" t="str">
            <v>Firmino Alves</v>
          </cell>
          <cell r="B282">
            <v>2045</v>
          </cell>
          <cell r="C282">
            <v>2055</v>
          </cell>
          <cell r="D282">
            <v>2055</v>
          </cell>
          <cell r="E282">
            <v>8</v>
          </cell>
          <cell r="F282">
            <v>2</v>
          </cell>
          <cell r="G282">
            <v>2</v>
          </cell>
          <cell r="H282">
            <v>6</v>
          </cell>
          <cell r="I282">
            <v>4</v>
          </cell>
          <cell r="J282">
            <v>11</v>
          </cell>
        </row>
        <row r="283">
          <cell r="A283" t="str">
            <v>Ibicuí</v>
          </cell>
          <cell r="B283">
            <v>6490</v>
          </cell>
          <cell r="C283">
            <v>6506</v>
          </cell>
          <cell r="D283">
            <v>6435</v>
          </cell>
          <cell r="E283">
            <v>15</v>
          </cell>
          <cell r="F283">
            <v>27</v>
          </cell>
          <cell r="G283">
            <v>16</v>
          </cell>
          <cell r="H283">
            <v>11</v>
          </cell>
          <cell r="I283">
            <v>17</v>
          </cell>
          <cell r="J283">
            <v>18</v>
          </cell>
        </row>
        <row r="284">
          <cell r="A284" t="str">
            <v>Iguaí</v>
          </cell>
          <cell r="B284">
            <v>10296</v>
          </cell>
          <cell r="C284">
            <v>10323</v>
          </cell>
          <cell r="D284">
            <v>10435</v>
          </cell>
          <cell r="E284">
            <v>12</v>
          </cell>
          <cell r="F284">
            <v>12</v>
          </cell>
          <cell r="G284">
            <v>21</v>
          </cell>
          <cell r="H284">
            <v>25</v>
          </cell>
          <cell r="I284">
            <v>22</v>
          </cell>
          <cell r="J284">
            <v>22</v>
          </cell>
        </row>
        <row r="285">
          <cell r="A285" t="str">
            <v>Itambé</v>
          </cell>
          <cell r="B285">
            <v>9002</v>
          </cell>
          <cell r="C285">
            <v>8899</v>
          </cell>
          <cell r="D285">
            <v>8831</v>
          </cell>
          <cell r="E285">
            <v>28</v>
          </cell>
          <cell r="F285">
            <v>27</v>
          </cell>
          <cell r="G285">
            <v>33</v>
          </cell>
          <cell r="H285">
            <v>21</v>
          </cell>
          <cell r="I285">
            <v>19</v>
          </cell>
          <cell r="J285">
            <v>16</v>
          </cell>
        </row>
        <row r="286">
          <cell r="A286" t="str">
            <v>Itapetinga</v>
          </cell>
          <cell r="B286">
            <v>27771</v>
          </cell>
          <cell r="C286">
            <v>28093</v>
          </cell>
          <cell r="D286">
            <v>28434</v>
          </cell>
          <cell r="E286">
            <v>70</v>
          </cell>
          <cell r="F286">
            <v>73</v>
          </cell>
          <cell r="G286">
            <v>103</v>
          </cell>
          <cell r="H286">
            <v>92</v>
          </cell>
          <cell r="I286">
            <v>89</v>
          </cell>
          <cell r="J286">
            <v>90</v>
          </cell>
        </row>
        <row r="287">
          <cell r="A287" t="str">
            <v>Itarantim</v>
          </cell>
          <cell r="B287">
            <v>7711</v>
          </cell>
          <cell r="C287">
            <v>7764</v>
          </cell>
          <cell r="D287">
            <v>7756</v>
          </cell>
          <cell r="E287">
            <v>16</v>
          </cell>
          <cell r="F287">
            <v>16</v>
          </cell>
          <cell r="G287">
            <v>14</v>
          </cell>
          <cell r="H287">
            <v>20</v>
          </cell>
          <cell r="I287">
            <v>22</v>
          </cell>
          <cell r="J287">
            <v>15</v>
          </cell>
        </row>
        <row r="288">
          <cell r="A288" t="str">
            <v>Itororó</v>
          </cell>
          <cell r="B288">
            <v>8010</v>
          </cell>
          <cell r="C288">
            <v>8019</v>
          </cell>
          <cell r="D288">
            <v>8021</v>
          </cell>
          <cell r="E288">
            <v>24</v>
          </cell>
          <cell r="F288">
            <v>31</v>
          </cell>
          <cell r="G288">
            <v>24</v>
          </cell>
          <cell r="H288">
            <v>33</v>
          </cell>
          <cell r="I288">
            <v>31</v>
          </cell>
          <cell r="J288">
            <v>26</v>
          </cell>
        </row>
        <row r="289">
          <cell r="A289" t="str">
            <v>Macarani</v>
          </cell>
          <cell r="B289">
            <v>6744</v>
          </cell>
          <cell r="C289">
            <v>6820</v>
          </cell>
          <cell r="D289">
            <v>6808</v>
          </cell>
          <cell r="E289">
            <v>17</v>
          </cell>
          <cell r="F289">
            <v>21</v>
          </cell>
          <cell r="G289">
            <v>17</v>
          </cell>
          <cell r="H289">
            <v>25</v>
          </cell>
          <cell r="I289">
            <v>22</v>
          </cell>
          <cell r="J289">
            <v>16</v>
          </cell>
        </row>
        <row r="290">
          <cell r="A290" t="str">
            <v>Maiquinique</v>
          </cell>
          <cell r="B290">
            <v>3564</v>
          </cell>
          <cell r="C290">
            <v>3610</v>
          </cell>
          <cell r="D290">
            <v>3745</v>
          </cell>
          <cell r="E290">
            <v>9</v>
          </cell>
          <cell r="F290">
            <v>13</v>
          </cell>
          <cell r="G290">
            <v>9</v>
          </cell>
          <cell r="H290">
            <v>13</v>
          </cell>
          <cell r="I290">
            <v>4</v>
          </cell>
          <cell r="J290">
            <v>8</v>
          </cell>
        </row>
        <row r="291">
          <cell r="A291" t="str">
            <v>Nova Canaã</v>
          </cell>
          <cell r="B291">
            <v>7064</v>
          </cell>
          <cell r="C291">
            <v>7075</v>
          </cell>
          <cell r="D291">
            <v>6791</v>
          </cell>
          <cell r="E291">
            <v>14</v>
          </cell>
          <cell r="F291">
            <v>19</v>
          </cell>
          <cell r="G291">
            <v>15</v>
          </cell>
          <cell r="H291">
            <v>10</v>
          </cell>
          <cell r="I291">
            <v>8</v>
          </cell>
          <cell r="J291">
            <v>5</v>
          </cell>
        </row>
        <row r="292">
          <cell r="A292" t="str">
            <v>Potiraguá</v>
          </cell>
          <cell r="B292">
            <v>3804</v>
          </cell>
          <cell r="C292">
            <v>3662</v>
          </cell>
          <cell r="D292">
            <v>3631</v>
          </cell>
          <cell r="E292">
            <v>7</v>
          </cell>
          <cell r="F292">
            <v>18</v>
          </cell>
          <cell r="G292">
            <v>8</v>
          </cell>
          <cell r="H292">
            <v>9</v>
          </cell>
          <cell r="I292">
            <v>5</v>
          </cell>
          <cell r="J292">
            <v>9</v>
          </cell>
        </row>
        <row r="293">
          <cell r="A293" t="str">
            <v>Anagé</v>
          </cell>
          <cell r="B293">
            <v>10760</v>
          </cell>
          <cell r="C293">
            <v>10565</v>
          </cell>
          <cell r="D293">
            <v>8387</v>
          </cell>
          <cell r="E293">
            <v>11</v>
          </cell>
          <cell r="F293">
            <v>14</v>
          </cell>
          <cell r="G293">
            <v>15</v>
          </cell>
          <cell r="H293">
            <v>21</v>
          </cell>
          <cell r="I293">
            <v>13</v>
          </cell>
          <cell r="J293">
            <v>18</v>
          </cell>
        </row>
        <row r="294">
          <cell r="A294" t="str">
            <v>Barra do Choça</v>
          </cell>
          <cell r="B294">
            <v>13087</v>
          </cell>
          <cell r="C294">
            <v>13200</v>
          </cell>
          <cell r="D294">
            <v>13356</v>
          </cell>
          <cell r="E294">
            <v>37</v>
          </cell>
          <cell r="F294">
            <v>43</v>
          </cell>
          <cell r="G294">
            <v>29</v>
          </cell>
          <cell r="H294">
            <v>35</v>
          </cell>
          <cell r="I294">
            <v>36</v>
          </cell>
          <cell r="J294">
            <v>21</v>
          </cell>
        </row>
        <row r="295">
          <cell r="A295" t="str">
            <v>Belo Campo</v>
          </cell>
          <cell r="B295">
            <v>6464</v>
          </cell>
          <cell r="C295">
            <v>6422</v>
          </cell>
          <cell r="D295">
            <v>7110</v>
          </cell>
          <cell r="E295">
            <v>18</v>
          </cell>
          <cell r="F295">
            <v>19</v>
          </cell>
          <cell r="G295">
            <v>14</v>
          </cell>
          <cell r="H295">
            <v>10</v>
          </cell>
          <cell r="I295">
            <v>16</v>
          </cell>
          <cell r="J295">
            <v>20</v>
          </cell>
        </row>
        <row r="296">
          <cell r="A296" t="str">
            <v>Bom Jesus da Serra</v>
          </cell>
          <cell r="B296">
            <v>3756</v>
          </cell>
          <cell r="C296">
            <v>3734</v>
          </cell>
          <cell r="D296">
            <v>3760</v>
          </cell>
          <cell r="E296">
            <v>5</v>
          </cell>
          <cell r="F296">
            <v>11</v>
          </cell>
          <cell r="G296">
            <v>12</v>
          </cell>
          <cell r="H296">
            <v>15</v>
          </cell>
          <cell r="I296">
            <v>8</v>
          </cell>
          <cell r="J296">
            <v>5</v>
          </cell>
        </row>
        <row r="297">
          <cell r="A297" t="str">
            <v>Caetanos</v>
          </cell>
          <cell r="B297">
            <v>5553</v>
          </cell>
          <cell r="C297">
            <v>5588</v>
          </cell>
          <cell r="D297">
            <v>6077</v>
          </cell>
          <cell r="E297">
            <v>3</v>
          </cell>
          <cell r="F297">
            <v>7</v>
          </cell>
          <cell r="G297">
            <v>7</v>
          </cell>
          <cell r="H297">
            <v>6</v>
          </cell>
          <cell r="I297">
            <v>10</v>
          </cell>
          <cell r="J297">
            <v>5</v>
          </cell>
        </row>
        <row r="298">
          <cell r="A298" t="str">
            <v>Cândido Sales</v>
          </cell>
          <cell r="B298">
            <v>11313</v>
          </cell>
          <cell r="C298">
            <v>11244</v>
          </cell>
          <cell r="D298">
            <v>10420</v>
          </cell>
          <cell r="E298">
            <v>15</v>
          </cell>
          <cell r="F298">
            <v>19</v>
          </cell>
          <cell r="G298">
            <v>19</v>
          </cell>
          <cell r="H298">
            <v>27</v>
          </cell>
          <cell r="I298">
            <v>29</v>
          </cell>
          <cell r="J298">
            <v>31</v>
          </cell>
        </row>
        <row r="299">
          <cell r="A299" t="str">
            <v>Caraíbas</v>
          </cell>
          <cell r="B299">
            <v>4308</v>
          </cell>
          <cell r="C299">
            <v>4235</v>
          </cell>
          <cell r="D299">
            <v>4164</v>
          </cell>
          <cell r="E299">
            <v>4</v>
          </cell>
          <cell r="F299">
            <v>9</v>
          </cell>
          <cell r="G299">
            <v>11</v>
          </cell>
          <cell r="H299">
            <v>11</v>
          </cell>
          <cell r="I299">
            <v>10</v>
          </cell>
          <cell r="J299">
            <v>8</v>
          </cell>
        </row>
        <row r="300">
          <cell r="A300" t="str">
            <v>Condeúba</v>
          </cell>
          <cell r="B300">
            <v>7120</v>
          </cell>
          <cell r="C300">
            <v>7097</v>
          </cell>
          <cell r="D300">
            <v>7340</v>
          </cell>
          <cell r="E300">
            <v>6</v>
          </cell>
          <cell r="F300">
            <v>12</v>
          </cell>
          <cell r="G300">
            <v>13</v>
          </cell>
          <cell r="H300">
            <v>18</v>
          </cell>
          <cell r="I300">
            <v>19</v>
          </cell>
          <cell r="J300">
            <v>18</v>
          </cell>
        </row>
        <row r="301">
          <cell r="A301" t="str">
            <v>Cordeiros</v>
          </cell>
          <cell r="B301">
            <v>3430</v>
          </cell>
          <cell r="C301">
            <v>3443</v>
          </cell>
          <cell r="D301">
            <v>3461</v>
          </cell>
          <cell r="E301">
            <v>3</v>
          </cell>
          <cell r="F301">
            <v>4</v>
          </cell>
          <cell r="G301">
            <v>7</v>
          </cell>
          <cell r="H301">
            <v>4</v>
          </cell>
          <cell r="I301">
            <v>6</v>
          </cell>
          <cell r="J301">
            <v>12</v>
          </cell>
        </row>
        <row r="302">
          <cell r="A302" t="str">
            <v>Encruzilhada</v>
          </cell>
          <cell r="B302">
            <v>9051</v>
          </cell>
          <cell r="C302">
            <v>9129</v>
          </cell>
          <cell r="D302">
            <v>8559</v>
          </cell>
          <cell r="E302">
            <v>15</v>
          </cell>
          <cell r="F302">
            <v>12</v>
          </cell>
          <cell r="G302">
            <v>23</v>
          </cell>
          <cell r="H302">
            <v>16</v>
          </cell>
          <cell r="I302">
            <v>19</v>
          </cell>
          <cell r="J302">
            <v>22</v>
          </cell>
        </row>
        <row r="303">
          <cell r="A303" t="str">
            <v>Maetinga</v>
          </cell>
          <cell r="B303">
            <v>2920</v>
          </cell>
          <cell r="C303">
            <v>2720</v>
          </cell>
          <cell r="D303">
            <v>2508</v>
          </cell>
          <cell r="E303">
            <v>4</v>
          </cell>
          <cell r="F303">
            <v>5</v>
          </cell>
          <cell r="G303">
            <v>8</v>
          </cell>
          <cell r="H303">
            <v>6</v>
          </cell>
          <cell r="I303">
            <v>6</v>
          </cell>
          <cell r="J303">
            <v>8</v>
          </cell>
        </row>
        <row r="304">
          <cell r="A304" t="str">
            <v>Mirante</v>
          </cell>
          <cell r="B304">
            <v>4207</v>
          </cell>
          <cell r="C304">
            <v>4110</v>
          </cell>
          <cell r="D304">
            <v>3967</v>
          </cell>
          <cell r="E304">
            <v>7</v>
          </cell>
          <cell r="F304">
            <v>5</v>
          </cell>
          <cell r="G304">
            <v>1</v>
          </cell>
          <cell r="H304">
            <v>5</v>
          </cell>
          <cell r="I304">
            <v>5</v>
          </cell>
          <cell r="J304">
            <v>3</v>
          </cell>
        </row>
        <row r="305">
          <cell r="A305" t="str">
            <v>Piripá</v>
          </cell>
          <cell r="B305">
            <v>5633</v>
          </cell>
          <cell r="C305">
            <v>5510</v>
          </cell>
          <cell r="D305">
            <v>5384</v>
          </cell>
          <cell r="E305">
            <v>7</v>
          </cell>
          <cell r="F305">
            <v>10</v>
          </cell>
          <cell r="G305">
            <v>14</v>
          </cell>
          <cell r="H305">
            <v>10</v>
          </cell>
          <cell r="I305">
            <v>5</v>
          </cell>
          <cell r="J305">
            <v>10</v>
          </cell>
        </row>
        <row r="306">
          <cell r="A306" t="str">
            <v>Planalto</v>
          </cell>
          <cell r="B306">
            <v>9686</v>
          </cell>
          <cell r="C306">
            <v>9772</v>
          </cell>
          <cell r="D306">
            <v>9744</v>
          </cell>
          <cell r="E306">
            <v>20</v>
          </cell>
          <cell r="F306">
            <v>26</v>
          </cell>
          <cell r="G306">
            <v>20</v>
          </cell>
          <cell r="H306">
            <v>29</v>
          </cell>
          <cell r="I306">
            <v>19</v>
          </cell>
          <cell r="J306">
            <v>24</v>
          </cell>
        </row>
        <row r="307">
          <cell r="A307" t="str">
            <v>Poções</v>
          </cell>
          <cell r="B307">
            <v>17608</v>
          </cell>
          <cell r="C307">
            <v>17619</v>
          </cell>
          <cell r="D307">
            <v>18082</v>
          </cell>
          <cell r="E307">
            <v>56</v>
          </cell>
          <cell r="F307">
            <v>42</v>
          </cell>
          <cell r="G307">
            <v>61</v>
          </cell>
          <cell r="H307">
            <v>61</v>
          </cell>
          <cell r="I307">
            <v>55</v>
          </cell>
          <cell r="J307">
            <v>55</v>
          </cell>
        </row>
        <row r="308">
          <cell r="A308" t="str">
            <v>Presidente Jânio Quadros</v>
          </cell>
          <cell r="B308">
            <v>5641</v>
          </cell>
          <cell r="C308">
            <v>5570</v>
          </cell>
          <cell r="D308">
            <v>5310</v>
          </cell>
          <cell r="E308">
            <v>11</v>
          </cell>
          <cell r="F308">
            <v>11</v>
          </cell>
          <cell r="G308">
            <v>11</v>
          </cell>
          <cell r="H308">
            <v>9</v>
          </cell>
          <cell r="I308">
            <v>12</v>
          </cell>
          <cell r="J308">
            <v>12</v>
          </cell>
        </row>
        <row r="309">
          <cell r="A309" t="str">
            <v>Ribeirão do Largo</v>
          </cell>
          <cell r="B309">
            <v>3324</v>
          </cell>
          <cell r="C309">
            <v>3352</v>
          </cell>
          <cell r="D309">
            <v>4031</v>
          </cell>
          <cell r="E309">
            <v>6</v>
          </cell>
          <cell r="F309">
            <v>8</v>
          </cell>
          <cell r="G309">
            <v>8</v>
          </cell>
          <cell r="H309">
            <v>5</v>
          </cell>
          <cell r="I309">
            <v>8</v>
          </cell>
          <cell r="J309">
            <v>6</v>
          </cell>
        </row>
        <row r="310">
          <cell r="A310" t="str">
            <v>Tremedal</v>
          </cell>
          <cell r="B310">
            <v>7202</v>
          </cell>
          <cell r="C310">
            <v>7102</v>
          </cell>
          <cell r="D310">
            <v>7505</v>
          </cell>
          <cell r="E310">
            <v>14</v>
          </cell>
          <cell r="F310">
            <v>18</v>
          </cell>
          <cell r="G310">
            <v>16</v>
          </cell>
          <cell r="H310">
            <v>21</v>
          </cell>
          <cell r="I310">
            <v>20</v>
          </cell>
          <cell r="J310">
            <v>10</v>
          </cell>
        </row>
        <row r="311">
          <cell r="A311" t="str">
            <v>Vitória da Conquista</v>
          </cell>
          <cell r="B311">
            <v>129588</v>
          </cell>
          <cell r="C311">
            <v>130966</v>
          </cell>
          <cell r="D311">
            <v>133396</v>
          </cell>
          <cell r="E311">
            <v>377</v>
          </cell>
          <cell r="F311">
            <v>382</v>
          </cell>
          <cell r="G311">
            <v>383</v>
          </cell>
          <cell r="H311">
            <v>379</v>
          </cell>
          <cell r="I311">
            <v>369</v>
          </cell>
          <cell r="J311">
            <v>391</v>
          </cell>
        </row>
        <row r="312">
          <cell r="A312" t="str">
            <v>Arataca</v>
          </cell>
          <cell r="B312">
            <v>3862</v>
          </cell>
          <cell r="C312">
            <v>3847</v>
          </cell>
          <cell r="D312">
            <v>3831</v>
          </cell>
          <cell r="E312">
            <v>9</v>
          </cell>
          <cell r="F312">
            <v>7</v>
          </cell>
          <cell r="G312">
            <v>8</v>
          </cell>
          <cell r="H312">
            <v>11</v>
          </cell>
          <cell r="I312">
            <v>8</v>
          </cell>
          <cell r="J312">
            <v>10</v>
          </cell>
        </row>
        <row r="313">
          <cell r="A313" t="str">
            <v>Canavieiras</v>
          </cell>
          <cell r="B313">
            <v>13040</v>
          </cell>
          <cell r="C313">
            <v>12951</v>
          </cell>
          <cell r="D313">
            <v>12866</v>
          </cell>
          <cell r="E313">
            <v>50</v>
          </cell>
          <cell r="F313">
            <v>39</v>
          </cell>
          <cell r="G313">
            <v>38</v>
          </cell>
          <cell r="H313">
            <v>49</v>
          </cell>
          <cell r="I313">
            <v>37</v>
          </cell>
          <cell r="J313">
            <v>38</v>
          </cell>
        </row>
        <row r="314">
          <cell r="A314" t="str">
            <v>Ilhéus</v>
          </cell>
          <cell r="B314">
            <v>79248</v>
          </cell>
          <cell r="C314">
            <v>79920</v>
          </cell>
          <cell r="D314">
            <v>80573</v>
          </cell>
          <cell r="E314">
            <v>244</v>
          </cell>
          <cell r="F314">
            <v>246</v>
          </cell>
          <cell r="G314">
            <v>225</v>
          </cell>
          <cell r="H314">
            <v>240</v>
          </cell>
          <cell r="I314">
            <v>292</v>
          </cell>
          <cell r="J314">
            <v>262</v>
          </cell>
          <cell r="L314">
            <v>307.8942055320008</v>
          </cell>
          <cell r="M314">
            <v>307.80780780780782</v>
          </cell>
          <cell r="N314">
            <v>279.24987278616908</v>
          </cell>
          <cell r="O314">
            <v>297.86653097191368</v>
          </cell>
          <cell r="P314">
            <v>362.40427934916164</v>
          </cell>
          <cell r="Q314">
            <v>325.17096297767239</v>
          </cell>
        </row>
        <row r="315">
          <cell r="A315" t="str">
            <v>Itacaré</v>
          </cell>
          <cell r="B315">
            <v>8787</v>
          </cell>
          <cell r="C315">
            <v>8960</v>
          </cell>
          <cell r="D315">
            <v>9125</v>
          </cell>
          <cell r="E315">
            <v>23</v>
          </cell>
          <cell r="F315">
            <v>27</v>
          </cell>
          <cell r="G315">
            <v>18</v>
          </cell>
          <cell r="H315">
            <v>21</v>
          </cell>
          <cell r="I315">
            <v>20</v>
          </cell>
          <cell r="J315">
            <v>15</v>
          </cell>
        </row>
        <row r="316">
          <cell r="A316" t="str">
            <v>Mascote</v>
          </cell>
          <cell r="B316">
            <v>5535</v>
          </cell>
          <cell r="C316">
            <v>5488</v>
          </cell>
          <cell r="D316">
            <v>5389</v>
          </cell>
          <cell r="E316">
            <v>14</v>
          </cell>
          <cell r="F316">
            <v>16</v>
          </cell>
          <cell r="G316">
            <v>9</v>
          </cell>
          <cell r="H316">
            <v>8</v>
          </cell>
          <cell r="I316">
            <v>9</v>
          </cell>
          <cell r="J316">
            <v>9</v>
          </cell>
        </row>
        <row r="317">
          <cell r="A317" t="str">
            <v>Santa Luzia</v>
          </cell>
          <cell r="B317">
            <v>5224</v>
          </cell>
          <cell r="C317">
            <v>5160</v>
          </cell>
          <cell r="D317">
            <v>5099</v>
          </cell>
          <cell r="E317">
            <v>11</v>
          </cell>
          <cell r="F317">
            <v>16</v>
          </cell>
          <cell r="G317">
            <v>7</v>
          </cell>
          <cell r="H317">
            <v>14</v>
          </cell>
          <cell r="I317">
            <v>12</v>
          </cell>
          <cell r="J317">
            <v>10</v>
          </cell>
        </row>
        <row r="318">
          <cell r="A318" t="str">
            <v>Una</v>
          </cell>
          <cell r="B318">
            <v>9425</v>
          </cell>
          <cell r="C318">
            <v>9201</v>
          </cell>
          <cell r="D318">
            <v>8987</v>
          </cell>
          <cell r="E318">
            <v>30</v>
          </cell>
          <cell r="F318">
            <v>28</v>
          </cell>
          <cell r="G318">
            <v>26</v>
          </cell>
          <cell r="H318">
            <v>38</v>
          </cell>
          <cell r="I318">
            <v>28</v>
          </cell>
          <cell r="J318">
            <v>33</v>
          </cell>
        </row>
        <row r="319">
          <cell r="A319" t="str">
            <v>Uruçuca</v>
          </cell>
          <cell r="B319">
            <v>7791</v>
          </cell>
          <cell r="C319">
            <v>7754</v>
          </cell>
          <cell r="D319">
            <v>7714</v>
          </cell>
          <cell r="E319">
            <v>28</v>
          </cell>
          <cell r="F319">
            <v>26</v>
          </cell>
          <cell r="G319">
            <v>28</v>
          </cell>
          <cell r="H319">
            <v>28</v>
          </cell>
          <cell r="I319">
            <v>21</v>
          </cell>
          <cell r="J319">
            <v>24</v>
          </cell>
        </row>
        <row r="320">
          <cell r="A320" t="str">
            <v>Almadina</v>
          </cell>
          <cell r="B320">
            <v>2641</v>
          </cell>
          <cell r="C320">
            <v>2593</v>
          </cell>
          <cell r="D320">
            <v>2547</v>
          </cell>
          <cell r="E320">
            <v>9</v>
          </cell>
          <cell r="F320">
            <v>14</v>
          </cell>
          <cell r="G320">
            <v>7</v>
          </cell>
          <cell r="H320">
            <v>12</v>
          </cell>
          <cell r="I320">
            <v>11</v>
          </cell>
          <cell r="J320">
            <v>11</v>
          </cell>
        </row>
        <row r="321">
          <cell r="A321" t="str">
            <v>Aurelino Leal</v>
          </cell>
          <cell r="B321">
            <v>5022</v>
          </cell>
          <cell r="C321">
            <v>4921</v>
          </cell>
          <cell r="D321">
            <v>4826</v>
          </cell>
          <cell r="E321">
            <v>13</v>
          </cell>
          <cell r="F321">
            <v>15</v>
          </cell>
          <cell r="G321">
            <v>16</v>
          </cell>
          <cell r="H321">
            <v>12</v>
          </cell>
          <cell r="I321">
            <v>13</v>
          </cell>
          <cell r="J321">
            <v>13</v>
          </cell>
        </row>
        <row r="322">
          <cell r="A322" t="str">
            <v>Barro Preto</v>
          </cell>
          <cell r="B322">
            <v>2644</v>
          </cell>
          <cell r="C322">
            <v>2575</v>
          </cell>
          <cell r="D322">
            <v>2508</v>
          </cell>
          <cell r="E322">
            <v>7</v>
          </cell>
          <cell r="F322">
            <v>14</v>
          </cell>
          <cell r="G322">
            <v>8</v>
          </cell>
          <cell r="H322">
            <v>14</v>
          </cell>
          <cell r="I322">
            <v>12</v>
          </cell>
          <cell r="J322">
            <v>11</v>
          </cell>
        </row>
        <row r="323">
          <cell r="A323" t="str">
            <v>Buerarema</v>
          </cell>
          <cell r="B323">
            <v>7728</v>
          </cell>
          <cell r="C323">
            <v>7715</v>
          </cell>
          <cell r="D323">
            <v>7696</v>
          </cell>
          <cell r="E323">
            <v>23</v>
          </cell>
          <cell r="F323">
            <v>35</v>
          </cell>
          <cell r="G323">
            <v>23</v>
          </cell>
          <cell r="H323">
            <v>19</v>
          </cell>
          <cell r="I323">
            <v>23</v>
          </cell>
          <cell r="J323">
            <v>32</v>
          </cell>
        </row>
        <row r="324">
          <cell r="A324" t="str">
            <v>Camacan</v>
          </cell>
          <cell r="B324">
            <v>11961</v>
          </cell>
          <cell r="C324">
            <v>11971</v>
          </cell>
          <cell r="D324">
            <v>11988</v>
          </cell>
          <cell r="E324">
            <v>31</v>
          </cell>
          <cell r="F324">
            <v>37</v>
          </cell>
          <cell r="G324">
            <v>38</v>
          </cell>
          <cell r="H324">
            <v>41</v>
          </cell>
          <cell r="I324">
            <v>42</v>
          </cell>
          <cell r="J324">
            <v>23</v>
          </cell>
        </row>
        <row r="325">
          <cell r="A325" t="str">
            <v>Coaraci</v>
          </cell>
          <cell r="B325">
            <v>8775</v>
          </cell>
          <cell r="C325">
            <v>8557</v>
          </cell>
          <cell r="D325">
            <v>8346</v>
          </cell>
          <cell r="E325">
            <v>44</v>
          </cell>
          <cell r="F325">
            <v>48</v>
          </cell>
          <cell r="G325">
            <v>41</v>
          </cell>
          <cell r="H325">
            <v>32</v>
          </cell>
          <cell r="I325">
            <v>28</v>
          </cell>
          <cell r="J325">
            <v>26</v>
          </cell>
        </row>
        <row r="326">
          <cell r="A326" t="str">
            <v>Floresta Azul</v>
          </cell>
          <cell r="B326">
            <v>4354</v>
          </cell>
          <cell r="C326">
            <v>4332</v>
          </cell>
          <cell r="D326">
            <v>4352</v>
          </cell>
          <cell r="E326">
            <v>14</v>
          </cell>
          <cell r="F326">
            <v>10</v>
          </cell>
          <cell r="G326">
            <v>9</v>
          </cell>
          <cell r="H326">
            <v>11</v>
          </cell>
          <cell r="I326">
            <v>12</v>
          </cell>
          <cell r="J326">
            <v>13</v>
          </cell>
        </row>
        <row r="327">
          <cell r="A327" t="str">
            <v>Gongogi</v>
          </cell>
          <cell r="B327">
            <v>3201</v>
          </cell>
          <cell r="C327">
            <v>3137</v>
          </cell>
          <cell r="D327">
            <v>3077</v>
          </cell>
          <cell r="E327">
            <v>8</v>
          </cell>
          <cell r="F327">
            <v>8</v>
          </cell>
          <cell r="G327">
            <v>4</v>
          </cell>
          <cell r="H327">
            <v>7</v>
          </cell>
          <cell r="I327">
            <v>5</v>
          </cell>
          <cell r="J327">
            <v>8</v>
          </cell>
        </row>
        <row r="328">
          <cell r="A328" t="str">
            <v>Ibicaraí</v>
          </cell>
          <cell r="B328">
            <v>10125</v>
          </cell>
          <cell r="C328">
            <v>9975</v>
          </cell>
          <cell r="D328">
            <v>9827</v>
          </cell>
          <cell r="E328">
            <v>31</v>
          </cell>
          <cell r="F328">
            <v>38</v>
          </cell>
          <cell r="G328">
            <v>27</v>
          </cell>
          <cell r="H328">
            <v>31</v>
          </cell>
          <cell r="I328">
            <v>28</v>
          </cell>
          <cell r="J328">
            <v>41</v>
          </cell>
        </row>
        <row r="329">
          <cell r="A329" t="str">
            <v>Ibirapitanga</v>
          </cell>
          <cell r="B329">
            <v>7953</v>
          </cell>
          <cell r="C329">
            <v>7967</v>
          </cell>
          <cell r="D329">
            <v>7982</v>
          </cell>
          <cell r="E329">
            <v>18</v>
          </cell>
          <cell r="F329">
            <v>17</v>
          </cell>
          <cell r="G329">
            <v>28</v>
          </cell>
          <cell r="H329">
            <v>23</v>
          </cell>
          <cell r="I329">
            <v>18</v>
          </cell>
          <cell r="J329">
            <v>21</v>
          </cell>
        </row>
        <row r="330">
          <cell r="A330" t="str">
            <v>Itabuna</v>
          </cell>
          <cell r="B330">
            <v>90427</v>
          </cell>
          <cell r="C330">
            <v>90701</v>
          </cell>
          <cell r="D330">
            <v>90964</v>
          </cell>
          <cell r="E330">
            <v>297</v>
          </cell>
          <cell r="F330">
            <v>318</v>
          </cell>
          <cell r="G330">
            <v>331</v>
          </cell>
          <cell r="H330">
            <v>317</v>
          </cell>
          <cell r="I330">
            <v>291</v>
          </cell>
          <cell r="J330">
            <v>337</v>
          </cell>
          <cell r="L330">
            <v>328.44172647549959</v>
          </cell>
          <cell r="M330">
            <v>350.60252918931434</v>
          </cell>
          <cell r="N330">
            <v>363.880216349325</v>
          </cell>
          <cell r="O330">
            <v>348.48951233454994</v>
          </cell>
          <cell r="P330">
            <v>319.90677630711048</v>
          </cell>
          <cell r="Q330">
            <v>370.47623235565715</v>
          </cell>
        </row>
        <row r="331">
          <cell r="A331" t="str">
            <v>Itaju do Colônia</v>
          </cell>
          <cell r="B331">
            <v>2909</v>
          </cell>
          <cell r="C331">
            <v>2871</v>
          </cell>
          <cell r="D331">
            <v>2833</v>
          </cell>
          <cell r="E331">
            <v>10</v>
          </cell>
          <cell r="F331">
            <v>4</v>
          </cell>
          <cell r="G331">
            <v>4</v>
          </cell>
          <cell r="H331">
            <v>7</v>
          </cell>
          <cell r="I331">
            <v>5</v>
          </cell>
          <cell r="J331">
            <v>6</v>
          </cell>
        </row>
        <row r="332">
          <cell r="A332" t="str">
            <v>Itajuípe</v>
          </cell>
          <cell r="B332">
            <v>8749</v>
          </cell>
          <cell r="C332">
            <v>8708</v>
          </cell>
          <cell r="D332">
            <v>8665</v>
          </cell>
          <cell r="E332">
            <v>36</v>
          </cell>
          <cell r="F332">
            <v>30</v>
          </cell>
          <cell r="G332">
            <v>38</v>
          </cell>
          <cell r="H332">
            <v>29</v>
          </cell>
          <cell r="I332">
            <v>34</v>
          </cell>
          <cell r="J332">
            <v>37</v>
          </cell>
        </row>
        <row r="333">
          <cell r="A333" t="str">
            <v>Itapé</v>
          </cell>
          <cell r="B333">
            <v>4387</v>
          </cell>
          <cell r="C333">
            <v>4273</v>
          </cell>
          <cell r="D333">
            <v>4163</v>
          </cell>
          <cell r="E333">
            <v>17</v>
          </cell>
          <cell r="F333">
            <v>11</v>
          </cell>
          <cell r="G333">
            <v>12</v>
          </cell>
          <cell r="H333">
            <v>16</v>
          </cell>
          <cell r="I333">
            <v>13</v>
          </cell>
          <cell r="J333">
            <v>14</v>
          </cell>
        </row>
        <row r="334">
          <cell r="A334" t="str">
            <v>Itapitanga</v>
          </cell>
          <cell r="B334">
            <v>4102</v>
          </cell>
          <cell r="C334">
            <v>4094</v>
          </cell>
          <cell r="D334">
            <v>4091</v>
          </cell>
          <cell r="E334">
            <v>9</v>
          </cell>
          <cell r="F334">
            <v>11</v>
          </cell>
          <cell r="G334">
            <v>10</v>
          </cell>
          <cell r="H334">
            <v>15</v>
          </cell>
          <cell r="I334">
            <v>9</v>
          </cell>
          <cell r="J334">
            <v>7</v>
          </cell>
        </row>
        <row r="335">
          <cell r="A335" t="str">
            <v>Jussari</v>
          </cell>
          <cell r="B335">
            <v>2602</v>
          </cell>
          <cell r="C335">
            <v>2571</v>
          </cell>
          <cell r="D335">
            <v>2540</v>
          </cell>
          <cell r="E335">
            <v>5</v>
          </cell>
          <cell r="F335">
            <v>12</v>
          </cell>
          <cell r="G335">
            <v>11</v>
          </cell>
          <cell r="H335">
            <v>4</v>
          </cell>
          <cell r="I335">
            <v>4</v>
          </cell>
          <cell r="J335">
            <v>7</v>
          </cell>
        </row>
        <row r="336">
          <cell r="A336" t="str">
            <v>Maraú</v>
          </cell>
          <cell r="B336">
            <v>6939</v>
          </cell>
          <cell r="C336">
            <v>6962</v>
          </cell>
          <cell r="D336">
            <v>6982</v>
          </cell>
          <cell r="E336">
            <v>8</v>
          </cell>
          <cell r="F336">
            <v>6</v>
          </cell>
          <cell r="G336">
            <v>13</v>
          </cell>
          <cell r="H336">
            <v>5</v>
          </cell>
          <cell r="I336">
            <v>11</v>
          </cell>
          <cell r="J336">
            <v>7</v>
          </cell>
        </row>
        <row r="337">
          <cell r="A337" t="str">
            <v>Pau Brasil</v>
          </cell>
          <cell r="B337">
            <v>4011</v>
          </cell>
          <cell r="C337">
            <v>3949</v>
          </cell>
          <cell r="D337">
            <v>3874</v>
          </cell>
          <cell r="E337">
            <v>14</v>
          </cell>
          <cell r="F337">
            <v>25</v>
          </cell>
          <cell r="G337">
            <v>12</v>
          </cell>
          <cell r="H337">
            <v>10</v>
          </cell>
          <cell r="I337">
            <v>12</v>
          </cell>
          <cell r="J337">
            <v>15</v>
          </cell>
        </row>
        <row r="338">
          <cell r="A338" t="str">
            <v>Santa Cruz da Vitória</v>
          </cell>
          <cell r="B338">
            <v>2697</v>
          </cell>
          <cell r="C338">
            <v>2683</v>
          </cell>
          <cell r="D338">
            <v>2619</v>
          </cell>
          <cell r="E338">
            <v>17</v>
          </cell>
          <cell r="F338">
            <v>7</v>
          </cell>
          <cell r="G338">
            <v>11</v>
          </cell>
          <cell r="H338">
            <v>10</v>
          </cell>
          <cell r="I338">
            <v>13</v>
          </cell>
          <cell r="J338">
            <v>10</v>
          </cell>
        </row>
        <row r="339">
          <cell r="A339" t="str">
            <v>São José da Vitória</v>
          </cell>
          <cell r="B339">
            <v>2178</v>
          </cell>
          <cell r="C339">
            <v>2156</v>
          </cell>
          <cell r="D339">
            <v>2136</v>
          </cell>
          <cell r="E339">
            <v>11</v>
          </cell>
          <cell r="F339">
            <v>12</v>
          </cell>
          <cell r="G339">
            <v>17</v>
          </cell>
          <cell r="H339">
            <v>8</v>
          </cell>
          <cell r="I339">
            <v>7</v>
          </cell>
          <cell r="J339">
            <v>8</v>
          </cell>
        </row>
        <row r="340">
          <cell r="A340" t="str">
            <v>Ubaitaba</v>
          </cell>
          <cell r="B340">
            <v>7987</v>
          </cell>
          <cell r="C340">
            <v>7894</v>
          </cell>
          <cell r="D340">
            <v>7802</v>
          </cell>
          <cell r="E340">
            <v>35</v>
          </cell>
          <cell r="F340">
            <v>23</v>
          </cell>
          <cell r="G340">
            <v>28</v>
          </cell>
          <cell r="H340">
            <v>34</v>
          </cell>
          <cell r="I340">
            <v>21</v>
          </cell>
          <cell r="J340">
            <v>24</v>
          </cell>
        </row>
        <row r="341">
          <cell r="A341" t="str">
            <v>Ubatã</v>
          </cell>
          <cell r="B341">
            <v>9747</v>
          </cell>
          <cell r="C341">
            <v>9861</v>
          </cell>
          <cell r="D341">
            <v>9969</v>
          </cell>
          <cell r="E341">
            <v>25</v>
          </cell>
          <cell r="F341">
            <v>20</v>
          </cell>
          <cell r="G341">
            <v>17</v>
          </cell>
          <cell r="H341">
            <v>20</v>
          </cell>
          <cell r="I341">
            <v>16</v>
          </cell>
          <cell r="J341">
            <v>28</v>
          </cell>
        </row>
        <row r="342">
          <cell r="A342" t="str">
            <v>Aiquara</v>
          </cell>
          <cell r="B342">
            <v>1839</v>
          </cell>
          <cell r="C342">
            <v>1826</v>
          </cell>
          <cell r="D342">
            <v>1812</v>
          </cell>
          <cell r="E342">
            <v>3</v>
          </cell>
          <cell r="F342">
            <v>6</v>
          </cell>
          <cell r="G342">
            <v>3</v>
          </cell>
          <cell r="H342">
            <v>6</v>
          </cell>
          <cell r="I342">
            <v>4</v>
          </cell>
          <cell r="J342" t="str">
            <v>-</v>
          </cell>
        </row>
        <row r="343">
          <cell r="A343" t="str">
            <v>Apuarema</v>
          </cell>
          <cell r="B343">
            <v>2846</v>
          </cell>
          <cell r="C343">
            <v>2836</v>
          </cell>
          <cell r="D343">
            <v>2820</v>
          </cell>
          <cell r="E343">
            <v>4</v>
          </cell>
          <cell r="F343">
            <v>5</v>
          </cell>
          <cell r="G343">
            <v>12</v>
          </cell>
          <cell r="H343">
            <v>6</v>
          </cell>
          <cell r="I343">
            <v>5</v>
          </cell>
          <cell r="J343">
            <v>4</v>
          </cell>
        </row>
        <row r="344">
          <cell r="A344" t="str">
            <v>Barra do Rocha</v>
          </cell>
          <cell r="B344">
            <v>2480</v>
          </cell>
          <cell r="C344">
            <v>2426</v>
          </cell>
          <cell r="D344">
            <v>2371</v>
          </cell>
          <cell r="E344">
            <v>10</v>
          </cell>
          <cell r="F344">
            <v>6</v>
          </cell>
          <cell r="G344">
            <v>6</v>
          </cell>
          <cell r="H344">
            <v>6</v>
          </cell>
          <cell r="I344">
            <v>11</v>
          </cell>
          <cell r="J344">
            <v>9</v>
          </cell>
        </row>
        <row r="345">
          <cell r="A345" t="str">
            <v>Boa Nova</v>
          </cell>
          <cell r="B345">
            <v>5899</v>
          </cell>
          <cell r="C345">
            <v>5759</v>
          </cell>
          <cell r="D345">
            <v>5596</v>
          </cell>
          <cell r="E345">
            <v>6</v>
          </cell>
          <cell r="F345">
            <v>7</v>
          </cell>
          <cell r="G345">
            <v>13</v>
          </cell>
          <cell r="H345">
            <v>13</v>
          </cell>
          <cell r="I345">
            <v>21</v>
          </cell>
          <cell r="J345">
            <v>16</v>
          </cell>
        </row>
        <row r="346">
          <cell r="A346" t="str">
            <v>Brejões</v>
          </cell>
          <cell r="B346">
            <v>5447</v>
          </cell>
          <cell r="C346">
            <v>5417</v>
          </cell>
          <cell r="D346">
            <v>5386</v>
          </cell>
          <cell r="E346">
            <v>16</v>
          </cell>
          <cell r="F346">
            <v>8</v>
          </cell>
          <cell r="G346">
            <v>13</v>
          </cell>
          <cell r="H346">
            <v>14</v>
          </cell>
          <cell r="I346">
            <v>18</v>
          </cell>
          <cell r="J346">
            <v>10</v>
          </cell>
        </row>
        <row r="347">
          <cell r="A347" t="str">
            <v>Cravolândia</v>
          </cell>
          <cell r="B347">
            <v>1916</v>
          </cell>
          <cell r="C347">
            <v>1918</v>
          </cell>
          <cell r="D347">
            <v>1920</v>
          </cell>
          <cell r="E347">
            <v>5</v>
          </cell>
          <cell r="F347">
            <v>3</v>
          </cell>
          <cell r="G347">
            <v>7</v>
          </cell>
          <cell r="H347">
            <v>5</v>
          </cell>
          <cell r="I347">
            <v>6</v>
          </cell>
          <cell r="J347">
            <v>5</v>
          </cell>
        </row>
        <row r="348">
          <cell r="A348" t="str">
            <v>Dário Meira</v>
          </cell>
          <cell r="B348">
            <v>4775</v>
          </cell>
          <cell r="C348">
            <v>4691</v>
          </cell>
          <cell r="D348">
            <v>4545</v>
          </cell>
          <cell r="E348">
            <v>10</v>
          </cell>
          <cell r="F348">
            <v>12</v>
          </cell>
          <cell r="G348">
            <v>8</v>
          </cell>
          <cell r="H348">
            <v>9</v>
          </cell>
          <cell r="I348">
            <v>11</v>
          </cell>
          <cell r="J348">
            <v>11</v>
          </cell>
        </row>
        <row r="349">
          <cell r="A349" t="str">
            <v>Ibirataia</v>
          </cell>
          <cell r="B349">
            <v>7615</v>
          </cell>
          <cell r="C349">
            <v>7414</v>
          </cell>
          <cell r="D349">
            <v>7220</v>
          </cell>
          <cell r="E349">
            <v>23</v>
          </cell>
          <cell r="F349">
            <v>20</v>
          </cell>
          <cell r="G349">
            <v>27</v>
          </cell>
          <cell r="H349">
            <v>28</v>
          </cell>
          <cell r="I349">
            <v>23</v>
          </cell>
          <cell r="J349">
            <v>27</v>
          </cell>
        </row>
        <row r="350">
          <cell r="A350" t="str">
            <v>Ipiaú</v>
          </cell>
          <cell r="B350">
            <v>18285</v>
          </cell>
          <cell r="C350">
            <v>18318</v>
          </cell>
          <cell r="D350">
            <v>18346</v>
          </cell>
          <cell r="E350">
            <v>59</v>
          </cell>
          <cell r="F350">
            <v>53</v>
          </cell>
          <cell r="G350">
            <v>71</v>
          </cell>
          <cell r="H350">
            <v>68</v>
          </cell>
          <cell r="I350">
            <v>62</v>
          </cell>
          <cell r="J350">
            <v>60</v>
          </cell>
        </row>
        <row r="351">
          <cell r="A351" t="str">
            <v>Irajuba</v>
          </cell>
          <cell r="B351">
            <v>2754</v>
          </cell>
          <cell r="C351">
            <v>2764</v>
          </cell>
          <cell r="D351">
            <v>2769</v>
          </cell>
          <cell r="E351">
            <v>3</v>
          </cell>
          <cell r="F351">
            <v>5</v>
          </cell>
          <cell r="G351">
            <v>8</v>
          </cell>
          <cell r="H351">
            <v>8</v>
          </cell>
          <cell r="I351">
            <v>6</v>
          </cell>
          <cell r="J351">
            <v>3</v>
          </cell>
        </row>
        <row r="352">
          <cell r="A352" t="str">
            <v>Iramaia</v>
          </cell>
          <cell r="B352">
            <v>4567</v>
          </cell>
          <cell r="C352">
            <v>4406</v>
          </cell>
          <cell r="D352">
            <v>4248</v>
          </cell>
          <cell r="E352">
            <v>8</v>
          </cell>
          <cell r="F352">
            <v>9</v>
          </cell>
          <cell r="G352">
            <v>10</v>
          </cell>
          <cell r="H352">
            <v>14</v>
          </cell>
          <cell r="I352">
            <v>3</v>
          </cell>
          <cell r="J352">
            <v>6</v>
          </cell>
        </row>
        <row r="353">
          <cell r="A353" t="str">
            <v>Itagi</v>
          </cell>
          <cell r="B353">
            <v>5061</v>
          </cell>
          <cell r="C353">
            <v>5013</v>
          </cell>
          <cell r="D353">
            <v>4966</v>
          </cell>
          <cell r="E353">
            <v>23</v>
          </cell>
          <cell r="F353">
            <v>19</v>
          </cell>
          <cell r="G353">
            <v>24</v>
          </cell>
          <cell r="H353">
            <v>23</v>
          </cell>
          <cell r="I353">
            <v>21</v>
          </cell>
          <cell r="J353">
            <v>13</v>
          </cell>
        </row>
        <row r="354">
          <cell r="A354" t="str">
            <v>Itagibá</v>
          </cell>
          <cell r="B354">
            <v>6043</v>
          </cell>
          <cell r="C354">
            <v>5988</v>
          </cell>
          <cell r="D354">
            <v>6002</v>
          </cell>
          <cell r="E354">
            <v>21</v>
          </cell>
          <cell r="F354">
            <v>24</v>
          </cell>
          <cell r="G354">
            <v>16</v>
          </cell>
          <cell r="H354">
            <v>15</v>
          </cell>
          <cell r="I354">
            <v>17</v>
          </cell>
          <cell r="J354">
            <v>9</v>
          </cell>
        </row>
        <row r="355">
          <cell r="A355" t="str">
            <v>Itamari</v>
          </cell>
          <cell r="B355">
            <v>3093</v>
          </cell>
          <cell r="C355">
            <v>3082</v>
          </cell>
          <cell r="D355">
            <v>3065</v>
          </cell>
          <cell r="E355">
            <v>13</v>
          </cell>
          <cell r="F355">
            <v>7</v>
          </cell>
          <cell r="G355">
            <v>9</v>
          </cell>
          <cell r="H355">
            <v>10</v>
          </cell>
          <cell r="I355">
            <v>9</v>
          </cell>
          <cell r="J355">
            <v>14</v>
          </cell>
        </row>
        <row r="356">
          <cell r="A356" t="str">
            <v>Itaquara</v>
          </cell>
          <cell r="B356">
            <v>3090</v>
          </cell>
          <cell r="C356">
            <v>3103</v>
          </cell>
          <cell r="D356">
            <v>3119</v>
          </cell>
          <cell r="E356">
            <v>11</v>
          </cell>
          <cell r="F356">
            <v>13</v>
          </cell>
          <cell r="G356">
            <v>6</v>
          </cell>
          <cell r="H356">
            <v>6</v>
          </cell>
          <cell r="I356">
            <v>9</v>
          </cell>
          <cell r="J356">
            <v>8</v>
          </cell>
        </row>
        <row r="357">
          <cell r="A357" t="str">
            <v>Itiruçu</v>
          </cell>
          <cell r="B357">
            <v>5130</v>
          </cell>
          <cell r="C357">
            <v>5109</v>
          </cell>
          <cell r="D357">
            <v>5090</v>
          </cell>
          <cell r="E357">
            <v>16</v>
          </cell>
          <cell r="F357">
            <v>20</v>
          </cell>
          <cell r="G357">
            <v>19</v>
          </cell>
          <cell r="H357">
            <v>12</v>
          </cell>
          <cell r="I357">
            <v>12</v>
          </cell>
          <cell r="J357">
            <v>11</v>
          </cell>
        </row>
        <row r="358">
          <cell r="A358" t="str">
            <v>Jaguaquara</v>
          </cell>
          <cell r="B358">
            <v>19841</v>
          </cell>
          <cell r="C358">
            <v>19963</v>
          </cell>
          <cell r="D358">
            <v>20084</v>
          </cell>
          <cell r="E358">
            <v>35</v>
          </cell>
          <cell r="F358">
            <v>52</v>
          </cell>
          <cell r="G358">
            <v>51</v>
          </cell>
          <cell r="H358">
            <v>58</v>
          </cell>
          <cell r="I358">
            <v>51</v>
          </cell>
          <cell r="J358">
            <v>44</v>
          </cell>
        </row>
        <row r="359">
          <cell r="A359" t="str">
            <v>Jequié</v>
          </cell>
          <cell r="B359">
            <v>64010</v>
          </cell>
          <cell r="C359">
            <v>64112</v>
          </cell>
          <cell r="D359">
            <v>64211</v>
          </cell>
          <cell r="E359">
            <v>159</v>
          </cell>
          <cell r="F359">
            <v>183</v>
          </cell>
          <cell r="G359">
            <v>188</v>
          </cell>
          <cell r="H359">
            <v>188</v>
          </cell>
          <cell r="I359">
            <v>147</v>
          </cell>
          <cell r="J359">
            <v>144</v>
          </cell>
          <cell r="L359">
            <v>248.39868770504609</v>
          </cell>
          <cell r="M359">
            <v>285.43798352882453</v>
          </cell>
          <cell r="N359">
            <v>292.78472535858339</v>
          </cell>
          <cell r="O359">
            <v>292.78472535858339</v>
          </cell>
          <cell r="P359">
            <v>228.93273738144555</v>
          </cell>
          <cell r="Q359">
            <v>224.26064070019154</v>
          </cell>
        </row>
        <row r="360">
          <cell r="A360" t="str">
            <v>Jitaúna</v>
          </cell>
          <cell r="B360">
            <v>5477</v>
          </cell>
          <cell r="C360">
            <v>5314</v>
          </cell>
          <cell r="D360">
            <v>5153</v>
          </cell>
          <cell r="E360">
            <v>11</v>
          </cell>
          <cell r="F360">
            <v>20</v>
          </cell>
          <cell r="G360">
            <v>11</v>
          </cell>
          <cell r="H360">
            <v>15</v>
          </cell>
          <cell r="I360">
            <v>14</v>
          </cell>
          <cell r="J360">
            <v>12</v>
          </cell>
        </row>
        <row r="361">
          <cell r="A361" t="str">
            <v>Lafaiete Coutinho</v>
          </cell>
          <cell r="B361">
            <v>1669</v>
          </cell>
          <cell r="C361">
            <v>1655</v>
          </cell>
          <cell r="D361">
            <v>1638</v>
          </cell>
          <cell r="E361">
            <v>8</v>
          </cell>
          <cell r="F361">
            <v>4</v>
          </cell>
          <cell r="G361">
            <v>6</v>
          </cell>
          <cell r="H361">
            <v>5</v>
          </cell>
          <cell r="I361">
            <v>1</v>
          </cell>
          <cell r="J361" t="str">
            <v>-</v>
          </cell>
        </row>
        <row r="362">
          <cell r="A362" t="str">
            <v>Lajedo do Tabocal</v>
          </cell>
          <cell r="B362">
            <v>3320</v>
          </cell>
          <cell r="C362">
            <v>3330</v>
          </cell>
          <cell r="D362">
            <v>3333</v>
          </cell>
          <cell r="E362">
            <v>7</v>
          </cell>
          <cell r="F362">
            <v>8</v>
          </cell>
          <cell r="G362">
            <v>6</v>
          </cell>
          <cell r="H362">
            <v>6</v>
          </cell>
          <cell r="I362">
            <v>5</v>
          </cell>
          <cell r="J362">
            <v>5</v>
          </cell>
        </row>
        <row r="363">
          <cell r="A363" t="str">
            <v>Manoel Vitorino</v>
          </cell>
          <cell r="B363">
            <v>5615</v>
          </cell>
          <cell r="C363">
            <v>5550</v>
          </cell>
          <cell r="D363">
            <v>5444</v>
          </cell>
          <cell r="E363">
            <v>11</v>
          </cell>
          <cell r="F363">
            <v>16</v>
          </cell>
          <cell r="G363">
            <v>11</v>
          </cell>
          <cell r="H363">
            <v>14</v>
          </cell>
          <cell r="I363">
            <v>3</v>
          </cell>
          <cell r="J363">
            <v>7</v>
          </cell>
        </row>
        <row r="364">
          <cell r="A364" t="str">
            <v>Maracás</v>
          </cell>
          <cell r="B364">
            <v>9890</v>
          </cell>
          <cell r="C364">
            <v>9973</v>
          </cell>
          <cell r="D364">
            <v>10055</v>
          </cell>
          <cell r="E364">
            <v>16</v>
          </cell>
          <cell r="F364">
            <v>15</v>
          </cell>
          <cell r="G364">
            <v>23</v>
          </cell>
          <cell r="H364">
            <v>27</v>
          </cell>
          <cell r="I364">
            <v>26</v>
          </cell>
          <cell r="J364">
            <v>20</v>
          </cell>
        </row>
        <row r="365">
          <cell r="A365" t="str">
            <v>Planaltino</v>
          </cell>
          <cell r="B365">
            <v>3526</v>
          </cell>
          <cell r="C365">
            <v>3552</v>
          </cell>
          <cell r="D365">
            <v>3576</v>
          </cell>
          <cell r="E365">
            <v>11</v>
          </cell>
          <cell r="F365">
            <v>14</v>
          </cell>
          <cell r="G365">
            <v>9</v>
          </cell>
          <cell r="H365">
            <v>7</v>
          </cell>
          <cell r="I365">
            <v>2</v>
          </cell>
          <cell r="J365">
            <v>6</v>
          </cell>
        </row>
        <row r="366">
          <cell r="A366" t="str">
            <v>Santa Inês</v>
          </cell>
          <cell r="B366">
            <v>4168</v>
          </cell>
          <cell r="C366">
            <v>4157</v>
          </cell>
          <cell r="D366">
            <v>4149</v>
          </cell>
          <cell r="E366">
            <v>11</v>
          </cell>
          <cell r="F366">
            <v>7</v>
          </cell>
          <cell r="G366">
            <v>7</v>
          </cell>
          <cell r="H366">
            <v>13</v>
          </cell>
          <cell r="I366">
            <v>12</v>
          </cell>
          <cell r="J366">
            <v>12</v>
          </cell>
        </row>
        <row r="367">
          <cell r="A367" t="str">
            <v>Cairu</v>
          </cell>
          <cell r="B367">
            <v>5816</v>
          </cell>
          <cell r="C367">
            <v>5932</v>
          </cell>
          <cell r="D367">
            <v>6043</v>
          </cell>
          <cell r="E367">
            <v>10</v>
          </cell>
          <cell r="F367">
            <v>12</v>
          </cell>
          <cell r="G367">
            <v>12</v>
          </cell>
          <cell r="H367">
            <v>10</v>
          </cell>
          <cell r="I367">
            <v>13</v>
          </cell>
          <cell r="J367">
            <v>14</v>
          </cell>
        </row>
        <row r="368">
          <cell r="A368" t="str">
            <v>Camamu</v>
          </cell>
          <cell r="B368">
            <v>12013</v>
          </cell>
          <cell r="C368">
            <v>12047</v>
          </cell>
          <cell r="D368">
            <v>12076</v>
          </cell>
          <cell r="E368">
            <v>18</v>
          </cell>
          <cell r="F368">
            <v>27</v>
          </cell>
          <cell r="G368">
            <v>21</v>
          </cell>
          <cell r="H368">
            <v>27</v>
          </cell>
          <cell r="I368">
            <v>30</v>
          </cell>
          <cell r="J368">
            <v>21</v>
          </cell>
        </row>
        <row r="369">
          <cell r="A369" t="str">
            <v>Gandu</v>
          </cell>
          <cell r="B369">
            <v>11906</v>
          </cell>
          <cell r="C369">
            <v>12002</v>
          </cell>
          <cell r="D369">
            <v>12094</v>
          </cell>
          <cell r="E369">
            <v>29</v>
          </cell>
          <cell r="F369">
            <v>38</v>
          </cell>
          <cell r="G369">
            <v>39</v>
          </cell>
          <cell r="H369">
            <v>38</v>
          </cell>
          <cell r="I369">
            <v>45</v>
          </cell>
          <cell r="J369">
            <v>28</v>
          </cell>
        </row>
        <row r="370">
          <cell r="A370" t="str">
            <v>Igrapiúna</v>
          </cell>
          <cell r="B370">
            <v>4585</v>
          </cell>
          <cell r="C370">
            <v>4529</v>
          </cell>
          <cell r="D370">
            <v>4477</v>
          </cell>
          <cell r="E370">
            <v>7</v>
          </cell>
          <cell r="F370">
            <v>10</v>
          </cell>
          <cell r="G370">
            <v>4</v>
          </cell>
          <cell r="H370">
            <v>8</v>
          </cell>
          <cell r="I370">
            <v>12</v>
          </cell>
          <cell r="J370">
            <v>15</v>
          </cell>
        </row>
        <row r="371">
          <cell r="A371" t="str">
            <v>Ituberá</v>
          </cell>
          <cell r="B371">
            <v>9940</v>
          </cell>
          <cell r="C371">
            <v>10004</v>
          </cell>
          <cell r="D371">
            <v>10066</v>
          </cell>
          <cell r="E371">
            <v>26</v>
          </cell>
          <cell r="F371">
            <v>29</v>
          </cell>
          <cell r="G371">
            <v>27</v>
          </cell>
          <cell r="H371">
            <v>26</v>
          </cell>
          <cell r="I371">
            <v>23</v>
          </cell>
          <cell r="J371">
            <v>32</v>
          </cell>
        </row>
        <row r="372">
          <cell r="A372" t="str">
            <v>Nilo Peçanha</v>
          </cell>
          <cell r="B372">
            <v>4729</v>
          </cell>
          <cell r="C372">
            <v>4768</v>
          </cell>
          <cell r="D372">
            <v>4806</v>
          </cell>
          <cell r="E372">
            <v>12</v>
          </cell>
          <cell r="F372">
            <v>15</v>
          </cell>
          <cell r="G372">
            <v>9</v>
          </cell>
          <cell r="H372">
            <v>12</v>
          </cell>
          <cell r="I372">
            <v>10</v>
          </cell>
          <cell r="J372">
            <v>14</v>
          </cell>
        </row>
        <row r="373">
          <cell r="A373" t="str">
            <v>Nova Ibiá</v>
          </cell>
          <cell r="B373">
            <v>2640</v>
          </cell>
          <cell r="C373">
            <v>2628</v>
          </cell>
          <cell r="D373">
            <v>2609</v>
          </cell>
          <cell r="E373">
            <v>2</v>
          </cell>
          <cell r="F373">
            <v>11</v>
          </cell>
          <cell r="G373">
            <v>6</v>
          </cell>
          <cell r="H373">
            <v>5</v>
          </cell>
          <cell r="I373">
            <v>11</v>
          </cell>
          <cell r="J373">
            <v>9</v>
          </cell>
        </row>
        <row r="374">
          <cell r="A374" t="str">
            <v>Piraí do Norte</v>
          </cell>
          <cell r="B374">
            <v>3513</v>
          </cell>
          <cell r="C374">
            <v>3522</v>
          </cell>
          <cell r="D374">
            <v>3523</v>
          </cell>
          <cell r="E374">
            <v>5</v>
          </cell>
          <cell r="F374">
            <v>6</v>
          </cell>
          <cell r="G374">
            <v>7</v>
          </cell>
          <cell r="H374">
            <v>6</v>
          </cell>
          <cell r="I374">
            <v>16</v>
          </cell>
          <cell r="J374">
            <v>11</v>
          </cell>
        </row>
        <row r="375">
          <cell r="A375" t="str">
            <v>Taperoá</v>
          </cell>
          <cell r="B375">
            <v>6661</v>
          </cell>
          <cell r="C375">
            <v>6737</v>
          </cell>
          <cell r="D375">
            <v>6811</v>
          </cell>
          <cell r="E375">
            <v>13</v>
          </cell>
          <cell r="F375">
            <v>11</v>
          </cell>
          <cell r="G375">
            <v>10</v>
          </cell>
          <cell r="H375">
            <v>18</v>
          </cell>
          <cell r="I375">
            <v>16</v>
          </cell>
          <cell r="J375">
            <v>13</v>
          </cell>
        </row>
        <row r="376">
          <cell r="A376" t="str">
            <v>Teolândia</v>
          </cell>
          <cell r="B376">
            <v>5301</v>
          </cell>
          <cell r="C376">
            <v>5338</v>
          </cell>
          <cell r="D376">
            <v>5043</v>
          </cell>
          <cell r="E376">
            <v>10</v>
          </cell>
          <cell r="F376">
            <v>13</v>
          </cell>
          <cell r="G376">
            <v>16</v>
          </cell>
          <cell r="H376">
            <v>17</v>
          </cell>
          <cell r="I376">
            <v>15</v>
          </cell>
          <cell r="J376">
            <v>11</v>
          </cell>
        </row>
        <row r="377">
          <cell r="A377" t="str">
            <v>Valença</v>
          </cell>
          <cell r="B377">
            <v>35574</v>
          </cell>
          <cell r="C377">
            <v>35910</v>
          </cell>
          <cell r="D377">
            <v>36234</v>
          </cell>
          <cell r="E377">
            <v>100</v>
          </cell>
          <cell r="F377">
            <v>101</v>
          </cell>
          <cell r="G377">
            <v>101</v>
          </cell>
          <cell r="H377">
            <v>104</v>
          </cell>
          <cell r="I377">
            <v>119</v>
          </cell>
          <cell r="J377">
            <v>95</v>
          </cell>
        </row>
        <row r="378">
          <cell r="A378" t="str">
            <v>Wenceslau Guimarães</v>
          </cell>
          <cell r="B378">
            <v>7825</v>
          </cell>
          <cell r="C378">
            <v>7775</v>
          </cell>
          <cell r="D378">
            <v>7726</v>
          </cell>
          <cell r="E378">
            <v>16</v>
          </cell>
          <cell r="F378">
            <v>14</v>
          </cell>
          <cell r="G378">
            <v>21</v>
          </cell>
          <cell r="H378">
            <v>28</v>
          </cell>
          <cell r="I378">
            <v>30</v>
          </cell>
          <cell r="J378">
            <v>21</v>
          </cell>
        </row>
        <row r="379">
          <cell r="A379" t="str">
            <v>Belmonte</v>
          </cell>
          <cell r="B379">
            <v>8308</v>
          </cell>
          <cell r="C379">
            <v>8361</v>
          </cell>
          <cell r="D379">
            <v>8409</v>
          </cell>
          <cell r="E379">
            <v>32</v>
          </cell>
          <cell r="F379">
            <v>23</v>
          </cell>
          <cell r="G379">
            <v>30</v>
          </cell>
          <cell r="H379">
            <v>32</v>
          </cell>
          <cell r="I379">
            <v>29</v>
          </cell>
          <cell r="J379">
            <v>37</v>
          </cell>
        </row>
        <row r="380">
          <cell r="A380" t="str">
            <v>Eunápolis</v>
          </cell>
          <cell r="B380">
            <v>40314</v>
          </cell>
          <cell r="C380">
            <v>40812</v>
          </cell>
          <cell r="D380">
            <v>41291</v>
          </cell>
          <cell r="E380">
            <v>139</v>
          </cell>
          <cell r="F380">
            <v>141</v>
          </cell>
          <cell r="G380">
            <v>147</v>
          </cell>
          <cell r="H380">
            <v>141</v>
          </cell>
          <cell r="I380">
            <v>159</v>
          </cell>
          <cell r="J380">
            <v>156</v>
          </cell>
          <cell r="L380">
            <v>344.79337202956788</v>
          </cell>
          <cell r="M380">
            <v>345.48662158188768</v>
          </cell>
          <cell r="N380">
            <v>356.00978421447775</v>
          </cell>
          <cell r="O380">
            <v>341.4787726138868</v>
          </cell>
          <cell r="P380">
            <v>385.07180741565958</v>
          </cell>
          <cell r="Q380">
            <v>377.80630161536413</v>
          </cell>
        </row>
        <row r="381">
          <cell r="A381" t="str">
            <v>Guaratinga</v>
          </cell>
          <cell r="B381">
            <v>8952</v>
          </cell>
          <cell r="C381">
            <v>8886</v>
          </cell>
          <cell r="D381">
            <v>8820</v>
          </cell>
          <cell r="E381">
            <v>24</v>
          </cell>
          <cell r="F381">
            <v>15</v>
          </cell>
          <cell r="G381">
            <v>17</v>
          </cell>
          <cell r="H381">
            <v>13</v>
          </cell>
          <cell r="I381">
            <v>22</v>
          </cell>
          <cell r="J381">
            <v>19</v>
          </cell>
        </row>
        <row r="382">
          <cell r="A382" t="str">
            <v>Itabela</v>
          </cell>
          <cell r="B382">
            <v>10244</v>
          </cell>
          <cell r="C382">
            <v>10317</v>
          </cell>
          <cell r="D382">
            <v>10388</v>
          </cell>
          <cell r="E382">
            <v>33</v>
          </cell>
          <cell r="F382">
            <v>31</v>
          </cell>
          <cell r="G382">
            <v>39</v>
          </cell>
          <cell r="H382">
            <v>39</v>
          </cell>
          <cell r="I382">
            <v>46</v>
          </cell>
          <cell r="J382">
            <v>45</v>
          </cell>
        </row>
        <row r="383">
          <cell r="A383" t="str">
            <v>Itagimirim</v>
          </cell>
          <cell r="B383">
            <v>2875</v>
          </cell>
          <cell r="C383">
            <v>2857</v>
          </cell>
          <cell r="D383">
            <v>2837</v>
          </cell>
          <cell r="E383">
            <v>11</v>
          </cell>
          <cell r="F383">
            <v>6</v>
          </cell>
          <cell r="G383">
            <v>7</v>
          </cell>
          <cell r="H383">
            <v>8</v>
          </cell>
          <cell r="I383">
            <v>5</v>
          </cell>
          <cell r="J383">
            <v>13</v>
          </cell>
        </row>
        <row r="384">
          <cell r="A384" t="str">
            <v>Itapebi</v>
          </cell>
          <cell r="B384">
            <v>4073</v>
          </cell>
          <cell r="C384">
            <v>4054</v>
          </cell>
          <cell r="D384">
            <v>4035</v>
          </cell>
          <cell r="E384">
            <v>6</v>
          </cell>
          <cell r="F384">
            <v>11</v>
          </cell>
          <cell r="G384">
            <v>7</v>
          </cell>
          <cell r="H384">
            <v>12</v>
          </cell>
          <cell r="I384">
            <v>11</v>
          </cell>
          <cell r="J384">
            <v>15</v>
          </cell>
        </row>
        <row r="385">
          <cell r="A385" t="str">
            <v>Porto Seguro</v>
          </cell>
          <cell r="B385">
            <v>48857</v>
          </cell>
          <cell r="C385">
            <v>49781</v>
          </cell>
          <cell r="D385">
            <v>50672</v>
          </cell>
          <cell r="E385">
            <v>113</v>
          </cell>
          <cell r="F385">
            <v>112</v>
          </cell>
          <cell r="G385">
            <v>119</v>
          </cell>
          <cell r="H385">
            <v>123</v>
          </cell>
          <cell r="I385">
            <v>169</v>
          </cell>
          <cell r="J385">
            <v>165</v>
          </cell>
          <cell r="L385">
            <v>231.28722598604088</v>
          </cell>
          <cell r="M385">
            <v>224.98543621060244</v>
          </cell>
          <cell r="N385">
            <v>234.84370066308807</v>
          </cell>
          <cell r="O385">
            <v>242.7376065677297</v>
          </cell>
          <cell r="P385">
            <v>333.51752447110829</v>
          </cell>
          <cell r="Q385">
            <v>325.62361856646669</v>
          </cell>
        </row>
        <row r="386">
          <cell r="A386" t="str">
            <v>Santa Cruz Cabrália</v>
          </cell>
          <cell r="B386">
            <v>10035</v>
          </cell>
          <cell r="C386">
            <v>10105</v>
          </cell>
          <cell r="D386">
            <v>10172</v>
          </cell>
          <cell r="E386">
            <v>24</v>
          </cell>
          <cell r="F386">
            <v>27</v>
          </cell>
          <cell r="G386">
            <v>40</v>
          </cell>
          <cell r="H386">
            <v>33</v>
          </cell>
          <cell r="I386">
            <v>27</v>
          </cell>
          <cell r="J386">
            <v>28</v>
          </cell>
        </row>
        <row r="387">
          <cell r="A387" t="str">
            <v>Alcobaça</v>
          </cell>
          <cell r="B387">
            <v>8152</v>
          </cell>
          <cell r="C387">
            <v>8161</v>
          </cell>
          <cell r="D387">
            <v>8175</v>
          </cell>
          <cell r="E387">
            <v>14</v>
          </cell>
          <cell r="F387">
            <v>16</v>
          </cell>
          <cell r="G387">
            <v>17</v>
          </cell>
          <cell r="H387">
            <v>24</v>
          </cell>
          <cell r="I387">
            <v>27</v>
          </cell>
          <cell r="J387">
            <v>16</v>
          </cell>
        </row>
        <row r="388">
          <cell r="A388" t="str">
            <v>Caravelas</v>
          </cell>
          <cell r="B388">
            <v>8253</v>
          </cell>
          <cell r="C388">
            <v>8291</v>
          </cell>
          <cell r="D388">
            <v>8330</v>
          </cell>
          <cell r="E388">
            <v>31</v>
          </cell>
          <cell r="F388">
            <v>28</v>
          </cell>
          <cell r="G388">
            <v>20</v>
          </cell>
          <cell r="H388">
            <v>20</v>
          </cell>
          <cell r="I388">
            <v>12</v>
          </cell>
          <cell r="J388">
            <v>17</v>
          </cell>
        </row>
        <row r="389">
          <cell r="A389" t="str">
            <v>Ibirapuã</v>
          </cell>
          <cell r="B389">
            <v>3315</v>
          </cell>
          <cell r="C389">
            <v>3345</v>
          </cell>
          <cell r="D389">
            <v>3371</v>
          </cell>
          <cell r="E389">
            <v>10</v>
          </cell>
          <cell r="F389">
            <v>17</v>
          </cell>
          <cell r="G389">
            <v>13</v>
          </cell>
          <cell r="H389">
            <v>8</v>
          </cell>
          <cell r="I389">
            <v>6</v>
          </cell>
          <cell r="J389">
            <v>17</v>
          </cell>
        </row>
        <row r="390">
          <cell r="A390" t="str">
            <v>Itamaraju</v>
          </cell>
          <cell r="B390">
            <v>25272</v>
          </cell>
          <cell r="C390">
            <v>25262</v>
          </cell>
          <cell r="D390">
            <v>25261</v>
          </cell>
          <cell r="E390">
            <v>73</v>
          </cell>
          <cell r="F390">
            <v>81</v>
          </cell>
          <cell r="G390">
            <v>81</v>
          </cell>
          <cell r="H390">
            <v>85</v>
          </cell>
          <cell r="I390">
            <v>82</v>
          </cell>
          <cell r="J390">
            <v>80</v>
          </cell>
        </row>
        <row r="391">
          <cell r="A391" t="str">
            <v>Itanhém</v>
          </cell>
          <cell r="B391">
            <v>8680</v>
          </cell>
          <cell r="C391">
            <v>8635</v>
          </cell>
          <cell r="D391">
            <v>8594</v>
          </cell>
          <cell r="E391">
            <v>41</v>
          </cell>
          <cell r="F391">
            <v>23</v>
          </cell>
          <cell r="G391">
            <v>28</v>
          </cell>
          <cell r="H391">
            <v>34</v>
          </cell>
          <cell r="I391">
            <v>17</v>
          </cell>
          <cell r="J391">
            <v>30</v>
          </cell>
        </row>
        <row r="392">
          <cell r="A392" t="str">
            <v>Jucuruçu</v>
          </cell>
          <cell r="B392">
            <v>4195</v>
          </cell>
          <cell r="C392">
            <v>4129</v>
          </cell>
          <cell r="D392">
            <v>4067</v>
          </cell>
          <cell r="E392">
            <v>4</v>
          </cell>
          <cell r="F392">
            <v>3</v>
          </cell>
          <cell r="G392">
            <v>5</v>
          </cell>
          <cell r="H392">
            <v>12</v>
          </cell>
          <cell r="I392">
            <v>8</v>
          </cell>
          <cell r="J392">
            <v>4</v>
          </cell>
        </row>
        <row r="393">
          <cell r="A393" t="str">
            <v>Lajedão</v>
          </cell>
          <cell r="B393">
            <v>1634</v>
          </cell>
          <cell r="C393">
            <v>1647</v>
          </cell>
          <cell r="D393">
            <v>1653</v>
          </cell>
          <cell r="E393">
            <v>5</v>
          </cell>
          <cell r="F393">
            <v>5</v>
          </cell>
          <cell r="G393">
            <v>2</v>
          </cell>
          <cell r="H393">
            <v>4</v>
          </cell>
          <cell r="I393">
            <v>4</v>
          </cell>
          <cell r="J393">
            <v>3</v>
          </cell>
        </row>
        <row r="394">
          <cell r="A394" t="str">
            <v>Medeiros Neto</v>
          </cell>
          <cell r="B394">
            <v>9233</v>
          </cell>
          <cell r="C394">
            <v>9246</v>
          </cell>
          <cell r="D394">
            <v>9269</v>
          </cell>
          <cell r="E394">
            <v>35</v>
          </cell>
          <cell r="F394">
            <v>35</v>
          </cell>
          <cell r="G394">
            <v>37</v>
          </cell>
          <cell r="H394">
            <v>29</v>
          </cell>
          <cell r="I394">
            <v>29</v>
          </cell>
          <cell r="J394">
            <v>37</v>
          </cell>
        </row>
        <row r="395">
          <cell r="A395" t="str">
            <v>Mucuri</v>
          </cell>
          <cell r="B395">
            <v>13958</v>
          </cell>
          <cell r="C395">
            <v>14195</v>
          </cell>
          <cell r="D395">
            <v>14423</v>
          </cell>
          <cell r="E395">
            <v>29</v>
          </cell>
          <cell r="F395">
            <v>47</v>
          </cell>
          <cell r="G395">
            <v>35</v>
          </cell>
          <cell r="H395">
            <v>44</v>
          </cell>
          <cell r="I395">
            <v>32</v>
          </cell>
          <cell r="J395">
            <v>43</v>
          </cell>
        </row>
        <row r="396">
          <cell r="A396" t="str">
            <v>Nova Viçosa</v>
          </cell>
          <cell r="B396">
            <v>14780</v>
          </cell>
          <cell r="C396">
            <v>14970</v>
          </cell>
          <cell r="D396">
            <v>15155</v>
          </cell>
          <cell r="E396">
            <v>31</v>
          </cell>
          <cell r="F396">
            <v>39</v>
          </cell>
          <cell r="G396">
            <v>29</v>
          </cell>
          <cell r="H396">
            <v>43</v>
          </cell>
          <cell r="I396">
            <v>40</v>
          </cell>
          <cell r="J396">
            <v>40</v>
          </cell>
        </row>
        <row r="397">
          <cell r="A397" t="str">
            <v>Prado</v>
          </cell>
          <cell r="B397">
            <v>10571</v>
          </cell>
          <cell r="C397">
            <v>10582</v>
          </cell>
          <cell r="D397">
            <v>10596</v>
          </cell>
          <cell r="E397">
            <v>31</v>
          </cell>
          <cell r="F397">
            <v>22</v>
          </cell>
          <cell r="G397">
            <v>24</v>
          </cell>
          <cell r="H397">
            <v>18</v>
          </cell>
          <cell r="I397">
            <v>27</v>
          </cell>
          <cell r="J397">
            <v>27</v>
          </cell>
        </row>
        <row r="398">
          <cell r="A398" t="str">
            <v>Teixeira de Freitas</v>
          </cell>
          <cell r="B398">
            <v>56488</v>
          </cell>
          <cell r="C398">
            <v>57455</v>
          </cell>
          <cell r="D398">
            <v>58390</v>
          </cell>
          <cell r="E398">
            <v>157</v>
          </cell>
          <cell r="F398">
            <v>162</v>
          </cell>
          <cell r="G398">
            <v>193</v>
          </cell>
          <cell r="H398">
            <v>175</v>
          </cell>
          <cell r="I398">
            <v>182</v>
          </cell>
          <cell r="J398">
            <v>144</v>
          </cell>
          <cell r="L398">
            <v>277.93513666619458</v>
          </cell>
          <cell r="M398">
            <v>281.95979462187802</v>
          </cell>
          <cell r="N398">
            <v>330.53605069361191</v>
          </cell>
          <cell r="O398">
            <v>299.70885425586573</v>
          </cell>
          <cell r="P398">
            <v>311.69720842610036</v>
          </cell>
          <cell r="Q398">
            <v>246.61757150196951</v>
          </cell>
        </row>
        <row r="399">
          <cell r="A399" t="str">
            <v>Vereda</v>
          </cell>
          <cell r="B399">
            <v>2869</v>
          </cell>
          <cell r="C399">
            <v>2843</v>
          </cell>
          <cell r="D399">
            <v>2819</v>
          </cell>
          <cell r="E399">
            <v>6</v>
          </cell>
          <cell r="F399">
            <v>5</v>
          </cell>
          <cell r="G399">
            <v>2</v>
          </cell>
          <cell r="H399">
            <v>2</v>
          </cell>
          <cell r="I399">
            <v>6</v>
          </cell>
          <cell r="J399">
            <v>7</v>
          </cell>
        </row>
        <row r="400">
          <cell r="A400" t="str">
            <v>Campo Alegre de Lourdes</v>
          </cell>
          <cell r="B400">
            <v>10446</v>
          </cell>
          <cell r="C400">
            <v>10456</v>
          </cell>
          <cell r="D400">
            <v>10470</v>
          </cell>
          <cell r="E400">
            <v>21</v>
          </cell>
          <cell r="F400">
            <v>17</v>
          </cell>
          <cell r="G400">
            <v>25</v>
          </cell>
          <cell r="H400">
            <v>30</v>
          </cell>
          <cell r="I400">
            <v>17</v>
          </cell>
          <cell r="J400">
            <v>23</v>
          </cell>
        </row>
        <row r="401">
          <cell r="A401" t="str">
            <v>Canudos</v>
          </cell>
          <cell r="B401">
            <v>6026</v>
          </cell>
          <cell r="C401">
            <v>6069</v>
          </cell>
          <cell r="D401">
            <v>6106</v>
          </cell>
          <cell r="E401">
            <v>16</v>
          </cell>
          <cell r="F401">
            <v>9</v>
          </cell>
          <cell r="G401">
            <v>11</v>
          </cell>
          <cell r="H401">
            <v>18</v>
          </cell>
          <cell r="I401">
            <v>9</v>
          </cell>
          <cell r="J401">
            <v>10</v>
          </cell>
        </row>
        <row r="402">
          <cell r="A402" t="str">
            <v>Casa Nova</v>
          </cell>
          <cell r="B402">
            <v>24691</v>
          </cell>
          <cell r="C402">
            <v>24959</v>
          </cell>
          <cell r="D402">
            <v>25220</v>
          </cell>
          <cell r="E402">
            <v>33</v>
          </cell>
          <cell r="F402">
            <v>35</v>
          </cell>
          <cell r="G402">
            <v>56</v>
          </cell>
          <cell r="H402">
            <v>46</v>
          </cell>
          <cell r="I402">
            <v>58</v>
          </cell>
          <cell r="J402">
            <v>58</v>
          </cell>
        </row>
        <row r="403">
          <cell r="A403" t="str">
            <v>Curaçá</v>
          </cell>
          <cell r="B403">
            <v>11961</v>
          </cell>
          <cell r="C403">
            <v>12048</v>
          </cell>
          <cell r="D403">
            <v>12131</v>
          </cell>
          <cell r="E403">
            <v>23</v>
          </cell>
          <cell r="F403">
            <v>23</v>
          </cell>
          <cell r="G403">
            <v>32</v>
          </cell>
          <cell r="H403">
            <v>33</v>
          </cell>
          <cell r="I403">
            <v>35</v>
          </cell>
          <cell r="J403">
            <v>21</v>
          </cell>
        </row>
        <row r="404">
          <cell r="A404" t="str">
            <v>Juazeiro</v>
          </cell>
          <cell r="B404">
            <v>78741</v>
          </cell>
          <cell r="C404">
            <v>79456</v>
          </cell>
          <cell r="D404">
            <v>80147</v>
          </cell>
          <cell r="E404">
            <v>177</v>
          </cell>
          <cell r="F404">
            <v>180</v>
          </cell>
          <cell r="G404">
            <v>204</v>
          </cell>
          <cell r="H404">
            <v>242</v>
          </cell>
          <cell r="I404">
            <v>261</v>
          </cell>
          <cell r="J404">
            <v>243</v>
          </cell>
          <cell r="L404">
            <v>224.7875947727359</v>
          </cell>
          <cell r="M404">
            <v>226.5404752315747</v>
          </cell>
          <cell r="N404">
            <v>254.53229690443808</v>
          </cell>
          <cell r="O404">
            <v>301.94517573957853</v>
          </cell>
          <cell r="P404">
            <v>325.65161515714874</v>
          </cell>
          <cell r="Q404">
            <v>303.19288307734536</v>
          </cell>
        </row>
        <row r="405">
          <cell r="A405" t="str">
            <v>Pilão Arcado</v>
          </cell>
          <cell r="B405">
            <v>11480</v>
          </cell>
          <cell r="C405">
            <v>11535</v>
          </cell>
          <cell r="D405">
            <v>11590</v>
          </cell>
          <cell r="E405">
            <v>14</v>
          </cell>
          <cell r="F405">
            <v>20</v>
          </cell>
          <cell r="G405">
            <v>27</v>
          </cell>
          <cell r="H405">
            <v>29</v>
          </cell>
          <cell r="I405">
            <v>20</v>
          </cell>
          <cell r="J405">
            <v>19</v>
          </cell>
        </row>
        <row r="406">
          <cell r="A406" t="str">
            <v>Remanso</v>
          </cell>
          <cell r="B406">
            <v>15762</v>
          </cell>
          <cell r="C406">
            <v>15848</v>
          </cell>
          <cell r="D406">
            <v>15927</v>
          </cell>
          <cell r="E406">
            <v>23</v>
          </cell>
          <cell r="F406">
            <v>32</v>
          </cell>
          <cell r="G406">
            <v>34</v>
          </cell>
          <cell r="H406">
            <v>38</v>
          </cell>
          <cell r="I406">
            <v>44</v>
          </cell>
          <cell r="J406">
            <v>34</v>
          </cell>
        </row>
        <row r="407">
          <cell r="A407" t="str">
            <v>Sento Sé</v>
          </cell>
          <cell r="B407">
            <v>13285</v>
          </cell>
          <cell r="C407">
            <v>13421</v>
          </cell>
          <cell r="D407">
            <v>13551</v>
          </cell>
          <cell r="E407">
            <v>15</v>
          </cell>
          <cell r="F407">
            <v>17</v>
          </cell>
          <cell r="G407">
            <v>20</v>
          </cell>
          <cell r="H407">
            <v>23</v>
          </cell>
          <cell r="I407">
            <v>14</v>
          </cell>
          <cell r="J407">
            <v>17</v>
          </cell>
        </row>
        <row r="408">
          <cell r="A408" t="str">
            <v>Sobradinho</v>
          </cell>
          <cell r="B408">
            <v>8924</v>
          </cell>
          <cell r="C408">
            <v>8948</v>
          </cell>
          <cell r="D408">
            <v>8969</v>
          </cell>
          <cell r="E408">
            <v>27</v>
          </cell>
          <cell r="F408">
            <v>33</v>
          </cell>
          <cell r="G408">
            <v>27</v>
          </cell>
          <cell r="H408">
            <v>31</v>
          </cell>
          <cell r="I408">
            <v>30</v>
          </cell>
          <cell r="J408">
            <v>20</v>
          </cell>
        </row>
        <row r="409">
          <cell r="A409" t="str">
            <v>Uauá</v>
          </cell>
          <cell r="B409">
            <v>10029</v>
          </cell>
          <cell r="C409">
            <v>9971</v>
          </cell>
          <cell r="D409">
            <v>9915</v>
          </cell>
          <cell r="E409">
            <v>10</v>
          </cell>
          <cell r="F409">
            <v>20</v>
          </cell>
          <cell r="G409">
            <v>19</v>
          </cell>
          <cell r="H409">
            <v>18</v>
          </cell>
          <cell r="I409">
            <v>23</v>
          </cell>
          <cell r="J409">
            <v>15</v>
          </cell>
        </row>
        <row r="410">
          <cell r="A410" t="str">
            <v>Abaré</v>
          </cell>
          <cell r="B410">
            <v>6076</v>
          </cell>
          <cell r="C410">
            <v>6189</v>
          </cell>
          <cell r="D410">
            <v>6297</v>
          </cell>
          <cell r="E410">
            <v>15</v>
          </cell>
          <cell r="F410">
            <v>12</v>
          </cell>
          <cell r="G410">
            <v>15</v>
          </cell>
          <cell r="H410">
            <v>14</v>
          </cell>
          <cell r="I410">
            <v>16</v>
          </cell>
          <cell r="J410">
            <v>16</v>
          </cell>
        </row>
        <row r="411">
          <cell r="A411" t="str">
            <v>Chorrochó</v>
          </cell>
          <cell r="B411">
            <v>3936</v>
          </cell>
          <cell r="C411">
            <v>3946</v>
          </cell>
          <cell r="D411">
            <v>3960</v>
          </cell>
          <cell r="E411">
            <v>8</v>
          </cell>
          <cell r="F411">
            <v>8</v>
          </cell>
          <cell r="G411">
            <v>11</v>
          </cell>
          <cell r="H411">
            <v>10</v>
          </cell>
          <cell r="I411">
            <v>12</v>
          </cell>
          <cell r="J411">
            <v>14</v>
          </cell>
        </row>
        <row r="412">
          <cell r="A412" t="str">
            <v>Glória</v>
          </cell>
          <cell r="B412">
            <v>6013</v>
          </cell>
          <cell r="C412">
            <v>6024</v>
          </cell>
          <cell r="D412">
            <v>6025</v>
          </cell>
          <cell r="E412">
            <v>12</v>
          </cell>
          <cell r="F412">
            <v>19</v>
          </cell>
          <cell r="G412">
            <v>18</v>
          </cell>
          <cell r="H412">
            <v>27</v>
          </cell>
          <cell r="I412">
            <v>15</v>
          </cell>
          <cell r="J412">
            <v>23</v>
          </cell>
        </row>
        <row r="413">
          <cell r="A413" t="str">
            <v>Jeremoabo</v>
          </cell>
          <cell r="B413">
            <v>14650</v>
          </cell>
          <cell r="C413">
            <v>14746</v>
          </cell>
          <cell r="D413">
            <v>14837</v>
          </cell>
          <cell r="E413">
            <v>25</v>
          </cell>
          <cell r="F413">
            <v>39</v>
          </cell>
          <cell r="G413">
            <v>42</v>
          </cell>
          <cell r="H413">
            <v>51</v>
          </cell>
          <cell r="I413">
            <v>31</v>
          </cell>
          <cell r="J413">
            <v>35</v>
          </cell>
        </row>
        <row r="414">
          <cell r="A414" t="str">
            <v>Macururé</v>
          </cell>
          <cell r="B414">
            <v>3030</v>
          </cell>
          <cell r="C414">
            <v>3017</v>
          </cell>
          <cell r="D414">
            <v>3000</v>
          </cell>
          <cell r="E414">
            <v>5</v>
          </cell>
          <cell r="F414">
            <v>10</v>
          </cell>
          <cell r="G414">
            <v>7</v>
          </cell>
          <cell r="H414">
            <v>6</v>
          </cell>
          <cell r="I414">
            <v>7</v>
          </cell>
          <cell r="J414">
            <v>5</v>
          </cell>
        </row>
        <row r="415">
          <cell r="A415" t="str">
            <v>Paulo Afonso</v>
          </cell>
          <cell r="B415">
            <v>46315</v>
          </cell>
          <cell r="C415">
            <v>46704</v>
          </cell>
          <cell r="D415">
            <v>47083</v>
          </cell>
          <cell r="E415">
            <v>128</v>
          </cell>
          <cell r="F415">
            <v>128</v>
          </cell>
          <cell r="G415">
            <v>151</v>
          </cell>
          <cell r="H415">
            <v>168</v>
          </cell>
          <cell r="I415">
            <v>158</v>
          </cell>
          <cell r="J415">
            <v>154</v>
          </cell>
          <cell r="L415">
            <v>276.36834718773616</v>
          </cell>
          <cell r="M415">
            <v>274.06646111682085</v>
          </cell>
          <cell r="N415">
            <v>320.71023511670882</v>
          </cell>
          <cell r="O415">
            <v>356.81668542786144</v>
          </cell>
          <cell r="P415">
            <v>335.57759700953636</v>
          </cell>
          <cell r="Q415">
            <v>327.08196164220629</v>
          </cell>
        </row>
        <row r="416">
          <cell r="A416" t="str">
            <v>Pedro Alexandre</v>
          </cell>
          <cell r="B416">
            <v>6133</v>
          </cell>
          <cell r="C416">
            <v>6141</v>
          </cell>
          <cell r="D416">
            <v>6152</v>
          </cell>
          <cell r="E416">
            <v>11</v>
          </cell>
          <cell r="F416">
            <v>8</v>
          </cell>
          <cell r="G416">
            <v>13</v>
          </cell>
          <cell r="H416">
            <v>9</v>
          </cell>
          <cell r="I416">
            <v>12</v>
          </cell>
          <cell r="J416">
            <v>14</v>
          </cell>
        </row>
        <row r="417">
          <cell r="A417" t="str">
            <v>Rodelas</v>
          </cell>
          <cell r="B417">
            <v>2878</v>
          </cell>
          <cell r="C417">
            <v>2927</v>
          </cell>
          <cell r="D417">
            <v>2978</v>
          </cell>
          <cell r="E417">
            <v>9</v>
          </cell>
          <cell r="F417">
            <v>6</v>
          </cell>
          <cell r="G417">
            <v>8</v>
          </cell>
          <cell r="H417">
            <v>11</v>
          </cell>
          <cell r="I417">
            <v>9</v>
          </cell>
          <cell r="J417">
            <v>6</v>
          </cell>
        </row>
        <row r="418">
          <cell r="A418" t="str">
            <v>Santa Brígida</v>
          </cell>
          <cell r="B418">
            <v>5468</v>
          </cell>
          <cell r="C418">
            <v>5400</v>
          </cell>
          <cell r="D418">
            <v>5338</v>
          </cell>
          <cell r="E418">
            <v>12</v>
          </cell>
          <cell r="F418">
            <v>8</v>
          </cell>
          <cell r="G418">
            <v>20</v>
          </cell>
          <cell r="H418">
            <v>17</v>
          </cell>
          <cell r="I418">
            <v>16</v>
          </cell>
          <cell r="J418">
            <v>12</v>
          </cell>
        </row>
        <row r="419">
          <cell r="A419" t="str">
            <v>Andorinha</v>
          </cell>
          <cell r="B419">
            <v>5941</v>
          </cell>
          <cell r="C419">
            <v>5898</v>
          </cell>
          <cell r="D419">
            <v>5857</v>
          </cell>
          <cell r="E419">
            <v>11</v>
          </cell>
          <cell r="F419">
            <v>8</v>
          </cell>
          <cell r="G419">
            <v>6</v>
          </cell>
          <cell r="H419">
            <v>15</v>
          </cell>
          <cell r="I419">
            <v>12</v>
          </cell>
          <cell r="J419">
            <v>8</v>
          </cell>
        </row>
        <row r="420">
          <cell r="A420" t="str">
            <v>Antônio Gonçalves</v>
          </cell>
          <cell r="B420">
            <v>4380</v>
          </cell>
          <cell r="C420">
            <v>4423</v>
          </cell>
          <cell r="D420">
            <v>4465</v>
          </cell>
          <cell r="E420">
            <v>7</v>
          </cell>
          <cell r="F420">
            <v>6</v>
          </cell>
          <cell r="G420">
            <v>4</v>
          </cell>
          <cell r="H420">
            <v>5</v>
          </cell>
          <cell r="I420">
            <v>5</v>
          </cell>
          <cell r="J420">
            <v>6</v>
          </cell>
        </row>
        <row r="421">
          <cell r="A421" t="str">
            <v>Campo Formoso</v>
          </cell>
          <cell r="B421">
            <v>25659</v>
          </cell>
          <cell r="C421">
            <v>25793</v>
          </cell>
          <cell r="D421">
            <v>25925</v>
          </cell>
          <cell r="E421">
            <v>60</v>
          </cell>
          <cell r="F421">
            <v>76</v>
          </cell>
          <cell r="G421">
            <v>57</v>
          </cell>
          <cell r="H421">
            <v>59</v>
          </cell>
          <cell r="I421">
            <v>59</v>
          </cell>
          <cell r="J421">
            <v>52</v>
          </cell>
        </row>
        <row r="422">
          <cell r="A422" t="str">
            <v>Filadélfia</v>
          </cell>
          <cell r="B422">
            <v>6594</v>
          </cell>
          <cell r="C422">
            <v>6583</v>
          </cell>
          <cell r="D422">
            <v>6565</v>
          </cell>
          <cell r="E422">
            <v>11</v>
          </cell>
          <cell r="F422">
            <v>15</v>
          </cell>
          <cell r="G422">
            <v>19</v>
          </cell>
          <cell r="H422">
            <v>31</v>
          </cell>
          <cell r="I422">
            <v>9</v>
          </cell>
          <cell r="J422">
            <v>14</v>
          </cell>
        </row>
        <row r="423">
          <cell r="A423" t="str">
            <v>Itiúba</v>
          </cell>
          <cell r="B423">
            <v>13560</v>
          </cell>
          <cell r="C423">
            <v>13575</v>
          </cell>
          <cell r="D423">
            <v>13592</v>
          </cell>
          <cell r="E423">
            <v>23</v>
          </cell>
          <cell r="F423">
            <v>36</v>
          </cell>
          <cell r="G423">
            <v>28</v>
          </cell>
          <cell r="H423">
            <v>35</v>
          </cell>
          <cell r="I423">
            <v>36</v>
          </cell>
          <cell r="J423">
            <v>32</v>
          </cell>
        </row>
        <row r="424">
          <cell r="A424" t="str">
            <v>Jaguarari</v>
          </cell>
          <cell r="B424">
            <v>12747</v>
          </cell>
          <cell r="C424">
            <v>12839</v>
          </cell>
          <cell r="D424">
            <v>12925</v>
          </cell>
          <cell r="E424">
            <v>34</v>
          </cell>
          <cell r="F424">
            <v>29</v>
          </cell>
          <cell r="G424">
            <v>30</v>
          </cell>
          <cell r="H424">
            <v>22</v>
          </cell>
          <cell r="I424">
            <v>28</v>
          </cell>
          <cell r="J424">
            <v>24</v>
          </cell>
        </row>
        <row r="425">
          <cell r="A425" t="str">
            <v>Pindobaçu</v>
          </cell>
          <cell r="B425">
            <v>8142</v>
          </cell>
          <cell r="C425">
            <v>8118</v>
          </cell>
          <cell r="D425">
            <v>8095</v>
          </cell>
          <cell r="E425">
            <v>13</v>
          </cell>
          <cell r="F425">
            <v>14</v>
          </cell>
          <cell r="G425">
            <v>20</v>
          </cell>
          <cell r="H425">
            <v>13</v>
          </cell>
          <cell r="I425">
            <v>20</v>
          </cell>
          <cell r="J425">
            <v>27</v>
          </cell>
        </row>
        <row r="426">
          <cell r="A426" t="str">
            <v>Ponto Novo</v>
          </cell>
          <cell r="B426">
            <v>5895</v>
          </cell>
          <cell r="C426">
            <v>5852</v>
          </cell>
          <cell r="D426">
            <v>5814</v>
          </cell>
          <cell r="E426">
            <v>11</v>
          </cell>
          <cell r="F426">
            <v>21</v>
          </cell>
          <cell r="G426">
            <v>11</v>
          </cell>
          <cell r="H426">
            <v>26</v>
          </cell>
          <cell r="I426">
            <v>12</v>
          </cell>
          <cell r="J426">
            <v>20</v>
          </cell>
        </row>
        <row r="427">
          <cell r="A427" t="str">
            <v>Senhor do Bonfim</v>
          </cell>
          <cell r="B427">
            <v>31568</v>
          </cell>
          <cell r="C427">
            <v>31787</v>
          </cell>
          <cell r="D427">
            <v>32000</v>
          </cell>
          <cell r="E427">
            <v>72</v>
          </cell>
          <cell r="F427">
            <v>77</v>
          </cell>
          <cell r="G427">
            <v>79</v>
          </cell>
          <cell r="H427">
            <v>102</v>
          </cell>
          <cell r="I427">
            <v>95</v>
          </cell>
          <cell r="J427">
            <v>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FABÉTICA"/>
      <sheetName val="MURAL"/>
      <sheetName val="% Inf"/>
      <sheetName val="Plan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Mulher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Ações da Saúde da Mulher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_10"/>
      <sheetName val="Indicador 11"/>
      <sheetName val="Indicador 12"/>
      <sheetName val="Indicador13"/>
      <sheetName val="INDICADOR 14BCG "/>
      <sheetName val="indicador 14penta"/>
      <sheetName val="indicador 14 polio"/>
      <sheetName val="indicador 14MNC "/>
      <sheetName val="indicador 14 PNM"/>
      <sheetName val="INDICADOR 14 ROTA "/>
      <sheetName val="INDICADOR 14 TV "/>
      <sheetName val="indicador 14 FA"/>
      <sheetName val="INDICADOR 14 INFLUENZA "/>
      <sheetName val="cobertura por vacina "/>
      <sheetName val="cobertura por vacina  (2)"/>
      <sheetName val="Indicador 15"/>
      <sheetName val="Indicador 16"/>
      <sheetName val="Indicador 19"/>
      <sheetName val="Indicador_20"/>
      <sheetName val="Indicador_21"/>
      <sheetName val="Indicador 24"/>
      <sheetName val="cobertura por vacina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 01"/>
      <sheetName val="Indicador 02"/>
      <sheetName val="Indicador 3 - % causa"/>
      <sheetName val="Indicador 3 -  % obito CD "/>
      <sheetName val="Indicador 4 PENTA"/>
      <sheetName val="Indicador 4 POLIO"/>
      <sheetName val="Indicador 4 PNM"/>
      <sheetName val="Indicador 4 TV "/>
      <sheetName val="Indicador 4 COBERTURA"/>
      <sheetName val="indicador 5"/>
      <sheetName val="Indicador_6"/>
      <sheetName val="Indicador 8"/>
      <sheetName val="Indicador 9"/>
      <sheetName val="Indicador 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Q544"/>
  <sheetViews>
    <sheetView workbookViewId="0">
      <pane ySplit="1" topLeftCell="A2" activePane="bottomLeft" state="frozen"/>
      <selection pane="bottomLeft" activeCell="L500" sqref="L500"/>
    </sheetView>
  </sheetViews>
  <sheetFormatPr defaultColWidth="9" defaultRowHeight="12.75"/>
  <cols>
    <col min="1" max="1" width="36.140625" customWidth="1"/>
    <col min="2" max="3" width="12.42578125" style="7" bestFit="1" customWidth="1"/>
    <col min="4" max="4" width="12.28515625" style="7" bestFit="1" customWidth="1"/>
    <col min="5" max="9" width="12.42578125" style="7" bestFit="1" customWidth="1"/>
    <col min="10" max="10" width="24" style="7" customWidth="1"/>
    <col min="13" max="13" width="11.140625" customWidth="1"/>
    <col min="17" max="17" width="12.42578125" customWidth="1"/>
    <col min="39" max="39" width="47" customWidth="1"/>
    <col min="40" max="40" width="24.140625" customWidth="1"/>
    <col min="41" max="41" width="24.85546875" customWidth="1"/>
    <col min="42" max="42" width="20.42578125" customWidth="1"/>
  </cols>
  <sheetData>
    <row r="1" spans="1:14" ht="60" customHeight="1">
      <c r="A1" s="347" t="s">
        <v>1019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1"/>
      <c r="N1" s="1"/>
    </row>
    <row r="2" spans="1:14" ht="23.25" customHeight="1">
      <c r="A2" s="348" t="s">
        <v>0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4" s="4" customFormat="1" ht="34.5" customHeight="1">
      <c r="A3" s="399" t="s">
        <v>1637</v>
      </c>
      <c r="B3" s="400" t="s">
        <v>2</v>
      </c>
      <c r="C3" s="400" t="s">
        <v>3</v>
      </c>
      <c r="D3" s="400" t="s">
        <v>4</v>
      </c>
      <c r="E3" s="400" t="s">
        <v>5</v>
      </c>
      <c r="F3" s="400" t="s">
        <v>6</v>
      </c>
      <c r="G3" s="400" t="s">
        <v>7</v>
      </c>
      <c r="H3" s="400" t="s">
        <v>8</v>
      </c>
      <c r="I3" s="400" t="s">
        <v>9</v>
      </c>
      <c r="J3" s="400" t="s">
        <v>1020</v>
      </c>
      <c r="K3" s="401">
        <v>2019</v>
      </c>
      <c r="L3" s="401">
        <v>2020</v>
      </c>
    </row>
    <row r="4" spans="1:14" s="4" customFormat="1" ht="15.75">
      <c r="A4" s="152" t="s">
        <v>473</v>
      </c>
      <c r="B4" s="153">
        <v>2147</v>
      </c>
      <c r="C4" s="153">
        <v>2190</v>
      </c>
      <c r="D4" s="153">
        <v>2161</v>
      </c>
      <c r="E4" s="153">
        <v>2201</v>
      </c>
      <c r="F4" s="153">
        <v>2153</v>
      </c>
      <c r="G4" s="153">
        <v>2235</v>
      </c>
      <c r="H4" s="153">
        <v>2079</v>
      </c>
      <c r="I4" s="153">
        <f>SUM(I5,I34,I49,I61,)</f>
        <v>2266</v>
      </c>
      <c r="J4" s="153">
        <v>2292</v>
      </c>
      <c r="K4" s="153">
        <v>2400</v>
      </c>
      <c r="L4" s="153">
        <v>679</v>
      </c>
    </row>
    <row r="5" spans="1:14" s="4" customFormat="1" ht="31.5">
      <c r="A5" s="299" t="s">
        <v>11</v>
      </c>
      <c r="B5" s="153">
        <v>1277</v>
      </c>
      <c r="C5" s="153">
        <v>1326</v>
      </c>
      <c r="D5" s="153">
        <v>1268</v>
      </c>
      <c r="E5" s="153">
        <v>1249</v>
      </c>
      <c r="F5" s="153">
        <v>1229</v>
      </c>
      <c r="G5" s="153">
        <v>1280</v>
      </c>
      <c r="H5" s="153">
        <v>1201</v>
      </c>
      <c r="I5" s="153">
        <f>SUM(I6:I33)</f>
        <v>1301</v>
      </c>
      <c r="J5" s="153">
        <v>1285</v>
      </c>
      <c r="K5" s="153">
        <v>1293</v>
      </c>
      <c r="L5" s="153">
        <v>404</v>
      </c>
    </row>
    <row r="6" spans="1:14" s="4" customFormat="1" ht="15">
      <c r="A6" s="4" t="s">
        <v>12</v>
      </c>
      <c r="B6" s="111">
        <v>40</v>
      </c>
      <c r="C6" s="111">
        <v>37</v>
      </c>
      <c r="D6" s="111">
        <v>39</v>
      </c>
      <c r="E6" s="111">
        <v>34</v>
      </c>
      <c r="F6" s="111">
        <v>34</v>
      </c>
      <c r="G6" s="111">
        <v>39</v>
      </c>
      <c r="H6" s="111">
        <v>22</v>
      </c>
      <c r="I6" s="111">
        <v>33</v>
      </c>
      <c r="J6" s="111">
        <v>26</v>
      </c>
      <c r="K6" s="154">
        <v>25</v>
      </c>
      <c r="L6" s="154">
        <v>12</v>
      </c>
    </row>
    <row r="7" spans="1:14" s="4" customFormat="1" ht="15">
      <c r="A7" s="4" t="s">
        <v>13</v>
      </c>
      <c r="B7" s="111">
        <v>17</v>
      </c>
      <c r="C7" s="111">
        <v>10</v>
      </c>
      <c r="D7" s="111">
        <v>8</v>
      </c>
      <c r="E7" s="111">
        <v>10</v>
      </c>
      <c r="F7" s="111">
        <v>10</v>
      </c>
      <c r="G7" s="111">
        <v>11</v>
      </c>
      <c r="H7" s="111">
        <v>10</v>
      </c>
      <c r="I7" s="111">
        <v>11</v>
      </c>
      <c r="J7" s="111">
        <v>7</v>
      </c>
      <c r="K7" s="154">
        <v>7</v>
      </c>
      <c r="L7" s="154">
        <v>1</v>
      </c>
    </row>
    <row r="8" spans="1:14" s="4" customFormat="1" ht="15">
      <c r="A8" s="4" t="s">
        <v>14</v>
      </c>
      <c r="B8" s="111">
        <v>16</v>
      </c>
      <c r="C8" s="111">
        <v>14</v>
      </c>
      <c r="D8" s="111">
        <v>13</v>
      </c>
      <c r="E8" s="111">
        <v>11</v>
      </c>
      <c r="F8" s="111">
        <v>5</v>
      </c>
      <c r="G8" s="111">
        <v>13</v>
      </c>
      <c r="H8" s="111">
        <v>12</v>
      </c>
      <c r="I8" s="111">
        <v>12</v>
      </c>
      <c r="J8" s="111">
        <v>10</v>
      </c>
      <c r="K8" s="154">
        <v>8</v>
      </c>
      <c r="L8" s="154">
        <v>1</v>
      </c>
    </row>
    <row r="9" spans="1:14" s="4" customFormat="1" ht="15">
      <c r="A9" s="4" t="s">
        <v>15</v>
      </c>
      <c r="B9" s="111">
        <v>10</v>
      </c>
      <c r="C9" s="111">
        <v>11</v>
      </c>
      <c r="D9" s="111">
        <v>17</v>
      </c>
      <c r="E9" s="111">
        <v>20</v>
      </c>
      <c r="F9" s="111">
        <v>19</v>
      </c>
      <c r="G9" s="111">
        <v>22</v>
      </c>
      <c r="H9" s="111">
        <v>16</v>
      </c>
      <c r="I9" s="111">
        <v>21</v>
      </c>
      <c r="J9" s="111">
        <v>30</v>
      </c>
      <c r="K9" s="154">
        <v>29</v>
      </c>
      <c r="L9" s="154">
        <v>5</v>
      </c>
    </row>
    <row r="10" spans="1:14" s="4" customFormat="1" ht="15">
      <c r="A10" s="4" t="s">
        <v>16</v>
      </c>
      <c r="B10" s="111">
        <v>11</v>
      </c>
      <c r="C10" s="111">
        <v>9</v>
      </c>
      <c r="D10" s="111">
        <v>6</v>
      </c>
      <c r="E10" s="111">
        <v>8</v>
      </c>
      <c r="F10" s="111">
        <v>8</v>
      </c>
      <c r="G10" s="111">
        <v>5</v>
      </c>
      <c r="H10" s="111">
        <v>4</v>
      </c>
      <c r="I10" s="111">
        <v>10</v>
      </c>
      <c r="J10" s="111">
        <v>9</v>
      </c>
      <c r="K10" s="154">
        <v>11</v>
      </c>
      <c r="L10" s="154">
        <v>5</v>
      </c>
    </row>
    <row r="11" spans="1:14" s="4" customFormat="1" ht="15">
      <c r="A11" s="4" t="s">
        <v>17</v>
      </c>
      <c r="B11" s="111">
        <v>12</v>
      </c>
      <c r="C11" s="111">
        <v>9</v>
      </c>
      <c r="D11" s="111">
        <v>4</v>
      </c>
      <c r="E11" s="111">
        <v>7</v>
      </c>
      <c r="F11" s="111">
        <v>8</v>
      </c>
      <c r="G11" s="111">
        <v>9</v>
      </c>
      <c r="H11" s="111">
        <v>7</v>
      </c>
      <c r="I11" s="111">
        <v>7</v>
      </c>
      <c r="J11" s="111">
        <v>10</v>
      </c>
      <c r="K11" s="154">
        <v>9</v>
      </c>
      <c r="L11" s="154">
        <v>1</v>
      </c>
    </row>
    <row r="12" spans="1:14" s="4" customFormat="1" ht="15">
      <c r="A12" s="4" t="s">
        <v>18</v>
      </c>
      <c r="B12" s="111">
        <v>38</v>
      </c>
      <c r="C12" s="111">
        <v>30</v>
      </c>
      <c r="D12" s="111">
        <v>45</v>
      </c>
      <c r="E12" s="111">
        <v>37</v>
      </c>
      <c r="F12" s="111">
        <v>33</v>
      </c>
      <c r="G12" s="111">
        <v>40</v>
      </c>
      <c r="H12" s="111">
        <v>48</v>
      </c>
      <c r="I12" s="111">
        <v>33</v>
      </c>
      <c r="J12" s="111">
        <v>40</v>
      </c>
      <c r="K12" s="154">
        <v>38</v>
      </c>
      <c r="L12" s="154">
        <v>4</v>
      </c>
    </row>
    <row r="13" spans="1:14" s="4" customFormat="1" ht="15">
      <c r="A13" s="4" t="s">
        <v>19</v>
      </c>
      <c r="B13" s="111">
        <v>24</v>
      </c>
      <c r="C13" s="111">
        <v>32</v>
      </c>
      <c r="D13" s="111">
        <v>17</v>
      </c>
      <c r="E13" s="111">
        <v>12</v>
      </c>
      <c r="F13" s="111">
        <v>17</v>
      </c>
      <c r="G13" s="111">
        <v>29</v>
      </c>
      <c r="H13" s="111">
        <v>26</v>
      </c>
      <c r="I13" s="154">
        <v>32</v>
      </c>
      <c r="J13" s="154">
        <v>34</v>
      </c>
      <c r="K13" s="154">
        <v>34</v>
      </c>
      <c r="L13" s="154">
        <v>12</v>
      </c>
    </row>
    <row r="14" spans="1:14" s="4" customFormat="1" ht="15">
      <c r="A14" s="4" t="s">
        <v>20</v>
      </c>
      <c r="B14" s="111">
        <v>739</v>
      </c>
      <c r="C14" s="111">
        <v>769</v>
      </c>
      <c r="D14" s="111">
        <v>713</v>
      </c>
      <c r="E14" s="111">
        <v>725</v>
      </c>
      <c r="F14" s="111">
        <v>728</v>
      </c>
      <c r="G14" s="111">
        <v>693</v>
      </c>
      <c r="H14" s="111">
        <v>686</v>
      </c>
      <c r="I14" s="154">
        <v>719</v>
      </c>
      <c r="J14" s="154">
        <v>681</v>
      </c>
      <c r="K14" s="154">
        <v>723</v>
      </c>
      <c r="L14" s="154">
        <v>223</v>
      </c>
    </row>
    <row r="15" spans="1:14" s="4" customFormat="1" ht="15">
      <c r="A15" s="4" t="s">
        <v>21</v>
      </c>
      <c r="B15" s="111">
        <v>2</v>
      </c>
      <c r="C15" s="111">
        <v>3</v>
      </c>
      <c r="D15" s="111">
        <v>4</v>
      </c>
      <c r="E15" s="111">
        <v>4</v>
      </c>
      <c r="F15" s="111">
        <v>3</v>
      </c>
      <c r="G15" s="111">
        <v>4</v>
      </c>
      <c r="H15" s="111">
        <v>0</v>
      </c>
      <c r="I15" s="154">
        <v>5</v>
      </c>
      <c r="J15" s="154">
        <v>6</v>
      </c>
      <c r="K15" s="154">
        <v>2</v>
      </c>
      <c r="L15" s="154" t="s">
        <v>995</v>
      </c>
    </row>
    <row r="16" spans="1:14" s="4" customFormat="1" ht="15">
      <c r="A16" s="4" t="s">
        <v>22</v>
      </c>
      <c r="B16" s="111">
        <v>5</v>
      </c>
      <c r="C16" s="111">
        <v>8</v>
      </c>
      <c r="D16" s="111">
        <v>5</v>
      </c>
      <c r="E16" s="111">
        <v>6</v>
      </c>
      <c r="F16" s="111">
        <v>5</v>
      </c>
      <c r="G16" s="111">
        <v>5</v>
      </c>
      <c r="H16" s="111">
        <v>3</v>
      </c>
      <c r="I16" s="111">
        <v>6</v>
      </c>
      <c r="J16" s="111">
        <v>4</v>
      </c>
      <c r="K16" s="154">
        <v>6</v>
      </c>
      <c r="L16" s="154">
        <v>2</v>
      </c>
    </row>
    <row r="17" spans="1:12" s="4" customFormat="1" ht="15">
      <c r="A17" s="4" t="s">
        <v>23</v>
      </c>
      <c r="B17" s="111">
        <v>15</v>
      </c>
      <c r="C17" s="111">
        <v>14</v>
      </c>
      <c r="D17" s="111">
        <v>9</v>
      </c>
      <c r="E17" s="111">
        <v>17</v>
      </c>
      <c r="F17" s="111">
        <v>5</v>
      </c>
      <c r="G17" s="111">
        <v>13</v>
      </c>
      <c r="H17" s="111">
        <v>8</v>
      </c>
      <c r="I17" s="111">
        <v>18</v>
      </c>
      <c r="J17" s="111">
        <v>19</v>
      </c>
      <c r="K17" s="154">
        <v>15</v>
      </c>
      <c r="L17" s="154">
        <v>9</v>
      </c>
    </row>
    <row r="18" spans="1:12" s="4" customFormat="1" ht="15">
      <c r="A18" s="4" t="s">
        <v>24</v>
      </c>
      <c r="B18" s="111">
        <v>43</v>
      </c>
      <c r="C18" s="111">
        <v>38</v>
      </c>
      <c r="D18" s="111">
        <v>44</v>
      </c>
      <c r="E18" s="111">
        <v>52</v>
      </c>
      <c r="F18" s="111">
        <v>41</v>
      </c>
      <c r="G18" s="111">
        <v>46</v>
      </c>
      <c r="H18" s="111">
        <v>44</v>
      </c>
      <c r="I18" s="111">
        <v>44</v>
      </c>
      <c r="J18" s="111">
        <v>62</v>
      </c>
      <c r="K18" s="154">
        <v>47</v>
      </c>
      <c r="L18" s="154">
        <v>11</v>
      </c>
    </row>
    <row r="19" spans="1:12" s="4" customFormat="1" ht="15">
      <c r="A19" s="4" t="s">
        <v>25</v>
      </c>
      <c r="B19" s="111">
        <v>22</v>
      </c>
      <c r="C19" s="111">
        <v>32</v>
      </c>
      <c r="D19" s="111">
        <v>26</v>
      </c>
      <c r="E19" s="111">
        <v>29</v>
      </c>
      <c r="F19" s="111">
        <v>36</v>
      </c>
      <c r="G19" s="111">
        <v>31</v>
      </c>
      <c r="H19" s="111">
        <v>29</v>
      </c>
      <c r="I19" s="111">
        <v>41</v>
      </c>
      <c r="J19" s="111">
        <v>42</v>
      </c>
      <c r="K19" s="154">
        <v>36</v>
      </c>
      <c r="L19" s="154">
        <v>21</v>
      </c>
    </row>
    <row r="20" spans="1:12" s="4" customFormat="1" ht="15">
      <c r="A20" s="4" t="s">
        <v>26</v>
      </c>
      <c r="B20" s="111">
        <v>31</v>
      </c>
      <c r="C20" s="111">
        <v>23</v>
      </c>
      <c r="D20" s="111">
        <v>24</v>
      </c>
      <c r="E20" s="111">
        <v>20</v>
      </c>
      <c r="F20" s="111">
        <v>23</v>
      </c>
      <c r="G20" s="111">
        <v>13</v>
      </c>
      <c r="H20" s="111">
        <v>14</v>
      </c>
      <c r="I20" s="111">
        <v>19</v>
      </c>
      <c r="J20" s="111">
        <v>14</v>
      </c>
      <c r="K20" s="154">
        <v>24</v>
      </c>
      <c r="L20" s="154">
        <v>7</v>
      </c>
    </row>
    <row r="21" spans="1:12" s="4" customFormat="1" ht="15">
      <c r="A21" s="4" t="s">
        <v>27</v>
      </c>
      <c r="B21" s="111">
        <v>7</v>
      </c>
      <c r="C21" s="111">
        <v>10</v>
      </c>
      <c r="D21" s="111">
        <v>12</v>
      </c>
      <c r="E21" s="111">
        <v>9</v>
      </c>
      <c r="F21" s="111">
        <v>5</v>
      </c>
      <c r="G21" s="111">
        <v>8</v>
      </c>
      <c r="H21" s="111">
        <v>6</v>
      </c>
      <c r="I21" s="111">
        <v>12</v>
      </c>
      <c r="J21" s="111">
        <v>5</v>
      </c>
      <c r="K21" s="154">
        <v>9</v>
      </c>
      <c r="L21" s="154">
        <v>3</v>
      </c>
    </row>
    <row r="22" spans="1:12" s="4" customFormat="1" ht="15">
      <c r="A22" s="4" t="s">
        <v>28</v>
      </c>
      <c r="B22" s="111">
        <v>10</v>
      </c>
      <c r="C22" s="111">
        <v>9</v>
      </c>
      <c r="D22" s="111">
        <v>14</v>
      </c>
      <c r="E22" s="111">
        <v>8</v>
      </c>
      <c r="F22" s="111">
        <v>7</v>
      </c>
      <c r="G22" s="111">
        <v>7</v>
      </c>
      <c r="H22" s="111">
        <v>11</v>
      </c>
      <c r="I22" s="111">
        <v>13</v>
      </c>
      <c r="J22" s="111">
        <v>16</v>
      </c>
      <c r="K22" s="154">
        <v>10</v>
      </c>
      <c r="L22" s="154">
        <v>6</v>
      </c>
    </row>
    <row r="23" spans="1:12" s="4" customFormat="1" ht="15">
      <c r="A23" s="4" t="s">
        <v>29</v>
      </c>
      <c r="B23" s="111">
        <v>6</v>
      </c>
      <c r="C23" s="111">
        <v>4</v>
      </c>
      <c r="D23" s="111">
        <v>9</v>
      </c>
      <c r="E23" s="111">
        <v>9</v>
      </c>
      <c r="F23" s="111">
        <v>10</v>
      </c>
      <c r="G23" s="111">
        <v>6</v>
      </c>
      <c r="H23" s="111">
        <v>7</v>
      </c>
      <c r="I23" s="111">
        <v>9</v>
      </c>
      <c r="J23" s="111">
        <v>6</v>
      </c>
      <c r="K23" s="154">
        <v>13</v>
      </c>
      <c r="L23" s="154">
        <v>4</v>
      </c>
    </row>
    <row r="24" spans="1:12" s="4" customFormat="1" ht="15">
      <c r="A24" s="4" t="s">
        <v>30</v>
      </c>
      <c r="B24" s="111">
        <v>21</v>
      </c>
      <c r="C24" s="111">
        <v>25</v>
      </c>
      <c r="D24" s="111">
        <v>24</v>
      </c>
      <c r="E24" s="111">
        <v>16</v>
      </c>
      <c r="F24" s="111">
        <v>16</v>
      </c>
      <c r="G24" s="111">
        <v>14</v>
      </c>
      <c r="H24" s="111">
        <v>27</v>
      </c>
      <c r="I24" s="111">
        <v>24</v>
      </c>
      <c r="J24" s="111">
        <v>19</v>
      </c>
      <c r="K24" s="154">
        <v>25</v>
      </c>
      <c r="L24" s="154">
        <v>2</v>
      </c>
    </row>
    <row r="25" spans="1:12" s="4" customFormat="1" ht="15">
      <c r="A25" s="4" t="s">
        <v>31</v>
      </c>
      <c r="B25" s="111">
        <v>33</v>
      </c>
      <c r="C25" s="111">
        <v>33</v>
      </c>
      <c r="D25" s="111">
        <v>26</v>
      </c>
      <c r="E25" s="111">
        <v>42</v>
      </c>
      <c r="F25" s="111">
        <v>38</v>
      </c>
      <c r="G25" s="111">
        <v>43</v>
      </c>
      <c r="H25" s="111">
        <v>33</v>
      </c>
      <c r="I25" s="111">
        <v>38</v>
      </c>
      <c r="J25" s="111">
        <v>46</v>
      </c>
      <c r="K25" s="154">
        <v>36</v>
      </c>
      <c r="L25" s="154">
        <v>12</v>
      </c>
    </row>
    <row r="26" spans="1:12" s="4" customFormat="1" ht="15">
      <c r="A26" s="4" t="s">
        <v>32</v>
      </c>
      <c r="B26" s="111">
        <v>25</v>
      </c>
      <c r="C26" s="111">
        <v>26</v>
      </c>
      <c r="D26" s="111">
        <v>28</v>
      </c>
      <c r="E26" s="111">
        <v>35</v>
      </c>
      <c r="F26" s="111">
        <v>23</v>
      </c>
      <c r="G26" s="111">
        <v>20</v>
      </c>
      <c r="H26" s="111">
        <v>19</v>
      </c>
      <c r="I26" s="111">
        <v>30</v>
      </c>
      <c r="J26" s="111">
        <v>27</v>
      </c>
      <c r="K26" s="154">
        <v>23</v>
      </c>
      <c r="L26" s="154">
        <v>7</v>
      </c>
    </row>
    <row r="27" spans="1:12" s="4" customFormat="1" ht="15">
      <c r="A27" s="4" t="s">
        <v>33</v>
      </c>
      <c r="B27" s="111">
        <v>7</v>
      </c>
      <c r="C27" s="111">
        <v>11</v>
      </c>
      <c r="D27" s="111">
        <v>14</v>
      </c>
      <c r="E27" s="111">
        <v>9</v>
      </c>
      <c r="F27" s="111">
        <v>7</v>
      </c>
      <c r="G27" s="111">
        <v>9</v>
      </c>
      <c r="H27" s="111">
        <v>9</v>
      </c>
      <c r="I27" s="111">
        <v>12</v>
      </c>
      <c r="J27" s="111">
        <v>13</v>
      </c>
      <c r="K27" s="154">
        <v>10</v>
      </c>
      <c r="L27" s="154">
        <v>1</v>
      </c>
    </row>
    <row r="28" spans="1:12" s="4" customFormat="1" ht="15">
      <c r="A28" s="4" t="s">
        <v>34</v>
      </c>
      <c r="B28" s="111">
        <v>53</v>
      </c>
      <c r="C28" s="111">
        <v>79</v>
      </c>
      <c r="D28" s="111">
        <v>66</v>
      </c>
      <c r="E28" s="111">
        <v>48</v>
      </c>
      <c r="F28" s="111">
        <v>55</v>
      </c>
      <c r="G28" s="111">
        <v>78</v>
      </c>
      <c r="H28" s="111">
        <v>64</v>
      </c>
      <c r="I28" s="111">
        <v>65</v>
      </c>
      <c r="J28" s="111">
        <v>75</v>
      </c>
      <c r="K28" s="154">
        <v>70</v>
      </c>
      <c r="L28" s="154">
        <v>27</v>
      </c>
    </row>
    <row r="29" spans="1:12" s="4" customFormat="1" ht="15">
      <c r="A29" s="4" t="s">
        <v>35</v>
      </c>
      <c r="B29" s="111">
        <v>45</v>
      </c>
      <c r="C29" s="111">
        <v>29</v>
      </c>
      <c r="D29" s="111">
        <v>41</v>
      </c>
      <c r="E29" s="111">
        <v>28</v>
      </c>
      <c r="F29" s="111">
        <v>36</v>
      </c>
      <c r="G29" s="111">
        <v>33</v>
      </c>
      <c r="H29" s="111">
        <v>38</v>
      </c>
      <c r="I29" s="111">
        <v>42</v>
      </c>
      <c r="J29" s="111">
        <v>35</v>
      </c>
      <c r="K29" s="154">
        <v>37</v>
      </c>
      <c r="L29" s="154">
        <v>13</v>
      </c>
    </row>
    <row r="30" spans="1:12" s="4" customFormat="1" ht="15">
      <c r="A30" s="4" t="s">
        <v>36</v>
      </c>
      <c r="B30" s="111">
        <v>11</v>
      </c>
      <c r="C30" s="111">
        <v>25</v>
      </c>
      <c r="D30" s="111">
        <v>23</v>
      </c>
      <c r="E30" s="111">
        <v>15</v>
      </c>
      <c r="F30" s="111">
        <v>23</v>
      </c>
      <c r="G30" s="111">
        <v>32</v>
      </c>
      <c r="H30" s="111">
        <v>20</v>
      </c>
      <c r="I30" s="111">
        <v>16</v>
      </c>
      <c r="J30" s="111">
        <v>17</v>
      </c>
      <c r="K30" s="154">
        <v>19</v>
      </c>
      <c r="L30" s="154">
        <v>3</v>
      </c>
    </row>
    <row r="31" spans="1:12" s="4" customFormat="1" ht="15">
      <c r="A31" s="4" t="s">
        <v>37</v>
      </c>
      <c r="B31" s="111">
        <v>4</v>
      </c>
      <c r="C31" s="111">
        <v>8</v>
      </c>
      <c r="D31" s="111">
        <v>13</v>
      </c>
      <c r="E31" s="111">
        <v>11</v>
      </c>
      <c r="F31" s="111">
        <v>8</v>
      </c>
      <c r="G31" s="111">
        <v>17</v>
      </c>
      <c r="H31" s="111">
        <v>12</v>
      </c>
      <c r="I31" s="111">
        <v>12</v>
      </c>
      <c r="J31" s="111">
        <v>10</v>
      </c>
      <c r="K31" s="154">
        <v>8</v>
      </c>
      <c r="L31" s="154">
        <v>7</v>
      </c>
    </row>
    <row r="32" spans="1:12" s="4" customFormat="1" ht="15">
      <c r="A32" s="4" t="s">
        <v>38</v>
      </c>
      <c r="B32" s="111">
        <v>9</v>
      </c>
      <c r="C32" s="111">
        <v>9</v>
      </c>
      <c r="D32" s="111">
        <v>9</v>
      </c>
      <c r="E32" s="111">
        <v>11</v>
      </c>
      <c r="F32" s="111">
        <v>11</v>
      </c>
      <c r="G32" s="111">
        <v>19</v>
      </c>
      <c r="H32" s="111">
        <v>11</v>
      </c>
      <c r="I32" s="111">
        <v>6</v>
      </c>
      <c r="J32" s="111">
        <v>11</v>
      </c>
      <c r="K32" s="154">
        <v>7</v>
      </c>
      <c r="L32" s="154">
        <v>3</v>
      </c>
    </row>
    <row r="33" spans="1:12" s="4" customFormat="1" ht="15">
      <c r="A33" s="4" t="s">
        <v>39</v>
      </c>
      <c r="B33" s="111">
        <v>21</v>
      </c>
      <c r="C33" s="111">
        <v>19</v>
      </c>
      <c r="D33" s="111">
        <v>15</v>
      </c>
      <c r="E33" s="111">
        <v>16</v>
      </c>
      <c r="F33" s="111">
        <v>15</v>
      </c>
      <c r="G33" s="111">
        <v>21</v>
      </c>
      <c r="H33" s="111">
        <v>15</v>
      </c>
      <c r="I33" s="111">
        <v>11</v>
      </c>
      <c r="J33" s="111">
        <v>11</v>
      </c>
      <c r="K33" s="154">
        <v>12</v>
      </c>
      <c r="L33" s="154">
        <v>2</v>
      </c>
    </row>
    <row r="34" spans="1:12" s="4" customFormat="1" ht="18.75" customHeight="1">
      <c r="A34" s="152" t="s">
        <v>1556</v>
      </c>
      <c r="B34" s="153">
        <v>240</v>
      </c>
      <c r="C34" s="153">
        <v>230</v>
      </c>
      <c r="D34" s="153">
        <v>253</v>
      </c>
      <c r="E34" s="153">
        <v>271</v>
      </c>
      <c r="F34" s="153">
        <v>251</v>
      </c>
      <c r="G34" s="153">
        <v>263</v>
      </c>
      <c r="H34" s="153">
        <v>226</v>
      </c>
      <c r="I34" s="153">
        <f>SUM(I35:I48)</f>
        <v>274</v>
      </c>
      <c r="J34" s="153">
        <v>272</v>
      </c>
      <c r="K34" s="155">
        <v>311</v>
      </c>
      <c r="L34" s="155">
        <v>78</v>
      </c>
    </row>
    <row r="35" spans="1:12" s="4" customFormat="1" ht="15">
      <c r="A35" s="4" t="s">
        <v>41</v>
      </c>
      <c r="B35" s="111">
        <v>15</v>
      </c>
      <c r="C35" s="111">
        <v>13</v>
      </c>
      <c r="D35" s="111">
        <v>19</v>
      </c>
      <c r="E35" s="111">
        <v>12</v>
      </c>
      <c r="F35" s="111">
        <v>11</v>
      </c>
      <c r="G35" s="111">
        <v>14</v>
      </c>
      <c r="H35" s="111">
        <v>13</v>
      </c>
      <c r="I35" s="111">
        <v>9</v>
      </c>
      <c r="J35" s="111">
        <v>12</v>
      </c>
      <c r="K35" s="154">
        <v>15</v>
      </c>
      <c r="L35" s="154" t="s">
        <v>995</v>
      </c>
    </row>
    <row r="36" spans="1:12" s="4" customFormat="1" ht="15">
      <c r="A36" s="4" t="s">
        <v>42</v>
      </c>
      <c r="B36" s="111">
        <v>16</v>
      </c>
      <c r="C36" s="111">
        <v>13</v>
      </c>
      <c r="D36" s="111">
        <v>15</v>
      </c>
      <c r="E36" s="111">
        <v>12</v>
      </c>
      <c r="F36" s="111">
        <v>14</v>
      </c>
      <c r="G36" s="111">
        <v>16</v>
      </c>
      <c r="H36" s="111">
        <v>20</v>
      </c>
      <c r="I36" s="111">
        <v>19</v>
      </c>
      <c r="J36" s="111">
        <v>19</v>
      </c>
      <c r="K36" s="154">
        <v>9</v>
      </c>
      <c r="L36" s="154">
        <v>3</v>
      </c>
    </row>
    <row r="37" spans="1:12" s="4" customFormat="1" ht="15">
      <c r="A37" s="4" t="s">
        <v>43</v>
      </c>
      <c r="B37" s="111">
        <v>6</v>
      </c>
      <c r="C37" s="111">
        <v>12</v>
      </c>
      <c r="D37" s="111">
        <v>16</v>
      </c>
      <c r="E37" s="111">
        <v>15</v>
      </c>
      <c r="F37" s="111">
        <v>16</v>
      </c>
      <c r="G37" s="111">
        <v>9</v>
      </c>
      <c r="H37" s="111">
        <v>10</v>
      </c>
      <c r="I37" s="111">
        <v>8</v>
      </c>
      <c r="J37" s="111">
        <v>21</v>
      </c>
      <c r="K37" s="154">
        <v>20</v>
      </c>
      <c r="L37" s="154">
        <v>6</v>
      </c>
    </row>
    <row r="38" spans="1:12" s="4" customFormat="1" ht="15">
      <c r="A38" s="4" t="s">
        <v>44</v>
      </c>
      <c r="B38" s="111">
        <v>26</v>
      </c>
      <c r="C38" s="111">
        <v>29</v>
      </c>
      <c r="D38" s="111">
        <v>26</v>
      </c>
      <c r="E38" s="111">
        <v>17</v>
      </c>
      <c r="F38" s="111">
        <v>30</v>
      </c>
      <c r="G38" s="111">
        <v>34</v>
      </c>
      <c r="H38" s="111">
        <v>20</v>
      </c>
      <c r="I38" s="111">
        <v>27</v>
      </c>
      <c r="J38" s="111">
        <v>28</v>
      </c>
      <c r="K38" s="154">
        <v>38</v>
      </c>
      <c r="L38" s="154">
        <v>8</v>
      </c>
    </row>
    <row r="39" spans="1:12" s="4" customFormat="1" ht="15">
      <c r="A39" s="4" t="s">
        <v>45</v>
      </c>
      <c r="B39" s="111">
        <v>2</v>
      </c>
      <c r="C39" s="111">
        <v>4</v>
      </c>
      <c r="D39" s="111">
        <v>4</v>
      </c>
      <c r="E39" s="111">
        <v>2</v>
      </c>
      <c r="F39" s="111">
        <v>3</v>
      </c>
      <c r="G39" s="111">
        <v>0</v>
      </c>
      <c r="H39" s="111">
        <v>4</v>
      </c>
      <c r="I39" s="111">
        <v>3</v>
      </c>
      <c r="J39" s="111">
        <v>2</v>
      </c>
      <c r="K39" s="154">
        <v>6</v>
      </c>
      <c r="L39" s="154">
        <v>1</v>
      </c>
    </row>
    <row r="40" spans="1:12" s="4" customFormat="1" ht="15">
      <c r="A40" s="4" t="s">
        <v>46</v>
      </c>
      <c r="B40" s="111">
        <v>69</v>
      </c>
      <c r="C40" s="111">
        <v>54</v>
      </c>
      <c r="D40" s="111">
        <v>72</v>
      </c>
      <c r="E40" s="111">
        <v>86</v>
      </c>
      <c r="F40" s="111">
        <v>76</v>
      </c>
      <c r="G40" s="111">
        <v>82</v>
      </c>
      <c r="H40" s="111">
        <v>70</v>
      </c>
      <c r="I40" s="111">
        <v>99</v>
      </c>
      <c r="J40" s="111">
        <v>84</v>
      </c>
      <c r="K40" s="154">
        <v>77</v>
      </c>
      <c r="L40" s="154">
        <v>27</v>
      </c>
    </row>
    <row r="41" spans="1:12" s="4" customFormat="1" ht="15">
      <c r="A41" s="4" t="s">
        <v>47</v>
      </c>
      <c r="B41" s="111">
        <v>12</v>
      </c>
      <c r="C41" s="111">
        <v>7</v>
      </c>
      <c r="D41" s="111">
        <v>11</v>
      </c>
      <c r="E41" s="111">
        <v>15</v>
      </c>
      <c r="F41" s="111">
        <v>12</v>
      </c>
      <c r="G41" s="111">
        <v>3</v>
      </c>
      <c r="H41" s="111">
        <v>11</v>
      </c>
      <c r="I41" s="111">
        <v>13</v>
      </c>
      <c r="J41" s="111">
        <v>9</v>
      </c>
      <c r="K41" s="154">
        <v>14</v>
      </c>
      <c r="L41" s="154">
        <v>4</v>
      </c>
    </row>
    <row r="42" spans="1:12" s="4" customFormat="1" ht="15">
      <c r="A42" s="4" t="s">
        <v>48</v>
      </c>
      <c r="B42" s="111">
        <v>3</v>
      </c>
      <c r="C42" s="111">
        <v>7</v>
      </c>
      <c r="D42" s="111">
        <v>1</v>
      </c>
      <c r="E42" s="111">
        <v>3</v>
      </c>
      <c r="F42" s="111">
        <v>3</v>
      </c>
      <c r="G42" s="111">
        <v>3</v>
      </c>
      <c r="H42" s="111">
        <v>6</v>
      </c>
      <c r="I42" s="111">
        <v>2</v>
      </c>
      <c r="J42" s="111">
        <v>8</v>
      </c>
      <c r="K42" s="154">
        <v>2</v>
      </c>
      <c r="L42" s="154" t="s">
        <v>995</v>
      </c>
    </row>
    <row r="43" spans="1:12" s="4" customFormat="1" ht="15">
      <c r="A43" s="4" t="s">
        <v>49</v>
      </c>
      <c r="B43" s="111">
        <v>11</v>
      </c>
      <c r="C43" s="111">
        <v>9</v>
      </c>
      <c r="D43" s="111">
        <v>13</v>
      </c>
      <c r="E43" s="111">
        <v>14</v>
      </c>
      <c r="F43" s="111">
        <v>11</v>
      </c>
      <c r="G43" s="111">
        <v>12</v>
      </c>
      <c r="H43" s="111">
        <v>9</v>
      </c>
      <c r="I43" s="111">
        <v>10</v>
      </c>
      <c r="J43" s="111">
        <v>9</v>
      </c>
      <c r="K43" s="154">
        <v>17</v>
      </c>
      <c r="L43" s="154">
        <v>6</v>
      </c>
    </row>
    <row r="44" spans="1:12" s="4" customFormat="1" ht="15">
      <c r="A44" s="4" t="s">
        <v>50</v>
      </c>
      <c r="B44" s="111">
        <v>6</v>
      </c>
      <c r="C44" s="111">
        <v>5</v>
      </c>
      <c r="D44" s="111">
        <v>6</v>
      </c>
      <c r="E44" s="111">
        <v>4</v>
      </c>
      <c r="F44" s="111">
        <v>5</v>
      </c>
      <c r="G44" s="111">
        <v>13</v>
      </c>
      <c r="H44" s="111">
        <v>6</v>
      </c>
      <c r="I44" s="111">
        <v>10</v>
      </c>
      <c r="J44" s="111">
        <v>8</v>
      </c>
      <c r="K44" s="154">
        <v>18</v>
      </c>
      <c r="L44" s="154">
        <v>2</v>
      </c>
    </row>
    <row r="45" spans="1:12" s="4" customFormat="1" ht="15">
      <c r="A45" s="4" t="s">
        <v>51</v>
      </c>
      <c r="B45" s="111">
        <v>11</v>
      </c>
      <c r="C45" s="111">
        <v>10</v>
      </c>
      <c r="D45" s="111">
        <v>3</v>
      </c>
      <c r="E45" s="111">
        <v>13</v>
      </c>
      <c r="F45" s="111">
        <v>8</v>
      </c>
      <c r="G45" s="111">
        <v>9</v>
      </c>
      <c r="H45" s="111">
        <v>3</v>
      </c>
      <c r="I45" s="111">
        <v>7</v>
      </c>
      <c r="J45" s="111">
        <v>9</v>
      </c>
      <c r="K45" s="154">
        <v>5</v>
      </c>
      <c r="L45" s="154">
        <v>3</v>
      </c>
    </row>
    <row r="46" spans="1:12" s="4" customFormat="1" ht="15">
      <c r="A46" s="4" t="s">
        <v>52</v>
      </c>
      <c r="B46" s="111">
        <v>29</v>
      </c>
      <c r="C46" s="111">
        <v>32</v>
      </c>
      <c r="D46" s="111">
        <v>46</v>
      </c>
      <c r="E46" s="111">
        <v>43</v>
      </c>
      <c r="F46" s="111">
        <v>34</v>
      </c>
      <c r="G46" s="111">
        <v>36</v>
      </c>
      <c r="H46" s="111">
        <v>41</v>
      </c>
      <c r="I46" s="111">
        <v>41</v>
      </c>
      <c r="J46" s="111">
        <v>41</v>
      </c>
      <c r="K46" s="154">
        <v>49</v>
      </c>
      <c r="L46" s="154">
        <v>13</v>
      </c>
    </row>
    <row r="47" spans="1:12" s="4" customFormat="1" ht="15">
      <c r="A47" s="4" t="s">
        <v>53</v>
      </c>
      <c r="B47" s="111">
        <v>25</v>
      </c>
      <c r="C47" s="111">
        <v>29</v>
      </c>
      <c r="D47" s="111">
        <v>16</v>
      </c>
      <c r="E47" s="111">
        <v>24</v>
      </c>
      <c r="F47" s="111">
        <v>19</v>
      </c>
      <c r="G47" s="111">
        <v>22</v>
      </c>
      <c r="H47" s="111">
        <v>9</v>
      </c>
      <c r="I47" s="111">
        <v>17</v>
      </c>
      <c r="J47" s="111">
        <v>13</v>
      </c>
      <c r="K47" s="154">
        <v>25</v>
      </c>
      <c r="L47" s="154">
        <v>2</v>
      </c>
    </row>
    <row r="48" spans="1:12" s="4" customFormat="1" ht="15">
      <c r="A48" s="4" t="s">
        <v>54</v>
      </c>
      <c r="B48" s="111">
        <v>9</v>
      </c>
      <c r="C48" s="111">
        <v>6</v>
      </c>
      <c r="D48" s="111">
        <v>5</v>
      </c>
      <c r="E48" s="111">
        <v>11</v>
      </c>
      <c r="F48" s="111">
        <v>9</v>
      </c>
      <c r="G48" s="111">
        <v>10</v>
      </c>
      <c r="H48" s="111">
        <v>4</v>
      </c>
      <c r="I48" s="111">
        <v>9</v>
      </c>
      <c r="J48" s="111">
        <v>9</v>
      </c>
      <c r="K48" s="154">
        <v>16</v>
      </c>
      <c r="L48" s="154">
        <v>3</v>
      </c>
    </row>
    <row r="49" spans="1:12" s="4" customFormat="1" ht="21.75" customHeight="1">
      <c r="A49" s="152" t="s">
        <v>55</v>
      </c>
      <c r="B49" s="153">
        <v>144</v>
      </c>
      <c r="C49" s="153">
        <v>163</v>
      </c>
      <c r="D49" s="153">
        <v>135</v>
      </c>
      <c r="E49" s="153">
        <v>161</v>
      </c>
      <c r="F49" s="153">
        <v>185</v>
      </c>
      <c r="G49" s="153">
        <v>153</v>
      </c>
      <c r="H49" s="153">
        <v>168</v>
      </c>
      <c r="I49" s="153">
        <f>SUM(I50:I60)</f>
        <v>177</v>
      </c>
      <c r="J49" s="153">
        <v>216</v>
      </c>
      <c r="K49" s="155">
        <v>208</v>
      </c>
      <c r="L49" s="155">
        <v>44</v>
      </c>
    </row>
    <row r="50" spans="1:12" s="4" customFormat="1" ht="15">
      <c r="A50" s="4" t="s">
        <v>56</v>
      </c>
      <c r="B50" s="111">
        <v>8</v>
      </c>
      <c r="C50" s="111">
        <v>11</v>
      </c>
      <c r="D50" s="111">
        <v>7</v>
      </c>
      <c r="E50" s="111">
        <v>7</v>
      </c>
      <c r="F50" s="111">
        <v>10</v>
      </c>
      <c r="G50" s="111">
        <v>7</v>
      </c>
      <c r="H50" s="111">
        <v>5</v>
      </c>
      <c r="I50" s="111">
        <v>6</v>
      </c>
      <c r="J50" s="111">
        <v>11</v>
      </c>
      <c r="K50" s="154">
        <v>20</v>
      </c>
      <c r="L50" s="154">
        <v>1</v>
      </c>
    </row>
    <row r="51" spans="1:12" s="4" customFormat="1" ht="15">
      <c r="A51" s="4" t="s">
        <v>57</v>
      </c>
      <c r="B51" s="111">
        <v>10</v>
      </c>
      <c r="C51" s="111">
        <v>16</v>
      </c>
      <c r="D51" s="111">
        <v>12</v>
      </c>
      <c r="E51" s="111">
        <v>11</v>
      </c>
      <c r="F51" s="111">
        <v>8</v>
      </c>
      <c r="G51" s="111">
        <v>8</v>
      </c>
      <c r="H51" s="111">
        <v>8</v>
      </c>
      <c r="I51" s="111">
        <v>16</v>
      </c>
      <c r="J51" s="111">
        <v>19</v>
      </c>
      <c r="K51" s="154">
        <v>17</v>
      </c>
      <c r="L51" s="154">
        <v>2</v>
      </c>
    </row>
    <row r="52" spans="1:12" s="4" customFormat="1" ht="15">
      <c r="A52" s="4" t="s">
        <v>58</v>
      </c>
      <c r="B52" s="111">
        <v>7</v>
      </c>
      <c r="C52" s="111">
        <v>17</v>
      </c>
      <c r="D52" s="111">
        <v>8</v>
      </c>
      <c r="E52" s="111">
        <v>16</v>
      </c>
      <c r="F52" s="111">
        <v>21</v>
      </c>
      <c r="G52" s="111">
        <v>8</v>
      </c>
      <c r="H52" s="111">
        <v>15</v>
      </c>
      <c r="I52" s="111">
        <v>11</v>
      </c>
      <c r="J52" s="111">
        <v>11</v>
      </c>
      <c r="K52" s="154">
        <v>24</v>
      </c>
      <c r="L52" s="154">
        <v>5</v>
      </c>
    </row>
    <row r="53" spans="1:12" s="4" customFormat="1" ht="15">
      <c r="A53" s="4" t="s">
        <v>59</v>
      </c>
      <c r="B53" s="111">
        <v>32</v>
      </c>
      <c r="C53" s="111">
        <v>26</v>
      </c>
      <c r="D53" s="111">
        <v>20</v>
      </c>
      <c r="E53" s="111">
        <v>28</v>
      </c>
      <c r="F53" s="111">
        <v>26</v>
      </c>
      <c r="G53" s="111">
        <v>29</v>
      </c>
      <c r="H53" s="111">
        <v>24</v>
      </c>
      <c r="I53" s="111">
        <v>28</v>
      </c>
      <c r="J53" s="111">
        <v>31</v>
      </c>
      <c r="K53" s="154">
        <v>26</v>
      </c>
      <c r="L53" s="154">
        <v>11</v>
      </c>
    </row>
    <row r="54" spans="1:12" s="4" customFormat="1" ht="15">
      <c r="A54" s="4" t="s">
        <v>60</v>
      </c>
      <c r="B54" s="111">
        <v>5</v>
      </c>
      <c r="C54" s="111">
        <v>7</v>
      </c>
      <c r="D54" s="111">
        <v>11</v>
      </c>
      <c r="E54" s="111">
        <v>14</v>
      </c>
      <c r="F54" s="111">
        <v>11</v>
      </c>
      <c r="G54" s="111">
        <v>7</v>
      </c>
      <c r="H54" s="111">
        <v>8</v>
      </c>
      <c r="I54" s="111">
        <v>14</v>
      </c>
      <c r="J54" s="111">
        <v>5</v>
      </c>
      <c r="K54" s="154">
        <v>10</v>
      </c>
      <c r="L54" s="154">
        <v>2</v>
      </c>
    </row>
    <row r="55" spans="1:12" s="4" customFormat="1" ht="15">
      <c r="A55" s="4" t="s">
        <v>61</v>
      </c>
      <c r="B55" s="111">
        <v>13</v>
      </c>
      <c r="C55" s="111">
        <v>9</v>
      </c>
      <c r="D55" s="111">
        <v>9</v>
      </c>
      <c r="E55" s="111">
        <v>8</v>
      </c>
      <c r="F55" s="111">
        <v>13</v>
      </c>
      <c r="G55" s="111">
        <v>11</v>
      </c>
      <c r="H55" s="111">
        <v>14</v>
      </c>
      <c r="I55" s="111">
        <v>10</v>
      </c>
      <c r="J55" s="111">
        <v>13</v>
      </c>
      <c r="K55" s="154">
        <v>9</v>
      </c>
      <c r="L55" s="154">
        <v>1</v>
      </c>
    </row>
    <row r="56" spans="1:12" s="4" customFormat="1" ht="15">
      <c r="A56" s="4" t="s">
        <v>62</v>
      </c>
      <c r="B56" s="111">
        <v>5</v>
      </c>
      <c r="C56" s="111">
        <v>4</v>
      </c>
      <c r="D56" s="111">
        <v>6</v>
      </c>
      <c r="E56" s="111">
        <v>10</v>
      </c>
      <c r="F56" s="111">
        <v>12</v>
      </c>
      <c r="G56" s="111">
        <v>11</v>
      </c>
      <c r="H56" s="111">
        <v>13</v>
      </c>
      <c r="I56" s="111">
        <v>7</v>
      </c>
      <c r="J56" s="111">
        <v>17</v>
      </c>
      <c r="K56" s="154">
        <v>12</v>
      </c>
      <c r="L56" s="154">
        <v>3</v>
      </c>
    </row>
    <row r="57" spans="1:12" s="4" customFormat="1" ht="15">
      <c r="A57" s="4" t="s">
        <v>63</v>
      </c>
      <c r="B57" s="111">
        <v>5</v>
      </c>
      <c r="C57" s="111">
        <v>6</v>
      </c>
      <c r="D57" s="111">
        <v>6</v>
      </c>
      <c r="E57" s="111">
        <v>6</v>
      </c>
      <c r="F57" s="111">
        <v>7</v>
      </c>
      <c r="G57" s="111">
        <v>4</v>
      </c>
      <c r="H57" s="111">
        <v>5</v>
      </c>
      <c r="I57" s="111">
        <v>10</v>
      </c>
      <c r="J57" s="111">
        <v>8</v>
      </c>
      <c r="K57" s="154">
        <v>8</v>
      </c>
      <c r="L57" s="154">
        <v>3</v>
      </c>
    </row>
    <row r="58" spans="1:12" s="4" customFormat="1" ht="15">
      <c r="A58" s="4" t="s">
        <v>64</v>
      </c>
      <c r="B58" s="111">
        <v>13</v>
      </c>
      <c r="C58" s="111">
        <v>9</v>
      </c>
      <c r="D58" s="111">
        <v>15</v>
      </c>
      <c r="E58" s="111">
        <v>14</v>
      </c>
      <c r="F58" s="111">
        <v>17</v>
      </c>
      <c r="G58" s="111">
        <v>16</v>
      </c>
      <c r="H58" s="111">
        <v>18</v>
      </c>
      <c r="I58" s="111">
        <v>27</v>
      </c>
      <c r="J58" s="111">
        <v>29</v>
      </c>
      <c r="K58" s="154">
        <v>20</v>
      </c>
      <c r="L58" s="154">
        <v>10</v>
      </c>
    </row>
    <row r="59" spans="1:12" s="4" customFormat="1" ht="15">
      <c r="A59" s="4" t="s">
        <v>65</v>
      </c>
      <c r="B59" s="111">
        <v>32</v>
      </c>
      <c r="C59" s="111">
        <v>40</v>
      </c>
      <c r="D59" s="111">
        <v>23</v>
      </c>
      <c r="E59" s="111">
        <v>30</v>
      </c>
      <c r="F59" s="111">
        <v>41</v>
      </c>
      <c r="G59" s="111">
        <v>34</v>
      </c>
      <c r="H59" s="111">
        <v>40</v>
      </c>
      <c r="I59" s="111">
        <v>27</v>
      </c>
      <c r="J59" s="111">
        <v>42</v>
      </c>
      <c r="K59" s="154">
        <v>47</v>
      </c>
      <c r="L59" s="154">
        <v>6</v>
      </c>
    </row>
    <row r="60" spans="1:12" s="4" customFormat="1" ht="15">
      <c r="A60" s="4" t="s">
        <v>66</v>
      </c>
      <c r="B60" s="111">
        <v>14</v>
      </c>
      <c r="C60" s="111">
        <v>18</v>
      </c>
      <c r="D60" s="111">
        <v>18</v>
      </c>
      <c r="E60" s="111">
        <v>17</v>
      </c>
      <c r="F60" s="111">
        <v>19</v>
      </c>
      <c r="G60" s="111">
        <v>18</v>
      </c>
      <c r="H60" s="111">
        <v>18</v>
      </c>
      <c r="I60" s="111">
        <v>21</v>
      </c>
      <c r="J60" s="111">
        <v>30</v>
      </c>
      <c r="K60" s="154">
        <v>15</v>
      </c>
      <c r="L60" s="154" t="s">
        <v>995</v>
      </c>
    </row>
    <row r="61" spans="1:12" s="4" customFormat="1" ht="22.5" customHeight="1">
      <c r="A61" s="152" t="s">
        <v>67</v>
      </c>
      <c r="B61" s="153">
        <v>486</v>
      </c>
      <c r="C61" s="153">
        <v>471</v>
      </c>
      <c r="D61" s="153">
        <v>505</v>
      </c>
      <c r="E61" s="153">
        <v>520</v>
      </c>
      <c r="F61" s="153">
        <v>488</v>
      </c>
      <c r="G61" s="153">
        <v>539</v>
      </c>
      <c r="H61" s="153">
        <v>484</v>
      </c>
      <c r="I61" s="153">
        <f>SUM(I62:I80)</f>
        <v>514</v>
      </c>
      <c r="J61" s="153">
        <v>519</v>
      </c>
      <c r="K61" s="155">
        <v>588</v>
      </c>
      <c r="L61" s="155">
        <v>153</v>
      </c>
    </row>
    <row r="62" spans="1:12" s="4" customFormat="1" ht="15">
      <c r="A62" s="4" t="s">
        <v>68</v>
      </c>
      <c r="B62" s="111">
        <v>9</v>
      </c>
      <c r="C62" s="111">
        <v>17</v>
      </c>
      <c r="D62" s="111">
        <v>15</v>
      </c>
      <c r="E62" s="111">
        <v>11</v>
      </c>
      <c r="F62" s="111">
        <v>13</v>
      </c>
      <c r="G62" s="111">
        <v>8</v>
      </c>
      <c r="H62" s="111">
        <v>4</v>
      </c>
      <c r="I62" s="111">
        <v>10</v>
      </c>
      <c r="J62" s="111">
        <v>5</v>
      </c>
      <c r="K62" s="154">
        <v>13</v>
      </c>
      <c r="L62" s="154">
        <v>4</v>
      </c>
    </row>
    <row r="63" spans="1:12" s="4" customFormat="1" ht="15">
      <c r="A63" s="4" t="s">
        <v>69</v>
      </c>
      <c r="B63" s="111">
        <v>40</v>
      </c>
      <c r="C63" s="111">
        <v>31</v>
      </c>
      <c r="D63" s="111">
        <v>51</v>
      </c>
      <c r="E63" s="111">
        <v>40</v>
      </c>
      <c r="F63" s="111">
        <v>30</v>
      </c>
      <c r="G63" s="111">
        <v>41</v>
      </c>
      <c r="H63" s="111">
        <v>41</v>
      </c>
      <c r="I63" s="111">
        <v>34</v>
      </c>
      <c r="J63" s="111">
        <v>41</v>
      </c>
      <c r="K63" s="154">
        <v>33</v>
      </c>
      <c r="L63" s="154">
        <v>4</v>
      </c>
    </row>
    <row r="64" spans="1:12" s="4" customFormat="1" ht="15">
      <c r="A64" s="4" t="s">
        <v>70</v>
      </c>
      <c r="B64" s="111">
        <v>15</v>
      </c>
      <c r="C64" s="111">
        <v>12</v>
      </c>
      <c r="D64" s="111">
        <v>11</v>
      </c>
      <c r="E64" s="111">
        <v>10</v>
      </c>
      <c r="F64" s="111">
        <v>10</v>
      </c>
      <c r="G64" s="111">
        <v>13</v>
      </c>
      <c r="H64" s="111">
        <v>6</v>
      </c>
      <c r="I64" s="111">
        <v>14</v>
      </c>
      <c r="J64" s="111">
        <v>9</v>
      </c>
      <c r="K64" s="154">
        <v>19</v>
      </c>
      <c r="L64" s="154">
        <v>3</v>
      </c>
    </row>
    <row r="65" spans="1:12" s="4" customFormat="1" ht="15">
      <c r="A65" s="4" t="s">
        <v>71</v>
      </c>
      <c r="B65" s="111">
        <v>9</v>
      </c>
      <c r="C65" s="111">
        <v>16</v>
      </c>
      <c r="D65" s="111">
        <v>24</v>
      </c>
      <c r="E65" s="111">
        <v>13</v>
      </c>
      <c r="F65" s="111">
        <v>9</v>
      </c>
      <c r="G65" s="111">
        <v>22</v>
      </c>
      <c r="H65" s="111">
        <v>12</v>
      </c>
      <c r="I65" s="111">
        <v>14</v>
      </c>
      <c r="J65" s="111">
        <v>14</v>
      </c>
      <c r="K65" s="154">
        <v>21</v>
      </c>
      <c r="L65" s="154">
        <v>5</v>
      </c>
    </row>
    <row r="66" spans="1:12" s="4" customFormat="1" ht="15">
      <c r="A66" s="4" t="s">
        <v>72</v>
      </c>
      <c r="B66" s="111">
        <v>24</v>
      </c>
      <c r="C66" s="111">
        <v>23</v>
      </c>
      <c r="D66" s="111">
        <v>24</v>
      </c>
      <c r="E66" s="111">
        <v>28</v>
      </c>
      <c r="F66" s="111">
        <v>30</v>
      </c>
      <c r="G66" s="111">
        <v>34</v>
      </c>
      <c r="H66" s="111">
        <v>30</v>
      </c>
      <c r="I66" s="111">
        <v>41</v>
      </c>
      <c r="J66" s="111">
        <v>20</v>
      </c>
      <c r="K66" s="154">
        <v>32</v>
      </c>
      <c r="L66" s="154">
        <v>11</v>
      </c>
    </row>
    <row r="67" spans="1:12" s="4" customFormat="1" ht="15">
      <c r="A67" s="4" t="s">
        <v>73</v>
      </c>
      <c r="B67" s="111">
        <v>60</v>
      </c>
      <c r="C67" s="111">
        <v>43</v>
      </c>
      <c r="D67" s="111">
        <v>60</v>
      </c>
      <c r="E67" s="111">
        <v>66</v>
      </c>
      <c r="F67" s="111">
        <v>66</v>
      </c>
      <c r="G67" s="111">
        <v>52</v>
      </c>
      <c r="H67" s="111">
        <v>79</v>
      </c>
      <c r="I67" s="111">
        <v>69</v>
      </c>
      <c r="J67" s="111">
        <v>78</v>
      </c>
      <c r="K67" s="154">
        <v>62</v>
      </c>
      <c r="L67" s="154">
        <v>31</v>
      </c>
    </row>
    <row r="68" spans="1:12" s="4" customFormat="1" ht="15">
      <c r="A68" s="4" t="s">
        <v>74</v>
      </c>
      <c r="B68" s="111">
        <v>54</v>
      </c>
      <c r="C68" s="111">
        <v>44</v>
      </c>
      <c r="D68" s="111">
        <v>52</v>
      </c>
      <c r="E68" s="111">
        <v>69</v>
      </c>
      <c r="F68" s="111">
        <v>59</v>
      </c>
      <c r="G68" s="111">
        <v>54</v>
      </c>
      <c r="H68" s="111">
        <v>41</v>
      </c>
      <c r="I68" s="111">
        <v>45</v>
      </c>
      <c r="J68" s="111">
        <v>53</v>
      </c>
      <c r="K68" s="154">
        <v>62</v>
      </c>
      <c r="L68" s="154">
        <v>10</v>
      </c>
    </row>
    <row r="69" spans="1:12" s="4" customFormat="1" ht="15">
      <c r="A69" s="4" t="s">
        <v>75</v>
      </c>
      <c r="B69" s="111">
        <v>3</v>
      </c>
      <c r="C69" s="111">
        <v>5</v>
      </c>
      <c r="D69" s="111">
        <v>11</v>
      </c>
      <c r="E69" s="111">
        <v>8</v>
      </c>
      <c r="F69" s="111">
        <v>10</v>
      </c>
      <c r="G69" s="111">
        <v>14</v>
      </c>
      <c r="H69" s="111">
        <v>8</v>
      </c>
      <c r="I69" s="111">
        <v>12</v>
      </c>
      <c r="J69" s="111">
        <v>5</v>
      </c>
      <c r="K69" s="154">
        <v>11</v>
      </c>
      <c r="L69" s="154">
        <v>2</v>
      </c>
    </row>
    <row r="70" spans="1:12" s="4" customFormat="1" ht="15">
      <c r="A70" s="4" t="s">
        <v>76</v>
      </c>
      <c r="B70" s="111">
        <v>34</v>
      </c>
      <c r="C70" s="111">
        <v>37</v>
      </c>
      <c r="D70" s="111">
        <v>31</v>
      </c>
      <c r="E70" s="111">
        <v>33</v>
      </c>
      <c r="F70" s="111">
        <v>29</v>
      </c>
      <c r="G70" s="111">
        <v>31</v>
      </c>
      <c r="H70" s="111">
        <v>27</v>
      </c>
      <c r="I70" s="111">
        <v>24</v>
      </c>
      <c r="J70" s="111">
        <v>37</v>
      </c>
      <c r="K70" s="154">
        <v>46</v>
      </c>
      <c r="L70" s="154">
        <v>7</v>
      </c>
    </row>
    <row r="71" spans="1:12" s="4" customFormat="1" ht="15">
      <c r="A71" s="4" t="s">
        <v>77</v>
      </c>
      <c r="B71" s="111">
        <v>14</v>
      </c>
      <c r="C71" s="111">
        <v>7</v>
      </c>
      <c r="D71" s="111">
        <v>15</v>
      </c>
      <c r="E71" s="111">
        <v>13</v>
      </c>
      <c r="F71" s="111">
        <v>14</v>
      </c>
      <c r="G71" s="111">
        <v>14</v>
      </c>
      <c r="H71" s="111">
        <v>9</v>
      </c>
      <c r="I71" s="111">
        <v>7</v>
      </c>
      <c r="J71" s="111">
        <v>7</v>
      </c>
      <c r="K71" s="154">
        <v>11</v>
      </c>
      <c r="L71" s="154">
        <v>8</v>
      </c>
    </row>
    <row r="72" spans="1:12" s="4" customFormat="1" ht="15">
      <c r="A72" s="4" t="s">
        <v>78</v>
      </c>
      <c r="B72" s="111">
        <v>26</v>
      </c>
      <c r="C72" s="111">
        <v>20</v>
      </c>
      <c r="D72" s="111">
        <v>18</v>
      </c>
      <c r="E72" s="111">
        <v>9</v>
      </c>
      <c r="F72" s="111">
        <v>23</v>
      </c>
      <c r="G72" s="111">
        <v>11</v>
      </c>
      <c r="H72" s="111">
        <v>19</v>
      </c>
      <c r="I72" s="111">
        <v>15</v>
      </c>
      <c r="J72" s="111">
        <v>24</v>
      </c>
      <c r="K72" s="154">
        <v>26</v>
      </c>
      <c r="L72" s="154">
        <v>7</v>
      </c>
    </row>
    <row r="73" spans="1:12" s="4" customFormat="1" ht="15">
      <c r="A73" s="4" t="s">
        <v>79</v>
      </c>
      <c r="B73" s="111">
        <v>18</v>
      </c>
      <c r="C73" s="111">
        <v>17</v>
      </c>
      <c r="D73" s="111">
        <v>17</v>
      </c>
      <c r="E73" s="111">
        <v>15</v>
      </c>
      <c r="F73" s="111">
        <v>13</v>
      </c>
      <c r="G73" s="111">
        <v>20</v>
      </c>
      <c r="H73" s="111">
        <v>15</v>
      </c>
      <c r="I73" s="111">
        <v>17</v>
      </c>
      <c r="J73" s="111">
        <v>24</v>
      </c>
      <c r="K73" s="154">
        <v>21</v>
      </c>
      <c r="L73" s="154" t="s">
        <v>995</v>
      </c>
    </row>
    <row r="74" spans="1:12" s="4" customFormat="1" ht="15">
      <c r="A74" s="4" t="s">
        <v>80</v>
      </c>
      <c r="B74" s="111">
        <v>12</v>
      </c>
      <c r="C74" s="111">
        <v>14</v>
      </c>
      <c r="D74" s="111">
        <v>13</v>
      </c>
      <c r="E74" s="111">
        <v>11</v>
      </c>
      <c r="F74" s="111">
        <v>5</v>
      </c>
      <c r="G74" s="111">
        <v>14</v>
      </c>
      <c r="H74" s="111">
        <v>3</v>
      </c>
      <c r="I74" s="111">
        <v>9</v>
      </c>
      <c r="J74" s="111">
        <v>12</v>
      </c>
      <c r="K74" s="154">
        <v>19</v>
      </c>
      <c r="L74" s="154">
        <v>3</v>
      </c>
    </row>
    <row r="75" spans="1:12" s="4" customFormat="1" ht="15">
      <c r="A75" s="4" t="s">
        <v>81</v>
      </c>
      <c r="B75" s="111">
        <v>31</v>
      </c>
      <c r="C75" s="111">
        <v>28</v>
      </c>
      <c r="D75" s="111">
        <v>25</v>
      </c>
      <c r="E75" s="111">
        <v>34</v>
      </c>
      <c r="F75" s="111">
        <v>28</v>
      </c>
      <c r="G75" s="111">
        <v>37</v>
      </c>
      <c r="H75" s="111">
        <v>40</v>
      </c>
      <c r="I75" s="111">
        <v>35</v>
      </c>
      <c r="J75" s="111">
        <v>36</v>
      </c>
      <c r="K75" s="154">
        <v>26</v>
      </c>
      <c r="L75" s="154">
        <v>13</v>
      </c>
    </row>
    <row r="76" spans="1:12" s="4" customFormat="1" ht="15">
      <c r="A76" s="4" t="s">
        <v>82</v>
      </c>
      <c r="B76" s="111">
        <v>12</v>
      </c>
      <c r="C76" s="111">
        <v>6</v>
      </c>
      <c r="D76" s="111">
        <v>9</v>
      </c>
      <c r="E76" s="111">
        <v>6</v>
      </c>
      <c r="F76" s="111">
        <v>5</v>
      </c>
      <c r="G76" s="111">
        <v>14</v>
      </c>
      <c r="H76" s="111">
        <v>3</v>
      </c>
      <c r="I76" s="111">
        <v>10</v>
      </c>
      <c r="J76" s="111">
        <v>9</v>
      </c>
      <c r="K76" s="154">
        <v>12</v>
      </c>
      <c r="L76" s="154">
        <v>5</v>
      </c>
    </row>
    <row r="77" spans="1:12" s="4" customFormat="1" ht="15">
      <c r="A77" s="4" t="s">
        <v>83</v>
      </c>
      <c r="B77" s="111">
        <v>56</v>
      </c>
      <c r="C77" s="111">
        <v>79</v>
      </c>
      <c r="D77" s="111">
        <v>58</v>
      </c>
      <c r="E77" s="111">
        <v>71</v>
      </c>
      <c r="F77" s="111">
        <v>81</v>
      </c>
      <c r="G77" s="111">
        <v>85</v>
      </c>
      <c r="H77" s="111">
        <v>91</v>
      </c>
      <c r="I77" s="111">
        <v>80</v>
      </c>
      <c r="J77" s="111">
        <v>59</v>
      </c>
      <c r="K77" s="154">
        <v>92</v>
      </c>
      <c r="L77" s="154">
        <v>22</v>
      </c>
    </row>
    <row r="78" spans="1:12" s="4" customFormat="1" ht="15">
      <c r="A78" s="4" t="s">
        <v>84</v>
      </c>
      <c r="B78" s="111">
        <v>21</v>
      </c>
      <c r="C78" s="111">
        <v>12</v>
      </c>
      <c r="D78" s="111">
        <v>15</v>
      </c>
      <c r="E78" s="111">
        <v>26</v>
      </c>
      <c r="F78" s="111">
        <v>14</v>
      </c>
      <c r="G78" s="111">
        <v>19</v>
      </c>
      <c r="H78" s="111">
        <v>6</v>
      </c>
      <c r="I78" s="111">
        <v>18</v>
      </c>
      <c r="J78" s="111">
        <v>16</v>
      </c>
      <c r="K78" s="154">
        <v>12</v>
      </c>
      <c r="L78" s="154">
        <v>3</v>
      </c>
    </row>
    <row r="79" spans="1:12" s="4" customFormat="1" ht="15">
      <c r="A79" s="4" t="s">
        <v>85</v>
      </c>
      <c r="B79" s="111">
        <v>36</v>
      </c>
      <c r="C79" s="111">
        <v>46</v>
      </c>
      <c r="D79" s="111">
        <v>38</v>
      </c>
      <c r="E79" s="111">
        <v>33</v>
      </c>
      <c r="F79" s="111">
        <v>34</v>
      </c>
      <c r="G79" s="111">
        <v>41</v>
      </c>
      <c r="H79" s="111">
        <v>29</v>
      </c>
      <c r="I79" s="111">
        <v>38</v>
      </c>
      <c r="J79" s="111">
        <v>39</v>
      </c>
      <c r="K79" s="154">
        <v>47</v>
      </c>
      <c r="L79" s="154">
        <v>7</v>
      </c>
    </row>
    <row r="80" spans="1:12" s="4" customFormat="1" ht="15">
      <c r="A80" s="4" t="s">
        <v>86</v>
      </c>
      <c r="B80" s="111">
        <v>12</v>
      </c>
      <c r="C80" s="111">
        <v>14</v>
      </c>
      <c r="D80" s="111">
        <v>18</v>
      </c>
      <c r="E80" s="111">
        <v>24</v>
      </c>
      <c r="F80" s="111">
        <v>15</v>
      </c>
      <c r="G80" s="111">
        <v>15</v>
      </c>
      <c r="H80" s="111">
        <v>21</v>
      </c>
      <c r="I80" s="111">
        <v>22</v>
      </c>
      <c r="J80" s="111">
        <v>31</v>
      </c>
      <c r="K80" s="154">
        <v>23</v>
      </c>
      <c r="L80" s="154">
        <v>8</v>
      </c>
    </row>
    <row r="81" spans="1:12" s="4" customFormat="1" ht="15.75">
      <c r="A81" s="152" t="s">
        <v>1557</v>
      </c>
      <c r="B81" s="153">
        <v>764</v>
      </c>
      <c r="C81" s="153">
        <v>685</v>
      </c>
      <c r="D81" s="153">
        <v>718</v>
      </c>
      <c r="E81" s="153">
        <v>789</v>
      </c>
      <c r="F81" s="153">
        <v>790</v>
      </c>
      <c r="G81" s="153">
        <v>764</v>
      </c>
      <c r="H81" s="153">
        <v>812</v>
      </c>
      <c r="I81" s="153">
        <f>SUM(I82,I102,)</f>
        <v>931</v>
      </c>
      <c r="J81" s="153">
        <v>888</v>
      </c>
      <c r="K81" s="156">
        <v>922</v>
      </c>
      <c r="L81" s="156">
        <v>260</v>
      </c>
    </row>
    <row r="82" spans="1:12" s="4" customFormat="1" ht="15.75">
      <c r="A82" s="152" t="s">
        <v>88</v>
      </c>
      <c r="B82" s="153">
        <v>394</v>
      </c>
      <c r="C82" s="153">
        <v>344</v>
      </c>
      <c r="D82" s="153">
        <v>358</v>
      </c>
      <c r="E82" s="153">
        <v>363</v>
      </c>
      <c r="F82" s="153">
        <v>418</v>
      </c>
      <c r="G82" s="153">
        <v>392</v>
      </c>
      <c r="H82" s="153">
        <v>435</v>
      </c>
      <c r="I82" s="153">
        <f>SUM(I83:I101)</f>
        <v>500</v>
      </c>
      <c r="J82" s="153">
        <v>486</v>
      </c>
      <c r="K82" s="155">
        <v>474</v>
      </c>
      <c r="L82" s="155">
        <v>153</v>
      </c>
    </row>
    <row r="83" spans="1:12" s="4" customFormat="1" ht="15">
      <c r="A83" s="4" t="s">
        <v>89</v>
      </c>
      <c r="B83" s="111">
        <v>13</v>
      </c>
      <c r="C83" s="111">
        <v>10</v>
      </c>
      <c r="D83" s="111">
        <v>10</v>
      </c>
      <c r="E83" s="111">
        <v>15</v>
      </c>
      <c r="F83" s="111">
        <v>23</v>
      </c>
      <c r="G83" s="111">
        <v>15</v>
      </c>
      <c r="H83" s="111">
        <v>20</v>
      </c>
      <c r="I83" s="111">
        <v>13</v>
      </c>
      <c r="J83" s="111">
        <v>12</v>
      </c>
      <c r="K83" s="154">
        <v>20</v>
      </c>
      <c r="L83" s="154">
        <v>5</v>
      </c>
    </row>
    <row r="84" spans="1:12" s="4" customFormat="1" ht="15">
      <c r="A84" s="4" t="s">
        <v>90</v>
      </c>
      <c r="B84" s="111">
        <v>12</v>
      </c>
      <c r="C84" s="111">
        <v>7</v>
      </c>
      <c r="D84" s="111">
        <v>14</v>
      </c>
      <c r="E84" s="111">
        <v>13</v>
      </c>
      <c r="F84" s="111">
        <v>19</v>
      </c>
      <c r="G84" s="111">
        <v>17</v>
      </c>
      <c r="H84" s="111">
        <v>13</v>
      </c>
      <c r="I84" s="111">
        <v>22</v>
      </c>
      <c r="J84" s="111">
        <v>18</v>
      </c>
      <c r="K84" s="154">
        <v>14</v>
      </c>
      <c r="L84" s="154">
        <v>5</v>
      </c>
    </row>
    <row r="85" spans="1:12" s="4" customFormat="1" ht="15">
      <c r="A85" s="4" t="s">
        <v>91</v>
      </c>
      <c r="B85" s="111">
        <v>18</v>
      </c>
      <c r="C85" s="111">
        <v>13</v>
      </c>
      <c r="D85" s="111">
        <v>19</v>
      </c>
      <c r="E85" s="111">
        <v>10</v>
      </c>
      <c r="F85" s="111">
        <v>12</v>
      </c>
      <c r="G85" s="111">
        <v>18</v>
      </c>
      <c r="H85" s="111">
        <v>25</v>
      </c>
      <c r="I85" s="111">
        <v>9</v>
      </c>
      <c r="J85" s="111">
        <v>32</v>
      </c>
      <c r="K85" s="154">
        <v>19</v>
      </c>
      <c r="L85" s="154">
        <v>7</v>
      </c>
    </row>
    <row r="86" spans="1:12" s="4" customFormat="1" ht="15">
      <c r="A86" s="4" t="s">
        <v>92</v>
      </c>
      <c r="B86" s="111">
        <v>16</v>
      </c>
      <c r="C86" s="111">
        <v>24</v>
      </c>
      <c r="D86" s="111">
        <v>8</v>
      </c>
      <c r="E86" s="111">
        <v>17</v>
      </c>
      <c r="F86" s="111">
        <v>21</v>
      </c>
      <c r="G86" s="111">
        <v>23</v>
      </c>
      <c r="H86" s="111">
        <v>36</v>
      </c>
      <c r="I86" s="111">
        <v>19</v>
      </c>
      <c r="J86" s="111">
        <v>26</v>
      </c>
      <c r="K86" s="154">
        <v>20</v>
      </c>
      <c r="L86" s="154">
        <v>8</v>
      </c>
    </row>
    <row r="87" spans="1:12" s="4" customFormat="1" ht="15">
      <c r="A87" s="4" t="s">
        <v>93</v>
      </c>
      <c r="B87" s="111">
        <v>28</v>
      </c>
      <c r="C87" s="111">
        <v>21</v>
      </c>
      <c r="D87" s="111">
        <v>27</v>
      </c>
      <c r="E87" s="111">
        <v>30</v>
      </c>
      <c r="F87" s="111">
        <v>39</v>
      </c>
      <c r="G87" s="111">
        <v>39</v>
      </c>
      <c r="H87" s="111">
        <v>29</v>
      </c>
      <c r="I87" s="111">
        <v>22</v>
      </c>
      <c r="J87" s="111">
        <v>21</v>
      </c>
      <c r="K87" s="154">
        <v>27</v>
      </c>
      <c r="L87" s="154">
        <v>10</v>
      </c>
    </row>
    <row r="88" spans="1:12" s="4" customFormat="1" ht="15">
      <c r="A88" s="4" t="s">
        <v>94</v>
      </c>
      <c r="B88" s="111">
        <v>21</v>
      </c>
      <c r="C88" s="111">
        <v>11</v>
      </c>
      <c r="D88" s="111">
        <v>13</v>
      </c>
      <c r="E88" s="111">
        <v>11</v>
      </c>
      <c r="F88" s="111">
        <v>23</v>
      </c>
      <c r="G88" s="111">
        <v>15</v>
      </c>
      <c r="H88" s="111">
        <v>16</v>
      </c>
      <c r="I88" s="111">
        <v>20</v>
      </c>
      <c r="J88" s="111">
        <v>17</v>
      </c>
      <c r="K88" s="154">
        <v>9</v>
      </c>
      <c r="L88" s="154">
        <v>6</v>
      </c>
    </row>
    <row r="89" spans="1:12" s="4" customFormat="1" ht="15">
      <c r="A89" s="4" t="s">
        <v>95</v>
      </c>
      <c r="B89" s="111">
        <v>7</v>
      </c>
      <c r="C89" s="111">
        <v>9</v>
      </c>
      <c r="D89" s="111">
        <v>9</v>
      </c>
      <c r="E89" s="111">
        <v>9</v>
      </c>
      <c r="F89" s="111">
        <v>9</v>
      </c>
      <c r="G89" s="111">
        <v>7</v>
      </c>
      <c r="H89" s="111">
        <v>15</v>
      </c>
      <c r="I89" s="111">
        <v>3</v>
      </c>
      <c r="J89" s="111">
        <v>12</v>
      </c>
      <c r="K89" s="154">
        <v>9</v>
      </c>
      <c r="L89" s="154">
        <v>3</v>
      </c>
    </row>
    <row r="90" spans="1:12" s="4" customFormat="1" ht="15">
      <c r="A90" s="4" t="s">
        <v>96</v>
      </c>
      <c r="B90" s="111">
        <v>12</v>
      </c>
      <c r="C90" s="111">
        <v>16</v>
      </c>
      <c r="D90" s="111">
        <v>24</v>
      </c>
      <c r="E90" s="111">
        <v>15</v>
      </c>
      <c r="F90" s="111">
        <v>13</v>
      </c>
      <c r="G90" s="111">
        <v>20</v>
      </c>
      <c r="H90" s="111">
        <v>16</v>
      </c>
      <c r="I90" s="111">
        <v>18</v>
      </c>
      <c r="J90" s="111">
        <v>17</v>
      </c>
      <c r="K90" s="154">
        <v>18</v>
      </c>
      <c r="L90" s="154">
        <v>6</v>
      </c>
    </row>
    <row r="91" spans="1:12" s="4" customFormat="1" ht="15">
      <c r="A91" s="4" t="s">
        <v>97</v>
      </c>
      <c r="B91" s="111">
        <v>26</v>
      </c>
      <c r="C91" s="111">
        <v>17</v>
      </c>
      <c r="D91" s="111">
        <v>13</v>
      </c>
      <c r="E91" s="111">
        <v>11</v>
      </c>
      <c r="F91" s="111">
        <v>14</v>
      </c>
      <c r="G91" s="111">
        <v>13</v>
      </c>
      <c r="H91" s="111">
        <v>24</v>
      </c>
      <c r="I91" s="111">
        <v>24</v>
      </c>
      <c r="J91" s="111">
        <v>15</v>
      </c>
      <c r="K91" s="154">
        <v>15</v>
      </c>
      <c r="L91" s="154">
        <v>5</v>
      </c>
    </row>
    <row r="92" spans="1:12" s="4" customFormat="1" ht="15">
      <c r="A92" s="4" t="s">
        <v>98</v>
      </c>
      <c r="B92" s="111">
        <v>62</v>
      </c>
      <c r="C92" s="111">
        <v>53</v>
      </c>
      <c r="D92" s="111">
        <v>65</v>
      </c>
      <c r="E92" s="111">
        <v>67</v>
      </c>
      <c r="F92" s="111">
        <v>67</v>
      </c>
      <c r="G92" s="111">
        <v>64</v>
      </c>
      <c r="H92" s="111">
        <v>75</v>
      </c>
      <c r="I92" s="111">
        <v>108</v>
      </c>
      <c r="J92" s="111">
        <v>92</v>
      </c>
      <c r="K92" s="154">
        <v>100</v>
      </c>
      <c r="L92" s="154">
        <v>37</v>
      </c>
    </row>
    <row r="93" spans="1:12" s="4" customFormat="1" ht="15">
      <c r="A93" s="4" t="s">
        <v>99</v>
      </c>
      <c r="B93" s="111">
        <v>9</v>
      </c>
      <c r="C93" s="111">
        <v>7</v>
      </c>
      <c r="D93" s="111">
        <v>4</v>
      </c>
      <c r="E93" s="111">
        <v>10</v>
      </c>
      <c r="F93" s="111">
        <v>10</v>
      </c>
      <c r="G93" s="111">
        <v>8</v>
      </c>
      <c r="H93" s="111">
        <v>6</v>
      </c>
      <c r="I93" s="111">
        <v>10</v>
      </c>
      <c r="J93" s="111">
        <v>16</v>
      </c>
      <c r="K93" s="154">
        <v>8</v>
      </c>
      <c r="L93" s="154">
        <v>2</v>
      </c>
    </row>
    <row r="94" spans="1:12" s="4" customFormat="1" ht="15">
      <c r="A94" s="4" t="s">
        <v>100</v>
      </c>
      <c r="B94" s="111">
        <v>23</v>
      </c>
      <c r="C94" s="111">
        <v>20</v>
      </c>
      <c r="D94" s="111">
        <v>19</v>
      </c>
      <c r="E94" s="111">
        <v>10</v>
      </c>
      <c r="F94" s="111">
        <v>19</v>
      </c>
      <c r="G94" s="111">
        <v>14</v>
      </c>
      <c r="H94" s="111">
        <v>15</v>
      </c>
      <c r="I94" s="111">
        <v>28</v>
      </c>
      <c r="J94" s="111">
        <v>35</v>
      </c>
      <c r="K94" s="154">
        <v>32</v>
      </c>
      <c r="L94" s="154">
        <v>12</v>
      </c>
    </row>
    <row r="95" spans="1:12" s="4" customFormat="1" ht="15">
      <c r="A95" s="4" t="s">
        <v>101</v>
      </c>
      <c r="B95" s="111">
        <v>8</v>
      </c>
      <c r="C95" s="111">
        <v>12</v>
      </c>
      <c r="D95" s="111">
        <v>13</v>
      </c>
      <c r="E95" s="111">
        <v>16</v>
      </c>
      <c r="F95" s="111">
        <v>18</v>
      </c>
      <c r="G95" s="111">
        <v>22</v>
      </c>
      <c r="H95" s="111">
        <v>13</v>
      </c>
      <c r="I95" s="111">
        <v>26</v>
      </c>
      <c r="J95" s="111">
        <v>15</v>
      </c>
      <c r="K95" s="154">
        <v>22</v>
      </c>
      <c r="L95" s="154">
        <v>5</v>
      </c>
    </row>
    <row r="96" spans="1:12" s="4" customFormat="1" ht="15">
      <c r="A96" s="4" t="s">
        <v>102</v>
      </c>
      <c r="B96" s="111">
        <v>42</v>
      </c>
      <c r="C96" s="111">
        <v>29</v>
      </c>
      <c r="D96" s="111">
        <v>27</v>
      </c>
      <c r="E96" s="111">
        <v>33</v>
      </c>
      <c r="F96" s="111">
        <v>26</v>
      </c>
      <c r="G96" s="111">
        <v>42</v>
      </c>
      <c r="H96" s="111">
        <v>27</v>
      </c>
      <c r="I96" s="111">
        <v>42</v>
      </c>
      <c r="J96" s="111">
        <v>26</v>
      </c>
      <c r="K96" s="154">
        <v>41</v>
      </c>
      <c r="L96" s="154">
        <v>9</v>
      </c>
    </row>
    <row r="97" spans="1:12" s="4" customFormat="1" ht="15">
      <c r="A97" s="4" t="s">
        <v>103</v>
      </c>
      <c r="B97" s="111">
        <v>10</v>
      </c>
      <c r="C97" s="111">
        <v>8</v>
      </c>
      <c r="D97" s="111">
        <v>12</v>
      </c>
      <c r="E97" s="111">
        <v>9</v>
      </c>
      <c r="F97" s="111">
        <v>15</v>
      </c>
      <c r="G97" s="111">
        <v>6</v>
      </c>
      <c r="H97" s="111">
        <v>12</v>
      </c>
      <c r="I97" s="111">
        <v>23</v>
      </c>
      <c r="J97" s="111">
        <v>12</v>
      </c>
      <c r="K97" s="154">
        <v>18</v>
      </c>
      <c r="L97" s="154">
        <v>6</v>
      </c>
    </row>
    <row r="98" spans="1:12" s="4" customFormat="1" ht="15">
      <c r="A98" s="4" t="s">
        <v>104</v>
      </c>
      <c r="B98" s="111">
        <v>12</v>
      </c>
      <c r="C98" s="111">
        <v>15</v>
      </c>
      <c r="D98" s="111">
        <v>19</v>
      </c>
      <c r="E98" s="111">
        <v>18</v>
      </c>
      <c r="F98" s="111">
        <v>17</v>
      </c>
      <c r="G98" s="111">
        <v>7</v>
      </c>
      <c r="H98" s="111">
        <v>15</v>
      </c>
      <c r="I98" s="111">
        <v>23</v>
      </c>
      <c r="J98" s="111">
        <v>24</v>
      </c>
      <c r="K98" s="154">
        <v>18</v>
      </c>
      <c r="L98" s="154">
        <v>6</v>
      </c>
    </row>
    <row r="99" spans="1:12" s="4" customFormat="1" ht="15">
      <c r="A99" s="4" t="s">
        <v>105</v>
      </c>
      <c r="B99" s="111">
        <v>23</v>
      </c>
      <c r="C99" s="111">
        <v>16</v>
      </c>
      <c r="D99" s="111">
        <v>15</v>
      </c>
      <c r="E99" s="111">
        <v>16</v>
      </c>
      <c r="F99" s="111">
        <v>15</v>
      </c>
      <c r="G99" s="111">
        <v>16</v>
      </c>
      <c r="H99" s="111">
        <v>20</v>
      </c>
      <c r="I99" s="111">
        <v>21</v>
      </c>
      <c r="J99" s="111">
        <v>25</v>
      </c>
      <c r="K99" s="154">
        <v>20</v>
      </c>
      <c r="L99" s="154">
        <v>1</v>
      </c>
    </row>
    <row r="100" spans="1:12" s="4" customFormat="1" ht="15">
      <c r="A100" s="4" t="s">
        <v>106</v>
      </c>
      <c r="B100" s="111">
        <v>14</v>
      </c>
      <c r="C100" s="111">
        <v>14</v>
      </c>
      <c r="D100" s="111">
        <v>19</v>
      </c>
      <c r="E100" s="111">
        <v>11</v>
      </c>
      <c r="F100" s="111">
        <v>20</v>
      </c>
      <c r="G100" s="111">
        <v>10</v>
      </c>
      <c r="H100" s="111">
        <v>19</v>
      </c>
      <c r="I100" s="111">
        <v>17</v>
      </c>
      <c r="J100" s="111">
        <v>15</v>
      </c>
      <c r="K100" s="154">
        <v>13</v>
      </c>
      <c r="L100" s="154">
        <v>4</v>
      </c>
    </row>
    <row r="101" spans="1:12" s="4" customFormat="1" ht="15">
      <c r="A101" s="4" t="s">
        <v>107</v>
      </c>
      <c r="B101" s="111">
        <v>38</v>
      </c>
      <c r="C101" s="111">
        <v>42</v>
      </c>
      <c r="D101" s="111">
        <v>28</v>
      </c>
      <c r="E101" s="111">
        <v>42</v>
      </c>
      <c r="F101" s="111">
        <v>38</v>
      </c>
      <c r="G101" s="111">
        <v>36</v>
      </c>
      <c r="H101" s="111">
        <v>39</v>
      </c>
      <c r="I101" s="111">
        <v>52</v>
      </c>
      <c r="J101" s="111">
        <v>56</v>
      </c>
      <c r="K101" s="154">
        <v>51</v>
      </c>
      <c r="L101" s="154">
        <v>16</v>
      </c>
    </row>
    <row r="102" spans="1:12" s="4" customFormat="1" ht="23.25" customHeight="1">
      <c r="A102" s="152" t="s">
        <v>108</v>
      </c>
      <c r="B102" s="153">
        <v>370</v>
      </c>
      <c r="C102" s="153">
        <v>341</v>
      </c>
      <c r="D102" s="153">
        <v>360</v>
      </c>
      <c r="E102" s="153">
        <v>426</v>
      </c>
      <c r="F102" s="153">
        <v>372</v>
      </c>
      <c r="G102" s="153">
        <v>372</v>
      </c>
      <c r="H102" s="153">
        <v>377</v>
      </c>
      <c r="I102" s="153">
        <f>SUM(I103:I121)</f>
        <v>431</v>
      </c>
      <c r="J102" s="153">
        <v>402</v>
      </c>
      <c r="K102" s="155">
        <v>448</v>
      </c>
      <c r="L102" s="155">
        <v>107</v>
      </c>
    </row>
    <row r="103" spans="1:12" s="4" customFormat="1" ht="15">
      <c r="A103" s="4" t="s">
        <v>109</v>
      </c>
      <c r="B103" s="111">
        <v>12</v>
      </c>
      <c r="C103" s="111">
        <v>8</v>
      </c>
      <c r="D103" s="111">
        <v>6</v>
      </c>
      <c r="E103" s="111">
        <v>8</v>
      </c>
      <c r="F103" s="111">
        <v>10</v>
      </c>
      <c r="G103" s="111">
        <v>5</v>
      </c>
      <c r="H103" s="111">
        <v>11</v>
      </c>
      <c r="I103" s="111">
        <v>10</v>
      </c>
      <c r="J103" s="111">
        <v>13</v>
      </c>
      <c r="K103" s="154">
        <v>10</v>
      </c>
      <c r="L103" s="154">
        <v>3</v>
      </c>
    </row>
    <row r="104" spans="1:12" s="4" customFormat="1" ht="15">
      <c r="A104" s="4" t="s">
        <v>110</v>
      </c>
      <c r="B104" s="111">
        <v>14</v>
      </c>
      <c r="C104" s="111">
        <v>8</v>
      </c>
      <c r="D104" s="111">
        <v>13</v>
      </c>
      <c r="E104" s="111">
        <v>9</v>
      </c>
      <c r="F104" s="111">
        <v>11</v>
      </c>
      <c r="G104" s="111">
        <v>14</v>
      </c>
      <c r="H104" s="111">
        <v>12</v>
      </c>
      <c r="I104" s="111">
        <v>11</v>
      </c>
      <c r="J104" s="111">
        <v>7</v>
      </c>
      <c r="K104" s="154">
        <v>21</v>
      </c>
      <c r="L104" s="154">
        <v>3</v>
      </c>
    </row>
    <row r="105" spans="1:12" s="4" customFormat="1" ht="15">
      <c r="A105" s="4" t="s">
        <v>111</v>
      </c>
      <c r="B105" s="111">
        <v>27</v>
      </c>
      <c r="C105" s="111">
        <v>24</v>
      </c>
      <c r="D105" s="111">
        <v>29</v>
      </c>
      <c r="E105" s="111">
        <v>16</v>
      </c>
      <c r="F105" s="111">
        <v>25</v>
      </c>
      <c r="G105" s="111">
        <v>29</v>
      </c>
      <c r="H105" s="111">
        <v>27</v>
      </c>
      <c r="I105" s="111">
        <v>33</v>
      </c>
      <c r="J105" s="111">
        <v>30</v>
      </c>
      <c r="K105" s="154">
        <v>16</v>
      </c>
      <c r="L105" s="154">
        <v>10</v>
      </c>
    </row>
    <row r="106" spans="1:12" s="4" customFormat="1" ht="15">
      <c r="A106" s="4" t="s">
        <v>112</v>
      </c>
      <c r="B106" s="111">
        <v>85</v>
      </c>
      <c r="C106" s="111">
        <v>93</v>
      </c>
      <c r="D106" s="111">
        <v>90</v>
      </c>
      <c r="E106" s="111">
        <v>112</v>
      </c>
      <c r="F106" s="111">
        <v>83</v>
      </c>
      <c r="G106" s="111">
        <v>94</v>
      </c>
      <c r="H106" s="111">
        <v>88</v>
      </c>
      <c r="I106" s="111">
        <v>107</v>
      </c>
      <c r="J106" s="111">
        <v>101</v>
      </c>
      <c r="K106" s="154">
        <v>118</v>
      </c>
      <c r="L106" s="154">
        <v>31</v>
      </c>
    </row>
    <row r="107" spans="1:12" s="4" customFormat="1" ht="15">
      <c r="A107" s="4" t="s">
        <v>113</v>
      </c>
      <c r="B107" s="111">
        <v>17</v>
      </c>
      <c r="C107" s="111">
        <v>20</v>
      </c>
      <c r="D107" s="111">
        <v>30</v>
      </c>
      <c r="E107" s="111">
        <v>26</v>
      </c>
      <c r="F107" s="111">
        <v>25</v>
      </c>
      <c r="G107" s="111">
        <v>21</v>
      </c>
      <c r="H107" s="111">
        <v>23</v>
      </c>
      <c r="I107" s="111">
        <v>20</v>
      </c>
      <c r="J107" s="111">
        <v>28</v>
      </c>
      <c r="K107" s="154">
        <v>21</v>
      </c>
      <c r="L107" s="154">
        <v>7</v>
      </c>
    </row>
    <row r="108" spans="1:12" s="4" customFormat="1" ht="15">
      <c r="A108" s="4" t="s">
        <v>114</v>
      </c>
      <c r="B108" s="111">
        <v>31</v>
      </c>
      <c r="C108" s="111">
        <v>23</v>
      </c>
      <c r="D108" s="111">
        <v>32</v>
      </c>
      <c r="E108" s="111">
        <v>38</v>
      </c>
      <c r="F108" s="111">
        <v>31</v>
      </c>
      <c r="G108" s="111">
        <v>30</v>
      </c>
      <c r="H108" s="111">
        <v>18</v>
      </c>
      <c r="I108" s="111">
        <v>26</v>
      </c>
      <c r="J108" s="111">
        <v>25</v>
      </c>
      <c r="K108" s="154">
        <v>33</v>
      </c>
      <c r="L108" s="154">
        <v>1</v>
      </c>
    </row>
    <row r="109" spans="1:12" s="4" customFormat="1" ht="15">
      <c r="A109" s="4" t="s">
        <v>115</v>
      </c>
      <c r="B109" s="111">
        <v>12</v>
      </c>
      <c r="C109" s="111">
        <v>11</v>
      </c>
      <c r="D109" s="111">
        <v>12</v>
      </c>
      <c r="E109" s="111">
        <v>17</v>
      </c>
      <c r="F109" s="111">
        <v>14</v>
      </c>
      <c r="G109" s="111">
        <v>13</v>
      </c>
      <c r="H109" s="111">
        <v>6</v>
      </c>
      <c r="I109" s="111">
        <v>12</v>
      </c>
      <c r="J109" s="111">
        <v>7</v>
      </c>
      <c r="K109" s="154">
        <v>14</v>
      </c>
      <c r="L109" s="154">
        <v>5</v>
      </c>
    </row>
    <row r="110" spans="1:12" s="4" customFormat="1" ht="15">
      <c r="A110" s="4" t="s">
        <v>116</v>
      </c>
      <c r="B110" s="111">
        <v>45</v>
      </c>
      <c r="C110" s="111">
        <v>28</v>
      </c>
      <c r="D110" s="111">
        <v>32</v>
      </c>
      <c r="E110" s="111">
        <v>52</v>
      </c>
      <c r="F110" s="111">
        <v>46</v>
      </c>
      <c r="G110" s="111">
        <v>46</v>
      </c>
      <c r="H110" s="111">
        <v>48</v>
      </c>
      <c r="I110" s="111">
        <v>55</v>
      </c>
      <c r="J110" s="111">
        <v>33</v>
      </c>
      <c r="K110" s="154">
        <v>64</v>
      </c>
      <c r="L110" s="154">
        <v>15</v>
      </c>
    </row>
    <row r="111" spans="1:12" s="4" customFormat="1" ht="15">
      <c r="A111" s="4" t="s">
        <v>117</v>
      </c>
      <c r="B111" s="111">
        <v>10</v>
      </c>
      <c r="C111" s="111">
        <v>15</v>
      </c>
      <c r="D111" s="111">
        <v>16</v>
      </c>
      <c r="E111" s="111">
        <v>14</v>
      </c>
      <c r="F111" s="111">
        <v>12</v>
      </c>
      <c r="G111" s="111">
        <v>4</v>
      </c>
      <c r="H111" s="111">
        <v>13</v>
      </c>
      <c r="I111" s="111">
        <v>29</v>
      </c>
      <c r="J111" s="111">
        <v>23</v>
      </c>
      <c r="K111" s="154">
        <v>17</v>
      </c>
      <c r="L111" s="154">
        <v>6</v>
      </c>
    </row>
    <row r="112" spans="1:12" s="4" customFormat="1" ht="15">
      <c r="A112" s="4" t="s">
        <v>118</v>
      </c>
      <c r="B112" s="111">
        <v>16</v>
      </c>
      <c r="C112" s="111">
        <v>18</v>
      </c>
      <c r="D112" s="111">
        <v>11</v>
      </c>
      <c r="E112" s="111">
        <v>24</v>
      </c>
      <c r="F112" s="111">
        <v>16</v>
      </c>
      <c r="G112" s="111">
        <v>17</v>
      </c>
      <c r="H112" s="111">
        <v>25</v>
      </c>
      <c r="I112" s="111">
        <v>19</v>
      </c>
      <c r="J112" s="111">
        <v>23</v>
      </c>
      <c r="K112" s="154">
        <v>22</v>
      </c>
      <c r="L112" s="154">
        <v>4</v>
      </c>
    </row>
    <row r="113" spans="1:12" s="4" customFormat="1" ht="15">
      <c r="A113" s="4" t="s">
        <v>119</v>
      </c>
      <c r="B113" s="111">
        <v>5</v>
      </c>
      <c r="C113" s="111">
        <v>8</v>
      </c>
      <c r="D113" s="111">
        <v>4</v>
      </c>
      <c r="E113" s="111">
        <v>5</v>
      </c>
      <c r="F113" s="111">
        <v>11</v>
      </c>
      <c r="G113" s="111">
        <v>3</v>
      </c>
      <c r="H113" s="111">
        <v>7</v>
      </c>
      <c r="I113" s="111">
        <v>7</v>
      </c>
      <c r="J113" s="111">
        <v>7</v>
      </c>
      <c r="K113" s="154">
        <v>7</v>
      </c>
      <c r="L113" s="154">
        <v>1</v>
      </c>
    </row>
    <row r="114" spans="1:12" s="4" customFormat="1" ht="15">
      <c r="A114" s="4" t="s">
        <v>120</v>
      </c>
      <c r="B114" s="111">
        <v>3</v>
      </c>
      <c r="C114" s="111">
        <v>8</v>
      </c>
      <c r="D114" s="111">
        <v>6</v>
      </c>
      <c r="E114" s="111">
        <v>13</v>
      </c>
      <c r="F114" s="111">
        <v>10</v>
      </c>
      <c r="G114" s="111">
        <v>6</v>
      </c>
      <c r="H114" s="111">
        <v>7</v>
      </c>
      <c r="I114" s="111">
        <v>7</v>
      </c>
      <c r="J114" s="111">
        <v>11</v>
      </c>
      <c r="K114" s="154">
        <v>10</v>
      </c>
      <c r="L114" s="154">
        <v>2</v>
      </c>
    </row>
    <row r="115" spans="1:12" s="4" customFormat="1" ht="15">
      <c r="A115" s="4" t="s">
        <v>121</v>
      </c>
      <c r="B115" s="111">
        <v>18</v>
      </c>
      <c r="C115" s="111">
        <v>17</v>
      </c>
      <c r="D115" s="111">
        <v>19</v>
      </c>
      <c r="E115" s="111">
        <v>13</v>
      </c>
      <c r="F115" s="111">
        <v>19</v>
      </c>
      <c r="G115" s="111">
        <v>19</v>
      </c>
      <c r="H115" s="111">
        <v>13</v>
      </c>
      <c r="I115" s="111">
        <v>12</v>
      </c>
      <c r="J115" s="111">
        <v>12</v>
      </c>
      <c r="K115" s="154">
        <v>12</v>
      </c>
      <c r="L115" s="154">
        <v>2</v>
      </c>
    </row>
    <row r="116" spans="1:12" s="4" customFormat="1" ht="15">
      <c r="A116" s="4" t="s">
        <v>122</v>
      </c>
      <c r="B116" s="111">
        <v>9</v>
      </c>
      <c r="C116" s="111">
        <v>12</v>
      </c>
      <c r="D116" s="111">
        <v>9</v>
      </c>
      <c r="E116" s="111">
        <v>13</v>
      </c>
      <c r="F116" s="111">
        <v>14</v>
      </c>
      <c r="G116" s="111">
        <v>15</v>
      </c>
      <c r="H116" s="111">
        <v>13</v>
      </c>
      <c r="I116" s="111">
        <v>20</v>
      </c>
      <c r="J116" s="111">
        <v>15</v>
      </c>
      <c r="K116" s="154">
        <v>17</v>
      </c>
      <c r="L116" s="154">
        <v>3</v>
      </c>
    </row>
    <row r="117" spans="1:12" s="4" customFormat="1" ht="15">
      <c r="A117" s="4" t="s">
        <v>123</v>
      </c>
      <c r="B117" s="111">
        <v>20</v>
      </c>
      <c r="C117" s="111">
        <v>22</v>
      </c>
      <c r="D117" s="111">
        <v>16</v>
      </c>
      <c r="E117" s="111">
        <v>12</v>
      </c>
      <c r="F117" s="111">
        <v>14</v>
      </c>
      <c r="G117" s="111">
        <v>16</v>
      </c>
      <c r="H117" s="111">
        <v>20</v>
      </c>
      <c r="I117" s="111">
        <v>20</v>
      </c>
      <c r="J117" s="111">
        <v>17</v>
      </c>
      <c r="K117" s="154">
        <v>20</v>
      </c>
      <c r="L117" s="154">
        <v>5</v>
      </c>
    </row>
    <row r="118" spans="1:12" s="4" customFormat="1" ht="15">
      <c r="A118" s="4" t="s">
        <v>124</v>
      </c>
      <c r="B118" s="111">
        <v>10</v>
      </c>
      <c r="C118" s="111">
        <v>2</v>
      </c>
      <c r="D118" s="111">
        <v>6</v>
      </c>
      <c r="E118" s="111">
        <v>7</v>
      </c>
      <c r="F118" s="111">
        <v>9</v>
      </c>
      <c r="G118" s="111">
        <v>7</v>
      </c>
      <c r="H118" s="111">
        <v>8</v>
      </c>
      <c r="I118" s="111">
        <v>15</v>
      </c>
      <c r="J118" s="111">
        <v>13</v>
      </c>
      <c r="K118" s="154">
        <v>12</v>
      </c>
      <c r="L118" s="154">
        <v>3</v>
      </c>
    </row>
    <row r="119" spans="1:12" s="4" customFormat="1" ht="15">
      <c r="A119" s="4" t="s">
        <v>125</v>
      </c>
      <c r="B119" s="111">
        <v>17</v>
      </c>
      <c r="C119" s="111">
        <v>13</v>
      </c>
      <c r="D119" s="111">
        <v>14</v>
      </c>
      <c r="E119" s="111">
        <v>20</v>
      </c>
      <c r="F119" s="111">
        <v>10</v>
      </c>
      <c r="G119" s="111">
        <v>8</v>
      </c>
      <c r="H119" s="111">
        <v>6</v>
      </c>
      <c r="I119" s="111">
        <v>7</v>
      </c>
      <c r="J119" s="111">
        <v>15</v>
      </c>
      <c r="K119" s="154">
        <v>16</v>
      </c>
      <c r="L119" s="154">
        <v>2</v>
      </c>
    </row>
    <row r="120" spans="1:12" s="4" customFormat="1" ht="15">
      <c r="A120" s="4" t="s">
        <v>126</v>
      </c>
      <c r="B120" s="111">
        <v>10</v>
      </c>
      <c r="C120" s="111">
        <v>5</v>
      </c>
      <c r="D120" s="111">
        <v>6</v>
      </c>
      <c r="E120" s="111">
        <v>11</v>
      </c>
      <c r="F120" s="111">
        <v>3</v>
      </c>
      <c r="G120" s="111">
        <v>8</v>
      </c>
      <c r="H120" s="111">
        <v>11</v>
      </c>
      <c r="I120" s="111">
        <v>6</v>
      </c>
      <c r="J120" s="111">
        <v>13</v>
      </c>
      <c r="K120" s="154">
        <v>7</v>
      </c>
      <c r="L120" s="154" t="s">
        <v>995</v>
      </c>
    </row>
    <row r="121" spans="1:12" s="4" customFormat="1" ht="15">
      <c r="A121" s="4" t="s">
        <v>127</v>
      </c>
      <c r="B121" s="111">
        <v>9</v>
      </c>
      <c r="C121" s="111">
        <v>6</v>
      </c>
      <c r="D121" s="111">
        <v>9</v>
      </c>
      <c r="E121" s="111">
        <v>16</v>
      </c>
      <c r="F121" s="111">
        <v>9</v>
      </c>
      <c r="G121" s="111">
        <v>17</v>
      </c>
      <c r="H121" s="111">
        <v>21</v>
      </c>
      <c r="I121" s="111">
        <v>15</v>
      </c>
      <c r="J121" s="111">
        <v>9</v>
      </c>
      <c r="K121" s="154">
        <v>11</v>
      </c>
      <c r="L121" s="154">
        <v>4</v>
      </c>
    </row>
    <row r="122" spans="1:12" s="4" customFormat="1" ht="15.75">
      <c r="A122" s="152" t="s">
        <v>591</v>
      </c>
      <c r="B122" s="153">
        <v>849</v>
      </c>
      <c r="C122" s="153">
        <v>849</v>
      </c>
      <c r="D122" s="153">
        <v>892</v>
      </c>
      <c r="E122" s="153">
        <v>899</v>
      </c>
      <c r="F122" s="153">
        <v>940</v>
      </c>
      <c r="G122" s="153">
        <v>943</v>
      </c>
      <c r="H122" s="153">
        <v>956</v>
      </c>
      <c r="I122" s="153">
        <f>SUM(I123,I132,)</f>
        <v>1111</v>
      </c>
      <c r="J122" s="153">
        <v>1068</v>
      </c>
      <c r="K122" s="156">
        <v>1000</v>
      </c>
      <c r="L122" s="156">
        <v>269</v>
      </c>
    </row>
    <row r="123" spans="1:12" s="4" customFormat="1" ht="15.75">
      <c r="A123" s="152" t="s">
        <v>129</v>
      </c>
      <c r="B123" s="153">
        <v>382</v>
      </c>
      <c r="C123" s="153">
        <v>366</v>
      </c>
      <c r="D123" s="153">
        <v>406</v>
      </c>
      <c r="E123" s="153">
        <v>401</v>
      </c>
      <c r="F123" s="153">
        <v>468</v>
      </c>
      <c r="G123" s="153">
        <v>478</v>
      </c>
      <c r="H123" s="153">
        <v>464</v>
      </c>
      <c r="I123" s="153">
        <f>SUM(I124:I131)</f>
        <v>502</v>
      </c>
      <c r="J123" s="153">
        <v>485</v>
      </c>
      <c r="K123" s="155">
        <v>483</v>
      </c>
      <c r="L123" s="155">
        <v>90</v>
      </c>
    </row>
    <row r="124" spans="1:12" s="4" customFormat="1" ht="15">
      <c r="A124" s="4" t="s">
        <v>130</v>
      </c>
      <c r="B124" s="111">
        <v>32</v>
      </c>
      <c r="C124" s="111">
        <v>23</v>
      </c>
      <c r="D124" s="111">
        <v>30</v>
      </c>
      <c r="E124" s="111">
        <v>32</v>
      </c>
      <c r="F124" s="111">
        <v>29</v>
      </c>
      <c r="G124" s="111">
        <v>37</v>
      </c>
      <c r="H124" s="111">
        <v>33</v>
      </c>
      <c r="I124" s="111">
        <v>40</v>
      </c>
      <c r="J124" s="111">
        <v>24</v>
      </c>
      <c r="K124" s="154">
        <v>24</v>
      </c>
      <c r="L124" s="154">
        <v>9</v>
      </c>
    </row>
    <row r="125" spans="1:12" s="4" customFormat="1" ht="15">
      <c r="A125" s="4" t="s">
        <v>131</v>
      </c>
      <c r="B125" s="111">
        <v>139</v>
      </c>
      <c r="C125" s="111">
        <v>141</v>
      </c>
      <c r="D125" s="111">
        <v>147</v>
      </c>
      <c r="E125" s="111">
        <v>141</v>
      </c>
      <c r="F125" s="111">
        <v>159</v>
      </c>
      <c r="G125" s="111">
        <v>156</v>
      </c>
      <c r="H125" s="111">
        <v>159</v>
      </c>
      <c r="I125" s="111">
        <v>181</v>
      </c>
      <c r="J125" s="111">
        <v>161</v>
      </c>
      <c r="K125" s="154">
        <v>175</v>
      </c>
      <c r="L125" s="154">
        <v>40</v>
      </c>
    </row>
    <row r="126" spans="1:12" s="4" customFormat="1" ht="15">
      <c r="A126" s="4" t="s">
        <v>132</v>
      </c>
      <c r="B126" s="111">
        <v>24</v>
      </c>
      <c r="C126" s="111">
        <v>15</v>
      </c>
      <c r="D126" s="111">
        <v>17</v>
      </c>
      <c r="E126" s="111">
        <v>13</v>
      </c>
      <c r="F126" s="111">
        <v>22</v>
      </c>
      <c r="G126" s="111">
        <v>19</v>
      </c>
      <c r="H126" s="111">
        <v>15</v>
      </c>
      <c r="I126" s="111">
        <v>21</v>
      </c>
      <c r="J126" s="111">
        <v>27</v>
      </c>
      <c r="K126" s="154">
        <v>15</v>
      </c>
      <c r="L126" s="154">
        <v>3</v>
      </c>
    </row>
    <row r="127" spans="1:12" s="4" customFormat="1" ht="15">
      <c r="A127" s="4" t="s">
        <v>133</v>
      </c>
      <c r="B127" s="111">
        <v>33</v>
      </c>
      <c r="C127" s="111">
        <v>31</v>
      </c>
      <c r="D127" s="111">
        <v>39</v>
      </c>
      <c r="E127" s="111">
        <v>39</v>
      </c>
      <c r="F127" s="111">
        <v>46</v>
      </c>
      <c r="G127" s="111">
        <v>45</v>
      </c>
      <c r="H127" s="111">
        <v>34</v>
      </c>
      <c r="I127" s="111">
        <v>43</v>
      </c>
      <c r="J127" s="111">
        <v>41</v>
      </c>
      <c r="K127" s="154">
        <v>39</v>
      </c>
      <c r="L127" s="154">
        <v>9</v>
      </c>
    </row>
    <row r="128" spans="1:12" s="4" customFormat="1" ht="15">
      <c r="A128" s="4" t="s">
        <v>134</v>
      </c>
      <c r="B128" s="111">
        <v>11</v>
      </c>
      <c r="C128" s="111">
        <v>6</v>
      </c>
      <c r="D128" s="111">
        <v>7</v>
      </c>
      <c r="E128" s="111">
        <v>8</v>
      </c>
      <c r="F128" s="111">
        <v>5</v>
      </c>
      <c r="G128" s="111">
        <v>13</v>
      </c>
      <c r="H128" s="111">
        <v>12</v>
      </c>
      <c r="I128" s="111">
        <v>6</v>
      </c>
      <c r="J128" s="111">
        <v>9</v>
      </c>
      <c r="K128" s="154">
        <v>11</v>
      </c>
      <c r="L128" s="154">
        <v>1</v>
      </c>
    </row>
    <row r="129" spans="1:13" s="4" customFormat="1" ht="15">
      <c r="A129" s="4" t="s">
        <v>135</v>
      </c>
      <c r="B129" s="111">
        <v>6</v>
      </c>
      <c r="C129" s="111">
        <v>11</v>
      </c>
      <c r="D129" s="111">
        <v>7</v>
      </c>
      <c r="E129" s="111">
        <v>12</v>
      </c>
      <c r="F129" s="111">
        <v>11</v>
      </c>
      <c r="G129" s="111">
        <v>15</v>
      </c>
      <c r="H129" s="111">
        <v>20</v>
      </c>
      <c r="I129" s="111">
        <v>15</v>
      </c>
      <c r="J129" s="111">
        <v>17</v>
      </c>
      <c r="K129" s="154">
        <v>18</v>
      </c>
      <c r="L129" s="154">
        <v>4</v>
      </c>
    </row>
    <row r="130" spans="1:13" s="4" customFormat="1" ht="15">
      <c r="A130" s="4" t="s">
        <v>136</v>
      </c>
      <c r="B130" s="111">
        <v>113</v>
      </c>
      <c r="C130" s="111">
        <v>112</v>
      </c>
      <c r="D130" s="111">
        <v>119</v>
      </c>
      <c r="E130" s="111">
        <v>123</v>
      </c>
      <c r="F130" s="111">
        <v>169</v>
      </c>
      <c r="G130" s="111">
        <v>165</v>
      </c>
      <c r="H130" s="111">
        <v>169</v>
      </c>
      <c r="I130" s="111">
        <v>171</v>
      </c>
      <c r="J130" s="111">
        <v>178</v>
      </c>
      <c r="K130" s="154">
        <v>169</v>
      </c>
      <c r="L130" s="154">
        <v>17</v>
      </c>
    </row>
    <row r="131" spans="1:13" s="4" customFormat="1" ht="15">
      <c r="A131" s="4" t="s">
        <v>137</v>
      </c>
      <c r="B131" s="111">
        <v>24</v>
      </c>
      <c r="C131" s="111">
        <v>27</v>
      </c>
      <c r="D131" s="111">
        <v>40</v>
      </c>
      <c r="E131" s="111">
        <v>33</v>
      </c>
      <c r="F131" s="111">
        <v>27</v>
      </c>
      <c r="G131" s="111">
        <v>28</v>
      </c>
      <c r="H131" s="111">
        <v>22</v>
      </c>
      <c r="I131" s="111">
        <v>25</v>
      </c>
      <c r="J131" s="111">
        <v>28</v>
      </c>
      <c r="K131" s="154">
        <v>32</v>
      </c>
      <c r="L131" s="154">
        <v>7</v>
      </c>
    </row>
    <row r="132" spans="1:13" s="4" customFormat="1" ht="21" customHeight="1">
      <c r="A132" s="152" t="s">
        <v>138</v>
      </c>
      <c r="B132" s="153">
        <v>467</v>
      </c>
      <c r="C132" s="153">
        <v>483</v>
      </c>
      <c r="D132" s="153">
        <v>486</v>
      </c>
      <c r="E132" s="153">
        <v>498</v>
      </c>
      <c r="F132" s="153">
        <v>472</v>
      </c>
      <c r="G132" s="153">
        <v>465</v>
      </c>
      <c r="H132" s="153">
        <v>492</v>
      </c>
      <c r="I132" s="153">
        <f>SUM(I133:I145)</f>
        <v>609</v>
      </c>
      <c r="J132" s="153">
        <v>583</v>
      </c>
      <c r="K132" s="155">
        <v>517</v>
      </c>
      <c r="L132" s="155">
        <v>179</v>
      </c>
    </row>
    <row r="133" spans="1:13" s="4" customFormat="1" ht="15">
      <c r="A133" s="4" t="s">
        <v>139</v>
      </c>
      <c r="B133" s="111">
        <v>14</v>
      </c>
      <c r="C133" s="111">
        <v>16</v>
      </c>
      <c r="D133" s="111">
        <v>17</v>
      </c>
      <c r="E133" s="111">
        <v>24</v>
      </c>
      <c r="F133" s="111">
        <v>27</v>
      </c>
      <c r="G133" s="111">
        <v>16</v>
      </c>
      <c r="H133" s="111">
        <v>33</v>
      </c>
      <c r="I133" s="111">
        <v>31</v>
      </c>
      <c r="J133" s="111">
        <v>31</v>
      </c>
      <c r="K133" s="154">
        <v>29</v>
      </c>
      <c r="L133" s="154">
        <v>7</v>
      </c>
    </row>
    <row r="134" spans="1:13" s="4" customFormat="1" ht="15">
      <c r="A134" s="4" t="s">
        <v>140</v>
      </c>
      <c r="B134" s="111">
        <v>31</v>
      </c>
      <c r="C134" s="111">
        <v>28</v>
      </c>
      <c r="D134" s="111">
        <v>20</v>
      </c>
      <c r="E134" s="111">
        <v>20</v>
      </c>
      <c r="F134" s="111">
        <v>12</v>
      </c>
      <c r="G134" s="111">
        <v>17</v>
      </c>
      <c r="H134" s="111">
        <v>18</v>
      </c>
      <c r="I134" s="111">
        <v>30</v>
      </c>
      <c r="J134" s="111">
        <v>22</v>
      </c>
      <c r="K134" s="154">
        <v>25</v>
      </c>
      <c r="L134" s="154">
        <v>4</v>
      </c>
    </row>
    <row r="135" spans="1:13" s="4" customFormat="1" ht="15">
      <c r="A135" s="4" t="s">
        <v>141</v>
      </c>
      <c r="B135" s="111">
        <v>10</v>
      </c>
      <c r="C135" s="111">
        <v>17</v>
      </c>
      <c r="D135" s="111">
        <v>13</v>
      </c>
      <c r="E135" s="111">
        <v>8</v>
      </c>
      <c r="F135" s="111">
        <v>6</v>
      </c>
      <c r="G135" s="111">
        <v>17</v>
      </c>
      <c r="H135" s="111">
        <v>12</v>
      </c>
      <c r="I135" s="111">
        <v>9</v>
      </c>
      <c r="J135" s="111">
        <v>8</v>
      </c>
      <c r="K135" s="154">
        <v>8</v>
      </c>
      <c r="L135" s="154">
        <v>3</v>
      </c>
    </row>
    <row r="136" spans="1:13" s="4" customFormat="1" ht="15">
      <c r="A136" s="4" t="s">
        <v>142</v>
      </c>
      <c r="B136" s="111">
        <v>73</v>
      </c>
      <c r="C136" s="111">
        <v>81</v>
      </c>
      <c r="D136" s="111">
        <v>81</v>
      </c>
      <c r="E136" s="111">
        <v>85</v>
      </c>
      <c r="F136" s="111">
        <v>82</v>
      </c>
      <c r="G136" s="111">
        <v>80</v>
      </c>
      <c r="H136" s="111">
        <v>84</v>
      </c>
      <c r="I136" s="111">
        <v>119</v>
      </c>
      <c r="J136" s="111">
        <v>93</v>
      </c>
      <c r="K136" s="154">
        <v>67</v>
      </c>
      <c r="L136" s="154">
        <v>29</v>
      </c>
    </row>
    <row r="137" spans="1:13" s="4" customFormat="1" ht="15">
      <c r="A137" s="4" t="s">
        <v>143</v>
      </c>
      <c r="B137" s="111">
        <v>41</v>
      </c>
      <c r="C137" s="111">
        <v>23</v>
      </c>
      <c r="D137" s="111">
        <v>28</v>
      </c>
      <c r="E137" s="111">
        <v>34</v>
      </c>
      <c r="F137" s="111">
        <v>17</v>
      </c>
      <c r="G137" s="111">
        <v>30</v>
      </c>
      <c r="H137" s="111">
        <v>26</v>
      </c>
      <c r="I137" s="111">
        <v>20</v>
      </c>
      <c r="J137" s="111">
        <v>30</v>
      </c>
      <c r="K137" s="154">
        <v>30</v>
      </c>
      <c r="L137" s="154">
        <v>11</v>
      </c>
    </row>
    <row r="138" spans="1:13" s="4" customFormat="1" ht="15">
      <c r="A138" s="4" t="s">
        <v>144</v>
      </c>
      <c r="B138" s="111">
        <v>4</v>
      </c>
      <c r="C138" s="111">
        <v>3</v>
      </c>
      <c r="D138" s="111">
        <v>5</v>
      </c>
      <c r="E138" s="111">
        <v>12</v>
      </c>
      <c r="F138" s="111">
        <v>8</v>
      </c>
      <c r="G138" s="111">
        <v>4</v>
      </c>
      <c r="H138" s="111">
        <v>4</v>
      </c>
      <c r="I138" s="111">
        <v>9</v>
      </c>
      <c r="J138" s="111">
        <v>10</v>
      </c>
      <c r="K138" s="154">
        <v>4</v>
      </c>
      <c r="L138" s="154">
        <v>4</v>
      </c>
    </row>
    <row r="139" spans="1:13" s="4" customFormat="1" ht="15">
      <c r="A139" s="4" t="s">
        <v>145</v>
      </c>
      <c r="B139" s="111">
        <v>5</v>
      </c>
      <c r="C139" s="111">
        <v>5</v>
      </c>
      <c r="D139" s="111">
        <v>2</v>
      </c>
      <c r="E139" s="111">
        <v>4</v>
      </c>
      <c r="F139" s="111">
        <v>4</v>
      </c>
      <c r="G139" s="111">
        <v>3</v>
      </c>
      <c r="H139" s="111">
        <v>7</v>
      </c>
      <c r="I139" s="111">
        <v>5</v>
      </c>
      <c r="J139" s="111">
        <v>6</v>
      </c>
      <c r="K139" s="154">
        <v>14</v>
      </c>
      <c r="L139" s="154">
        <v>2</v>
      </c>
    </row>
    <row r="140" spans="1:13" s="4" customFormat="1" ht="15">
      <c r="A140" s="4" t="s">
        <v>146</v>
      </c>
      <c r="B140" s="111">
        <v>35</v>
      </c>
      <c r="C140" s="111">
        <v>35</v>
      </c>
      <c r="D140" s="111">
        <v>37</v>
      </c>
      <c r="E140" s="111">
        <v>29</v>
      </c>
      <c r="F140" s="111">
        <v>29</v>
      </c>
      <c r="G140" s="111">
        <v>37</v>
      </c>
      <c r="H140" s="111">
        <v>42</v>
      </c>
      <c r="I140" s="111">
        <v>50</v>
      </c>
      <c r="J140" s="111">
        <v>45</v>
      </c>
      <c r="K140" s="154">
        <v>42</v>
      </c>
      <c r="L140" s="154">
        <v>15</v>
      </c>
    </row>
    <row r="141" spans="1:13" s="4" customFormat="1" ht="15">
      <c r="A141" s="4" t="s">
        <v>147</v>
      </c>
      <c r="B141" s="111">
        <v>29</v>
      </c>
      <c r="C141" s="111">
        <v>47</v>
      </c>
      <c r="D141" s="111">
        <v>35</v>
      </c>
      <c r="E141" s="111">
        <v>44</v>
      </c>
      <c r="F141" s="111">
        <v>32</v>
      </c>
      <c r="G141" s="111">
        <v>43</v>
      </c>
      <c r="H141" s="111">
        <v>38</v>
      </c>
      <c r="I141" s="111">
        <v>42</v>
      </c>
      <c r="J141" s="111">
        <v>28</v>
      </c>
      <c r="K141" s="154">
        <v>33</v>
      </c>
      <c r="L141" s="154">
        <v>6</v>
      </c>
    </row>
    <row r="142" spans="1:13" s="4" customFormat="1" ht="15">
      <c r="A142" s="4" t="s">
        <v>148</v>
      </c>
      <c r="B142" s="111">
        <v>31</v>
      </c>
      <c r="C142" s="111">
        <v>39</v>
      </c>
      <c r="D142" s="111">
        <v>29</v>
      </c>
      <c r="E142" s="111">
        <v>43</v>
      </c>
      <c r="F142" s="111">
        <v>40</v>
      </c>
      <c r="G142" s="111">
        <v>40</v>
      </c>
      <c r="H142" s="111">
        <v>46</v>
      </c>
      <c r="I142" s="111">
        <v>53</v>
      </c>
      <c r="J142" s="154">
        <v>48</v>
      </c>
      <c r="K142" s="154">
        <v>38</v>
      </c>
      <c r="L142" s="154">
        <v>10</v>
      </c>
      <c r="M142" s="154"/>
    </row>
    <row r="143" spans="1:13" s="4" customFormat="1" ht="15">
      <c r="A143" s="4" t="s">
        <v>149</v>
      </c>
      <c r="B143" s="111">
        <v>31</v>
      </c>
      <c r="C143" s="111">
        <v>22</v>
      </c>
      <c r="D143" s="111">
        <v>24</v>
      </c>
      <c r="E143" s="111">
        <v>18</v>
      </c>
      <c r="F143" s="111">
        <v>27</v>
      </c>
      <c r="G143" s="111">
        <v>27</v>
      </c>
      <c r="H143" s="111">
        <v>22</v>
      </c>
      <c r="I143" s="111">
        <v>31</v>
      </c>
      <c r="J143" s="154">
        <v>41</v>
      </c>
      <c r="K143" s="154">
        <v>24</v>
      </c>
      <c r="L143" s="154">
        <v>9</v>
      </c>
      <c r="M143" s="154"/>
    </row>
    <row r="144" spans="1:13" s="4" customFormat="1" ht="15">
      <c r="A144" s="4" t="s">
        <v>150</v>
      </c>
      <c r="B144" s="111">
        <v>157</v>
      </c>
      <c r="C144" s="111">
        <v>162</v>
      </c>
      <c r="D144" s="111">
        <v>193</v>
      </c>
      <c r="E144" s="111">
        <v>175</v>
      </c>
      <c r="F144" s="111">
        <v>182</v>
      </c>
      <c r="G144" s="111">
        <v>144</v>
      </c>
      <c r="H144" s="111">
        <v>153</v>
      </c>
      <c r="I144" s="111">
        <v>205</v>
      </c>
      <c r="J144" s="154">
        <v>212</v>
      </c>
      <c r="K144" s="154">
        <v>193</v>
      </c>
      <c r="L144" s="154">
        <v>77</v>
      </c>
      <c r="M144" s="154"/>
    </row>
    <row r="145" spans="1:13" s="4" customFormat="1" ht="15">
      <c r="A145" s="4" t="s">
        <v>151</v>
      </c>
      <c r="B145" s="111">
        <v>6</v>
      </c>
      <c r="C145" s="111">
        <v>5</v>
      </c>
      <c r="D145" s="111">
        <v>2</v>
      </c>
      <c r="E145" s="111">
        <v>2</v>
      </c>
      <c r="F145" s="111">
        <v>6</v>
      </c>
      <c r="G145" s="111">
        <v>7</v>
      </c>
      <c r="H145" s="111">
        <v>7</v>
      </c>
      <c r="I145" s="111">
        <v>5</v>
      </c>
      <c r="J145" s="154">
        <v>9</v>
      </c>
      <c r="K145" s="154">
        <v>10</v>
      </c>
      <c r="L145" s="154">
        <v>2</v>
      </c>
      <c r="M145" s="154"/>
    </row>
    <row r="146" spans="1:13" s="4" customFormat="1" ht="15.75">
      <c r="A146" s="152" t="s">
        <v>615</v>
      </c>
      <c r="B146" s="153">
        <v>5948</v>
      </c>
      <c r="C146" s="153">
        <v>6200</v>
      </c>
      <c r="D146" s="153">
        <v>6178</v>
      </c>
      <c r="E146" s="153">
        <v>6160</v>
      </c>
      <c r="F146" s="153">
        <v>6595</v>
      </c>
      <c r="G146" s="153">
        <v>6496</v>
      </c>
      <c r="H146" s="153">
        <v>5752</v>
      </c>
      <c r="I146" s="153">
        <f>SUM(I147,I154,I164,I175,)</f>
        <v>5751</v>
      </c>
      <c r="J146" s="155">
        <v>6033</v>
      </c>
      <c r="K146" s="155">
        <v>6280</v>
      </c>
      <c r="L146" s="155">
        <v>1667</v>
      </c>
      <c r="M146" s="154"/>
    </row>
    <row r="147" spans="1:13" s="4" customFormat="1" ht="15.75">
      <c r="A147" s="152" t="s">
        <v>153</v>
      </c>
      <c r="B147" s="153">
        <v>641</v>
      </c>
      <c r="C147" s="153">
        <v>659</v>
      </c>
      <c r="D147" s="153">
        <v>659</v>
      </c>
      <c r="E147" s="153">
        <v>648</v>
      </c>
      <c r="F147" s="153">
        <v>741</v>
      </c>
      <c r="G147" s="153">
        <v>778</v>
      </c>
      <c r="H147" s="153">
        <v>662</v>
      </c>
      <c r="I147" s="153">
        <f>SUM(I148:I153)</f>
        <v>721</v>
      </c>
      <c r="J147" s="155">
        <v>714</v>
      </c>
      <c r="K147" s="155">
        <v>710</v>
      </c>
      <c r="L147" s="155">
        <v>223</v>
      </c>
      <c r="M147" s="154"/>
    </row>
    <row r="148" spans="1:13" s="4" customFormat="1" ht="15">
      <c r="A148" s="4" t="s">
        <v>154</v>
      </c>
      <c r="B148" s="111">
        <v>260</v>
      </c>
      <c r="C148" s="111">
        <v>307</v>
      </c>
      <c r="D148" s="111">
        <v>292</v>
      </c>
      <c r="E148" s="111">
        <v>285</v>
      </c>
      <c r="F148" s="111">
        <v>349</v>
      </c>
      <c r="G148" s="111">
        <v>356</v>
      </c>
      <c r="H148" s="111">
        <v>298</v>
      </c>
      <c r="I148" s="111">
        <v>332</v>
      </c>
      <c r="J148" s="154">
        <v>329</v>
      </c>
      <c r="K148" s="154">
        <v>328</v>
      </c>
      <c r="L148" s="154">
        <v>103</v>
      </c>
      <c r="M148" s="154"/>
    </row>
    <row r="149" spans="1:13" s="4" customFormat="1" ht="15">
      <c r="A149" s="4" t="s">
        <v>155</v>
      </c>
      <c r="B149" s="111">
        <v>26</v>
      </c>
      <c r="C149" s="111">
        <v>22</v>
      </c>
      <c r="D149" s="111">
        <v>15</v>
      </c>
      <c r="E149" s="111">
        <v>22</v>
      </c>
      <c r="F149" s="111">
        <v>13</v>
      </c>
      <c r="G149" s="111">
        <v>28</v>
      </c>
      <c r="H149" s="111">
        <v>16</v>
      </c>
      <c r="I149" s="111">
        <v>18</v>
      </c>
      <c r="J149" s="154">
        <v>21</v>
      </c>
      <c r="K149" s="154">
        <v>23</v>
      </c>
      <c r="L149" s="154">
        <v>11</v>
      </c>
      <c r="M149" s="154"/>
    </row>
    <row r="150" spans="1:13" s="4" customFormat="1" ht="15">
      <c r="A150" s="4" t="s">
        <v>156</v>
      </c>
      <c r="B150" s="111">
        <v>68</v>
      </c>
      <c r="C150" s="111">
        <v>85</v>
      </c>
      <c r="D150" s="111">
        <v>95</v>
      </c>
      <c r="E150" s="111">
        <v>86</v>
      </c>
      <c r="F150" s="111">
        <v>109</v>
      </c>
      <c r="G150" s="111">
        <v>106</v>
      </c>
      <c r="H150" s="111">
        <v>98</v>
      </c>
      <c r="I150" s="111">
        <v>91</v>
      </c>
      <c r="J150" s="154">
        <v>87</v>
      </c>
      <c r="K150" s="154">
        <v>83</v>
      </c>
      <c r="L150" s="154">
        <v>27</v>
      </c>
      <c r="M150" s="154"/>
    </row>
    <row r="151" spans="1:13" s="4" customFormat="1" ht="15">
      <c r="A151" s="4" t="s">
        <v>157</v>
      </c>
      <c r="B151" s="111">
        <v>58</v>
      </c>
      <c r="C151" s="111">
        <v>51</v>
      </c>
      <c r="D151" s="111">
        <v>52</v>
      </c>
      <c r="E151" s="111">
        <v>44</v>
      </c>
      <c r="F151" s="111">
        <v>52</v>
      </c>
      <c r="G151" s="111">
        <v>53</v>
      </c>
      <c r="H151" s="111">
        <v>61</v>
      </c>
      <c r="I151" s="111">
        <v>65</v>
      </c>
      <c r="J151" s="154">
        <v>66</v>
      </c>
      <c r="K151" s="154">
        <v>56</v>
      </c>
      <c r="L151" s="154">
        <v>19</v>
      </c>
      <c r="M151" s="154"/>
    </row>
    <row r="152" spans="1:13" s="4" customFormat="1" ht="15">
      <c r="A152" s="4" t="s">
        <v>158</v>
      </c>
      <c r="B152" s="111">
        <v>41</v>
      </c>
      <c r="C152" s="111">
        <v>45</v>
      </c>
      <c r="D152" s="111">
        <v>38</v>
      </c>
      <c r="E152" s="111">
        <v>32</v>
      </c>
      <c r="F152" s="111">
        <v>40</v>
      </c>
      <c r="G152" s="111">
        <v>36</v>
      </c>
      <c r="H152" s="111">
        <v>46</v>
      </c>
      <c r="I152" s="111">
        <v>39</v>
      </c>
      <c r="J152" s="154">
        <v>43</v>
      </c>
      <c r="K152" s="154">
        <v>47</v>
      </c>
      <c r="L152" s="154">
        <v>7</v>
      </c>
      <c r="M152" s="154"/>
    </row>
    <row r="153" spans="1:13" s="4" customFormat="1" ht="15">
      <c r="A153" s="4" t="s">
        <v>159</v>
      </c>
      <c r="B153" s="111">
        <v>188</v>
      </c>
      <c r="C153" s="111">
        <v>149</v>
      </c>
      <c r="D153" s="111">
        <v>167</v>
      </c>
      <c r="E153" s="111">
        <v>179</v>
      </c>
      <c r="F153" s="111">
        <v>178</v>
      </c>
      <c r="G153" s="111">
        <v>199</v>
      </c>
      <c r="H153" s="111">
        <v>143</v>
      </c>
      <c r="I153" s="111">
        <v>176</v>
      </c>
      <c r="J153" s="154">
        <v>168</v>
      </c>
      <c r="K153" s="154">
        <v>173</v>
      </c>
      <c r="L153" s="154">
        <v>56</v>
      </c>
      <c r="M153" s="154"/>
    </row>
    <row r="154" spans="1:13" s="4" customFormat="1" ht="21.75" customHeight="1">
      <c r="A154" s="152" t="s">
        <v>160</v>
      </c>
      <c r="B154" s="153">
        <v>307</v>
      </c>
      <c r="C154" s="153">
        <v>310</v>
      </c>
      <c r="D154" s="153">
        <v>327</v>
      </c>
      <c r="E154" s="153">
        <v>371</v>
      </c>
      <c r="F154" s="153">
        <v>398</v>
      </c>
      <c r="G154" s="153">
        <v>372</v>
      </c>
      <c r="H154" s="153">
        <v>357</v>
      </c>
      <c r="I154" s="153">
        <f>SUM(I155:I163)</f>
        <v>339</v>
      </c>
      <c r="J154" s="153">
        <v>361</v>
      </c>
      <c r="K154" s="155">
        <v>351</v>
      </c>
      <c r="L154" s="155">
        <v>103</v>
      </c>
    </row>
    <row r="155" spans="1:13" s="4" customFormat="1" ht="15">
      <c r="A155" s="4" t="s">
        <v>161</v>
      </c>
      <c r="B155" s="111">
        <v>24</v>
      </c>
      <c r="C155" s="111">
        <v>24</v>
      </c>
      <c r="D155" s="111">
        <v>15</v>
      </c>
      <c r="E155" s="111">
        <v>25</v>
      </c>
      <c r="F155" s="111">
        <v>30</v>
      </c>
      <c r="G155" s="111">
        <v>27</v>
      </c>
      <c r="H155" s="111">
        <v>14</v>
      </c>
      <c r="I155" s="111">
        <v>18</v>
      </c>
      <c r="J155" s="111">
        <v>27</v>
      </c>
      <c r="K155" s="154">
        <v>22</v>
      </c>
      <c r="L155" s="154">
        <v>5</v>
      </c>
    </row>
    <row r="156" spans="1:13" s="4" customFormat="1" ht="15">
      <c r="A156" s="4" t="s">
        <v>162</v>
      </c>
      <c r="B156" s="111">
        <v>51</v>
      </c>
      <c r="C156" s="111">
        <v>47</v>
      </c>
      <c r="D156" s="111">
        <v>47</v>
      </c>
      <c r="E156" s="111">
        <v>51</v>
      </c>
      <c r="F156" s="111">
        <v>49</v>
      </c>
      <c r="G156" s="111">
        <v>66</v>
      </c>
      <c r="H156" s="111">
        <v>52</v>
      </c>
      <c r="I156" s="111">
        <v>47</v>
      </c>
      <c r="J156" s="111">
        <v>46</v>
      </c>
      <c r="K156" s="154">
        <v>42</v>
      </c>
      <c r="L156" s="154">
        <v>12</v>
      </c>
    </row>
    <row r="157" spans="1:13" s="4" customFormat="1" ht="15">
      <c r="A157" s="4" t="s">
        <v>163</v>
      </c>
      <c r="B157" s="111">
        <v>14</v>
      </c>
      <c r="C157" s="111">
        <v>25</v>
      </c>
      <c r="D157" s="111">
        <v>22</v>
      </c>
      <c r="E157" s="111">
        <v>25</v>
      </c>
      <c r="F157" s="111">
        <v>36</v>
      </c>
      <c r="G157" s="111">
        <v>18</v>
      </c>
      <c r="H157" s="111">
        <v>30</v>
      </c>
      <c r="I157" s="111">
        <v>9</v>
      </c>
      <c r="J157" s="111">
        <v>32</v>
      </c>
      <c r="K157" s="154">
        <v>29</v>
      </c>
      <c r="L157" s="154">
        <v>9</v>
      </c>
    </row>
    <row r="158" spans="1:13" s="4" customFormat="1" ht="15">
      <c r="A158" s="4" t="s">
        <v>164</v>
      </c>
      <c r="B158" s="111">
        <v>69</v>
      </c>
      <c r="C158" s="111">
        <v>69</v>
      </c>
      <c r="D158" s="111">
        <v>72</v>
      </c>
      <c r="E158" s="111">
        <v>105</v>
      </c>
      <c r="F158" s="111">
        <v>85</v>
      </c>
      <c r="G158" s="111">
        <v>88</v>
      </c>
      <c r="H158" s="111">
        <v>82</v>
      </c>
      <c r="I158" s="111">
        <v>94</v>
      </c>
      <c r="J158" s="111">
        <v>66</v>
      </c>
      <c r="K158" s="154">
        <v>74</v>
      </c>
      <c r="L158" s="154">
        <v>22</v>
      </c>
    </row>
    <row r="159" spans="1:13" s="4" customFormat="1" ht="15">
      <c r="A159" s="4" t="s">
        <v>165</v>
      </c>
      <c r="B159" s="111">
        <v>21</v>
      </c>
      <c r="C159" s="111">
        <v>19</v>
      </c>
      <c r="D159" s="111">
        <v>31</v>
      </c>
      <c r="E159" s="111">
        <v>22</v>
      </c>
      <c r="F159" s="111">
        <v>34</v>
      </c>
      <c r="G159" s="111">
        <v>33</v>
      </c>
      <c r="H159" s="111">
        <v>28</v>
      </c>
      <c r="I159" s="111">
        <v>30</v>
      </c>
      <c r="J159" s="111">
        <v>31</v>
      </c>
      <c r="K159" s="154">
        <v>27</v>
      </c>
      <c r="L159" s="154">
        <v>17</v>
      </c>
    </row>
    <row r="160" spans="1:13" s="4" customFormat="1" ht="15">
      <c r="A160" s="4" t="s">
        <v>166</v>
      </c>
      <c r="B160" s="111">
        <v>51</v>
      </c>
      <c r="C160" s="111">
        <v>47</v>
      </c>
      <c r="D160" s="111">
        <v>52</v>
      </c>
      <c r="E160" s="111">
        <v>66</v>
      </c>
      <c r="F160" s="111">
        <v>68</v>
      </c>
      <c r="G160" s="111">
        <v>64</v>
      </c>
      <c r="H160" s="111">
        <v>51</v>
      </c>
      <c r="I160" s="111">
        <v>49</v>
      </c>
      <c r="J160" s="111">
        <v>76</v>
      </c>
      <c r="K160" s="154">
        <v>62</v>
      </c>
      <c r="L160" s="154">
        <v>12</v>
      </c>
    </row>
    <row r="161" spans="1:12" s="4" customFormat="1" ht="15">
      <c r="A161" s="4" t="s">
        <v>167</v>
      </c>
      <c r="B161" s="111">
        <v>34</v>
      </c>
      <c r="C161" s="111">
        <v>44</v>
      </c>
      <c r="D161" s="111">
        <v>39</v>
      </c>
      <c r="E161" s="111">
        <v>47</v>
      </c>
      <c r="F161" s="111">
        <v>43</v>
      </c>
      <c r="G161" s="111">
        <v>43</v>
      </c>
      <c r="H161" s="111">
        <v>52</v>
      </c>
      <c r="I161" s="111">
        <v>38</v>
      </c>
      <c r="J161" s="111">
        <v>32</v>
      </c>
      <c r="K161" s="154">
        <v>48</v>
      </c>
      <c r="L161" s="154">
        <v>15</v>
      </c>
    </row>
    <row r="162" spans="1:12" s="4" customFormat="1" ht="15">
      <c r="A162" s="4" t="s">
        <v>168</v>
      </c>
      <c r="B162" s="111">
        <v>18</v>
      </c>
      <c r="C162" s="111">
        <v>15</v>
      </c>
      <c r="D162" s="111">
        <v>13</v>
      </c>
      <c r="E162" s="111">
        <v>16</v>
      </c>
      <c r="F162" s="111">
        <v>23</v>
      </c>
      <c r="G162" s="111">
        <v>12</v>
      </c>
      <c r="H162" s="111">
        <v>9</v>
      </c>
      <c r="I162" s="111">
        <v>20</v>
      </c>
      <c r="J162" s="111">
        <v>25</v>
      </c>
      <c r="K162" s="154">
        <v>15</v>
      </c>
      <c r="L162" s="154">
        <v>6</v>
      </c>
    </row>
    <row r="163" spans="1:12" s="4" customFormat="1" ht="15">
      <c r="A163" s="4" t="s">
        <v>169</v>
      </c>
      <c r="B163" s="111">
        <v>25</v>
      </c>
      <c r="C163" s="111">
        <v>20</v>
      </c>
      <c r="D163" s="111">
        <v>36</v>
      </c>
      <c r="E163" s="111">
        <v>14</v>
      </c>
      <c r="F163" s="111">
        <v>30</v>
      </c>
      <c r="G163" s="111">
        <v>21</v>
      </c>
      <c r="H163" s="111">
        <v>39</v>
      </c>
      <c r="I163" s="111">
        <v>34</v>
      </c>
      <c r="J163" s="111">
        <v>26</v>
      </c>
      <c r="K163" s="154">
        <v>32</v>
      </c>
      <c r="L163" s="154">
        <v>5</v>
      </c>
    </row>
    <row r="164" spans="1:12" s="4" customFormat="1" ht="23.25" customHeight="1">
      <c r="A164" s="152" t="s">
        <v>170</v>
      </c>
      <c r="B164" s="153">
        <v>4452</v>
      </c>
      <c r="C164" s="153">
        <v>4635</v>
      </c>
      <c r="D164" s="153">
        <v>4630</v>
      </c>
      <c r="E164" s="153">
        <v>4596</v>
      </c>
      <c r="F164" s="153">
        <v>4887</v>
      </c>
      <c r="G164" s="153">
        <v>4783</v>
      </c>
      <c r="H164" s="153">
        <v>4166</v>
      </c>
      <c r="I164" s="153">
        <f>SUM(I165:I174)</f>
        <v>4102</v>
      </c>
      <c r="J164" s="153">
        <v>4332</v>
      </c>
      <c r="K164" s="155">
        <v>4594</v>
      </c>
      <c r="L164" s="155">
        <v>1150</v>
      </c>
    </row>
    <row r="165" spans="1:12" s="4" customFormat="1" ht="15">
      <c r="A165" s="4" t="s">
        <v>171</v>
      </c>
      <c r="B165" s="111">
        <v>127</v>
      </c>
      <c r="C165" s="111">
        <v>128</v>
      </c>
      <c r="D165" s="111">
        <v>113</v>
      </c>
      <c r="E165" s="111">
        <v>127</v>
      </c>
      <c r="F165" s="111">
        <v>115</v>
      </c>
      <c r="G165" s="111">
        <v>133</v>
      </c>
      <c r="H165" s="111">
        <v>116</v>
      </c>
      <c r="I165" s="111">
        <v>107</v>
      </c>
      <c r="J165" s="154">
        <v>118</v>
      </c>
      <c r="K165" s="154">
        <v>139</v>
      </c>
      <c r="L165" s="154">
        <v>41</v>
      </c>
    </row>
    <row r="166" spans="1:12" s="4" customFormat="1" ht="15">
      <c r="A166" s="4" t="s">
        <v>172</v>
      </c>
      <c r="B166" s="111">
        <v>28</v>
      </c>
      <c r="C166" s="111">
        <v>34</v>
      </c>
      <c r="D166" s="111">
        <v>27</v>
      </c>
      <c r="E166" s="111">
        <v>30</v>
      </c>
      <c r="F166" s="111">
        <v>35</v>
      </c>
      <c r="G166" s="111">
        <v>28</v>
      </c>
      <c r="H166" s="111">
        <v>29</v>
      </c>
      <c r="I166" s="111">
        <v>25</v>
      </c>
      <c r="J166" s="154">
        <v>25</v>
      </c>
      <c r="K166" s="154">
        <v>37</v>
      </c>
      <c r="L166" s="154">
        <v>7</v>
      </c>
    </row>
    <row r="167" spans="1:12" s="4" customFormat="1" ht="15">
      <c r="A167" s="4" t="s">
        <v>173</v>
      </c>
      <c r="B167" s="111">
        <v>208</v>
      </c>
      <c r="C167" s="111">
        <v>254</v>
      </c>
      <c r="D167" s="111">
        <v>246</v>
      </c>
      <c r="E167" s="111">
        <v>240</v>
      </c>
      <c r="F167" s="111">
        <v>307</v>
      </c>
      <c r="G167" s="111">
        <v>283</v>
      </c>
      <c r="H167" s="111">
        <v>289</v>
      </c>
      <c r="I167" s="111">
        <v>238</v>
      </c>
      <c r="J167" s="154">
        <v>262</v>
      </c>
      <c r="K167" s="154">
        <v>285</v>
      </c>
      <c r="L167" s="154">
        <v>65</v>
      </c>
    </row>
    <row r="168" spans="1:12" s="4" customFormat="1" ht="15">
      <c r="A168" s="4" t="s">
        <v>174</v>
      </c>
      <c r="B168" s="111">
        <v>24</v>
      </c>
      <c r="C168" s="111">
        <v>32</v>
      </c>
      <c r="D168" s="111">
        <v>27</v>
      </c>
      <c r="E168" s="111">
        <v>22</v>
      </c>
      <c r="F168" s="111">
        <v>28</v>
      </c>
      <c r="G168" s="111">
        <v>29</v>
      </c>
      <c r="H168" s="111">
        <v>25</v>
      </c>
      <c r="I168" s="111">
        <v>22</v>
      </c>
      <c r="J168" s="154">
        <v>28</v>
      </c>
      <c r="K168" s="154">
        <v>26</v>
      </c>
      <c r="L168" s="154">
        <v>3</v>
      </c>
    </row>
    <row r="169" spans="1:12" s="4" customFormat="1" ht="15">
      <c r="A169" s="4" t="s">
        <v>175</v>
      </c>
      <c r="B169" s="111">
        <v>3829</v>
      </c>
      <c r="C169" s="111">
        <v>3937</v>
      </c>
      <c r="D169" s="111">
        <v>3948</v>
      </c>
      <c r="E169" s="111">
        <v>3920</v>
      </c>
      <c r="F169" s="111">
        <v>4122</v>
      </c>
      <c r="G169" s="111">
        <v>4001</v>
      </c>
      <c r="H169" s="111">
        <v>3461</v>
      </c>
      <c r="I169" s="111">
        <v>3461</v>
      </c>
      <c r="J169" s="154">
        <v>3636</v>
      </c>
      <c r="K169" s="154">
        <v>3826</v>
      </c>
      <c r="L169" s="154">
        <v>953</v>
      </c>
    </row>
    <row r="170" spans="1:12" s="4" customFormat="1" ht="15">
      <c r="A170" s="4" t="s">
        <v>176</v>
      </c>
      <c r="B170" s="111">
        <v>90</v>
      </c>
      <c r="C170" s="111">
        <v>79</v>
      </c>
      <c r="D170" s="111">
        <v>95</v>
      </c>
      <c r="E170" s="111">
        <v>74</v>
      </c>
      <c r="F170" s="111">
        <v>107</v>
      </c>
      <c r="G170" s="111">
        <v>106</v>
      </c>
      <c r="H170" s="111">
        <v>76</v>
      </c>
      <c r="I170" s="111">
        <v>73</v>
      </c>
      <c r="J170" s="154">
        <v>81</v>
      </c>
      <c r="K170" s="154">
        <v>79</v>
      </c>
      <c r="L170" s="154">
        <v>24</v>
      </c>
    </row>
    <row r="171" spans="1:12" s="4" customFormat="1" ht="15">
      <c r="A171" s="4" t="s">
        <v>177</v>
      </c>
      <c r="B171" s="111">
        <v>45</v>
      </c>
      <c r="C171" s="111">
        <v>50</v>
      </c>
      <c r="D171" s="111">
        <v>61</v>
      </c>
      <c r="E171" s="111">
        <v>47</v>
      </c>
      <c r="F171" s="111">
        <v>50</v>
      </c>
      <c r="G171" s="111">
        <v>48</v>
      </c>
      <c r="H171" s="111">
        <v>51</v>
      </c>
      <c r="I171" s="111">
        <v>51</v>
      </c>
      <c r="J171" s="154">
        <v>66</v>
      </c>
      <c r="K171" s="154">
        <v>59</v>
      </c>
      <c r="L171" s="154">
        <v>16</v>
      </c>
    </row>
    <row r="172" spans="1:12" s="4" customFormat="1" ht="15">
      <c r="A172" s="4" t="s">
        <v>178</v>
      </c>
      <c r="B172" s="111">
        <v>42</v>
      </c>
      <c r="C172" s="111">
        <v>51</v>
      </c>
      <c r="D172" s="111">
        <v>46</v>
      </c>
      <c r="E172" s="111">
        <v>59</v>
      </c>
      <c r="F172" s="111">
        <v>50</v>
      </c>
      <c r="G172" s="111">
        <v>59</v>
      </c>
      <c r="H172" s="111">
        <v>52</v>
      </c>
      <c r="I172" s="111">
        <v>49</v>
      </c>
      <c r="J172" s="154">
        <v>56</v>
      </c>
      <c r="K172" s="154">
        <v>58</v>
      </c>
      <c r="L172" s="154">
        <v>12</v>
      </c>
    </row>
    <row r="173" spans="1:12" s="4" customFormat="1" ht="15">
      <c r="A173" s="4" t="s">
        <v>179</v>
      </c>
      <c r="B173" s="111">
        <v>7</v>
      </c>
      <c r="C173" s="111">
        <v>17</v>
      </c>
      <c r="D173" s="111">
        <v>20</v>
      </c>
      <c r="E173" s="111">
        <v>18</v>
      </c>
      <c r="F173" s="111">
        <v>13</v>
      </c>
      <c r="G173" s="111">
        <v>19</v>
      </c>
      <c r="H173" s="111">
        <v>5</v>
      </c>
      <c r="I173" s="111">
        <v>12</v>
      </c>
      <c r="J173" s="154">
        <v>16</v>
      </c>
      <c r="K173" s="154">
        <v>15</v>
      </c>
      <c r="L173" s="154">
        <v>7</v>
      </c>
    </row>
    <row r="174" spans="1:12" s="4" customFormat="1" ht="15">
      <c r="A174" s="4" t="s">
        <v>180</v>
      </c>
      <c r="B174" s="111">
        <v>52</v>
      </c>
      <c r="C174" s="111">
        <v>53</v>
      </c>
      <c r="D174" s="111">
        <v>47</v>
      </c>
      <c r="E174" s="111">
        <v>59</v>
      </c>
      <c r="F174" s="111">
        <v>60</v>
      </c>
      <c r="G174" s="111">
        <v>77</v>
      </c>
      <c r="H174" s="111">
        <v>62</v>
      </c>
      <c r="I174" s="111">
        <v>64</v>
      </c>
      <c r="J174" s="154">
        <v>44</v>
      </c>
      <c r="K174" s="154">
        <v>70</v>
      </c>
      <c r="L174" s="154">
        <v>22</v>
      </c>
    </row>
    <row r="175" spans="1:12" s="4" customFormat="1" ht="22.5" customHeight="1">
      <c r="A175" s="152" t="s">
        <v>181</v>
      </c>
      <c r="B175" s="153">
        <v>548</v>
      </c>
      <c r="C175" s="153">
        <v>596</v>
      </c>
      <c r="D175" s="153">
        <v>562</v>
      </c>
      <c r="E175" s="153">
        <v>545</v>
      </c>
      <c r="F175" s="153">
        <v>569</v>
      </c>
      <c r="G175" s="153">
        <v>563</v>
      </c>
      <c r="H175" s="153">
        <v>567</v>
      </c>
      <c r="I175" s="153">
        <f>SUM(I176:I198)</f>
        <v>589</v>
      </c>
      <c r="J175" s="153">
        <v>626</v>
      </c>
      <c r="K175" s="155">
        <v>625</v>
      </c>
      <c r="L175" s="155">
        <v>191</v>
      </c>
    </row>
    <row r="176" spans="1:12" s="4" customFormat="1" ht="15">
      <c r="A176" s="4" t="s">
        <v>182</v>
      </c>
      <c r="B176" s="111">
        <v>33</v>
      </c>
      <c r="C176" s="111">
        <v>51</v>
      </c>
      <c r="D176" s="111">
        <v>37</v>
      </c>
      <c r="E176" s="111">
        <v>40</v>
      </c>
      <c r="F176" s="111">
        <v>43</v>
      </c>
      <c r="G176" s="111">
        <v>43</v>
      </c>
      <c r="H176" s="111">
        <v>48</v>
      </c>
      <c r="I176" s="111">
        <v>46</v>
      </c>
      <c r="J176" s="111">
        <v>42</v>
      </c>
      <c r="K176" s="154">
        <v>54</v>
      </c>
      <c r="L176" s="154">
        <v>16</v>
      </c>
    </row>
    <row r="177" spans="1:12" s="4" customFormat="1" ht="15">
      <c r="A177" s="4" t="s">
        <v>183</v>
      </c>
      <c r="B177" s="111">
        <v>7</v>
      </c>
      <c r="C177" s="111">
        <v>6</v>
      </c>
      <c r="D177" s="111">
        <v>5</v>
      </c>
      <c r="E177" s="111">
        <v>13</v>
      </c>
      <c r="F177" s="111">
        <v>12</v>
      </c>
      <c r="G177" s="111">
        <v>17</v>
      </c>
      <c r="H177" s="111">
        <v>11</v>
      </c>
      <c r="I177" s="111">
        <v>6</v>
      </c>
      <c r="J177" s="111">
        <v>17</v>
      </c>
      <c r="K177" s="154">
        <v>16</v>
      </c>
      <c r="L177" s="154">
        <v>2</v>
      </c>
    </row>
    <row r="178" spans="1:12" s="4" customFormat="1" ht="15">
      <c r="A178" s="4" t="s">
        <v>184</v>
      </c>
      <c r="B178" s="111">
        <v>23</v>
      </c>
      <c r="C178" s="111">
        <v>37</v>
      </c>
      <c r="D178" s="111">
        <v>39</v>
      </c>
      <c r="E178" s="111">
        <v>30</v>
      </c>
      <c r="F178" s="111">
        <v>28</v>
      </c>
      <c r="G178" s="111">
        <v>28</v>
      </c>
      <c r="H178" s="111">
        <v>30</v>
      </c>
      <c r="I178" s="111">
        <v>45</v>
      </c>
      <c r="J178" s="111">
        <v>56</v>
      </c>
      <c r="K178" s="154">
        <v>27</v>
      </c>
      <c r="L178" s="154">
        <v>10</v>
      </c>
    </row>
    <row r="179" spans="1:12" s="4" customFormat="1" ht="15">
      <c r="A179" s="4" t="s">
        <v>185</v>
      </c>
      <c r="B179" s="111">
        <v>24</v>
      </c>
      <c r="C179" s="111">
        <v>17</v>
      </c>
      <c r="D179" s="111">
        <v>31</v>
      </c>
      <c r="E179" s="111">
        <v>28</v>
      </c>
      <c r="F179" s="111">
        <v>21</v>
      </c>
      <c r="G179" s="111">
        <v>23</v>
      </c>
      <c r="H179" s="111">
        <v>32</v>
      </c>
      <c r="I179" s="111">
        <v>24</v>
      </c>
      <c r="J179" s="111">
        <v>18</v>
      </c>
      <c r="K179" s="154">
        <v>27</v>
      </c>
      <c r="L179" s="154">
        <v>5</v>
      </c>
    </row>
    <row r="180" spans="1:12" s="4" customFormat="1" ht="15">
      <c r="A180" s="4" t="s">
        <v>186</v>
      </c>
      <c r="B180" s="111">
        <v>11</v>
      </c>
      <c r="C180" s="111">
        <v>3</v>
      </c>
      <c r="D180" s="111">
        <v>8</v>
      </c>
      <c r="E180" s="111">
        <v>4</v>
      </c>
      <c r="F180" s="111">
        <v>9</v>
      </c>
      <c r="G180" s="111">
        <v>8</v>
      </c>
      <c r="H180" s="111">
        <v>7</v>
      </c>
      <c r="I180" s="111">
        <v>5</v>
      </c>
      <c r="J180" s="111">
        <v>4</v>
      </c>
      <c r="K180" s="154">
        <v>7</v>
      </c>
      <c r="L180" s="154">
        <v>3</v>
      </c>
    </row>
    <row r="181" spans="1:12" s="4" customFormat="1" ht="15">
      <c r="A181" s="4" t="s">
        <v>187</v>
      </c>
      <c r="B181" s="111">
        <v>13</v>
      </c>
      <c r="C181" s="111">
        <v>10</v>
      </c>
      <c r="D181" s="111">
        <v>13</v>
      </c>
      <c r="E181" s="111">
        <v>10</v>
      </c>
      <c r="F181" s="111">
        <v>12</v>
      </c>
      <c r="G181" s="111">
        <v>11</v>
      </c>
      <c r="H181" s="111">
        <v>9</v>
      </c>
      <c r="I181" s="111">
        <v>6</v>
      </c>
      <c r="J181" s="111">
        <v>10</v>
      </c>
      <c r="K181" s="154">
        <v>10</v>
      </c>
      <c r="L181" s="154">
        <v>2</v>
      </c>
    </row>
    <row r="182" spans="1:12" s="4" customFormat="1" ht="15">
      <c r="A182" s="4" t="s">
        <v>188</v>
      </c>
      <c r="B182" s="111">
        <v>14</v>
      </c>
      <c r="C182" s="111">
        <v>18</v>
      </c>
      <c r="D182" s="111">
        <v>13</v>
      </c>
      <c r="E182" s="111">
        <v>19</v>
      </c>
      <c r="F182" s="111">
        <v>17</v>
      </c>
      <c r="G182" s="111">
        <v>27</v>
      </c>
      <c r="H182" s="111">
        <v>16</v>
      </c>
      <c r="I182" s="111">
        <v>16</v>
      </c>
      <c r="J182" s="111">
        <v>12</v>
      </c>
      <c r="K182" s="154">
        <v>21</v>
      </c>
      <c r="L182" s="154">
        <v>4</v>
      </c>
    </row>
    <row r="183" spans="1:12" s="4" customFormat="1" ht="15">
      <c r="A183" s="4" t="s">
        <v>189</v>
      </c>
      <c r="B183" s="111">
        <v>12</v>
      </c>
      <c r="C183" s="111">
        <v>17</v>
      </c>
      <c r="D183" s="111">
        <v>16</v>
      </c>
      <c r="E183" s="111">
        <v>20</v>
      </c>
      <c r="F183" s="111">
        <v>24</v>
      </c>
      <c r="G183" s="111">
        <v>14</v>
      </c>
      <c r="H183" s="111">
        <v>17</v>
      </c>
      <c r="I183" s="111">
        <v>27</v>
      </c>
      <c r="J183" s="111">
        <v>15</v>
      </c>
      <c r="K183" s="154">
        <v>22</v>
      </c>
      <c r="L183" s="154">
        <v>3</v>
      </c>
    </row>
    <row r="184" spans="1:12" s="4" customFormat="1" ht="15">
      <c r="A184" s="4" t="s">
        <v>190</v>
      </c>
      <c r="B184" s="111">
        <v>12</v>
      </c>
      <c r="C184" s="111">
        <v>12</v>
      </c>
      <c r="D184" s="111">
        <v>15</v>
      </c>
      <c r="E184" s="111">
        <v>12</v>
      </c>
      <c r="F184" s="111">
        <v>13</v>
      </c>
      <c r="G184" s="111">
        <v>18</v>
      </c>
      <c r="H184" s="111">
        <v>13</v>
      </c>
      <c r="I184" s="111">
        <v>15</v>
      </c>
      <c r="J184" s="111">
        <v>17</v>
      </c>
      <c r="K184" s="154">
        <v>19</v>
      </c>
      <c r="L184" s="154">
        <v>9</v>
      </c>
    </row>
    <row r="185" spans="1:12" s="4" customFormat="1" ht="15">
      <c r="A185" s="4" t="s">
        <v>191</v>
      </c>
      <c r="B185" s="111">
        <v>29</v>
      </c>
      <c r="C185" s="111">
        <v>38</v>
      </c>
      <c r="D185" s="111">
        <v>21</v>
      </c>
      <c r="E185" s="111">
        <v>22</v>
      </c>
      <c r="F185" s="111">
        <v>28</v>
      </c>
      <c r="G185" s="111">
        <v>33</v>
      </c>
      <c r="H185" s="111">
        <v>32</v>
      </c>
      <c r="I185" s="111">
        <v>30</v>
      </c>
      <c r="J185" s="111">
        <v>22</v>
      </c>
      <c r="K185" s="154">
        <v>32</v>
      </c>
      <c r="L185" s="154">
        <v>14</v>
      </c>
    </row>
    <row r="186" spans="1:12" s="4" customFormat="1" ht="15">
      <c r="A186" s="4" t="s">
        <v>192</v>
      </c>
      <c r="B186" s="111">
        <v>16</v>
      </c>
      <c r="C186" s="111">
        <v>22</v>
      </c>
      <c r="D186" s="111">
        <v>12</v>
      </c>
      <c r="E186" s="111">
        <v>11</v>
      </c>
      <c r="F186" s="111">
        <v>15</v>
      </c>
      <c r="G186" s="111">
        <v>18</v>
      </c>
      <c r="H186" s="111">
        <v>13</v>
      </c>
      <c r="I186" s="111">
        <v>12</v>
      </c>
      <c r="J186" s="111">
        <v>16</v>
      </c>
      <c r="K186" s="154">
        <v>17</v>
      </c>
      <c r="L186" s="154">
        <v>3</v>
      </c>
    </row>
    <row r="187" spans="1:12" s="4" customFormat="1" ht="15">
      <c r="A187" s="4" t="s">
        <v>193</v>
      </c>
      <c r="B187" s="111">
        <v>8</v>
      </c>
      <c r="C187" s="111">
        <v>10</v>
      </c>
      <c r="D187" s="111">
        <v>14</v>
      </c>
      <c r="E187" s="111">
        <v>10</v>
      </c>
      <c r="F187" s="111">
        <v>14</v>
      </c>
      <c r="G187" s="111">
        <v>10</v>
      </c>
      <c r="H187" s="111">
        <v>13</v>
      </c>
      <c r="I187" s="111">
        <v>9</v>
      </c>
      <c r="J187" s="111">
        <v>13</v>
      </c>
      <c r="K187" s="154">
        <v>9</v>
      </c>
      <c r="L187" s="154">
        <v>1</v>
      </c>
    </row>
    <row r="188" spans="1:12" s="4" customFormat="1" ht="15">
      <c r="A188" s="4" t="s">
        <v>194</v>
      </c>
      <c r="B188" s="111">
        <v>32</v>
      </c>
      <c r="C188" s="111">
        <v>27</v>
      </c>
      <c r="D188" s="111">
        <v>24</v>
      </c>
      <c r="E188" s="111">
        <v>31</v>
      </c>
      <c r="F188" s="111">
        <v>31</v>
      </c>
      <c r="G188" s="111">
        <v>24</v>
      </c>
      <c r="H188" s="111">
        <v>23</v>
      </c>
      <c r="I188" s="111">
        <v>27</v>
      </c>
      <c r="J188" s="111">
        <v>26</v>
      </c>
      <c r="K188" s="154">
        <v>21</v>
      </c>
      <c r="L188" s="154">
        <v>8</v>
      </c>
    </row>
    <row r="189" spans="1:12" s="4" customFormat="1" ht="15">
      <c r="A189" s="4" t="s">
        <v>195</v>
      </c>
      <c r="B189" s="111">
        <v>45</v>
      </c>
      <c r="C189" s="111">
        <v>42</v>
      </c>
      <c r="D189" s="111">
        <v>28</v>
      </c>
      <c r="E189" s="111">
        <v>43</v>
      </c>
      <c r="F189" s="111">
        <v>42</v>
      </c>
      <c r="G189" s="111">
        <v>46</v>
      </c>
      <c r="H189" s="111">
        <v>49</v>
      </c>
      <c r="I189" s="111">
        <v>49</v>
      </c>
      <c r="J189" s="111">
        <v>44</v>
      </c>
      <c r="K189" s="154">
        <v>47</v>
      </c>
      <c r="L189" s="154">
        <v>11</v>
      </c>
    </row>
    <row r="190" spans="1:12" s="4" customFormat="1" ht="15">
      <c r="A190" s="4" t="s">
        <v>196</v>
      </c>
      <c r="B190" s="111">
        <v>8</v>
      </c>
      <c r="C190" s="111">
        <v>7</v>
      </c>
      <c r="D190" s="111">
        <v>6</v>
      </c>
      <c r="E190" s="111">
        <v>7</v>
      </c>
      <c r="F190" s="111">
        <v>9</v>
      </c>
      <c r="G190" s="111">
        <v>8</v>
      </c>
      <c r="H190" s="111">
        <v>9</v>
      </c>
      <c r="I190" s="111">
        <v>13</v>
      </c>
      <c r="J190" s="111">
        <v>13</v>
      </c>
      <c r="K190" s="154">
        <v>11</v>
      </c>
      <c r="L190" s="154">
        <v>3</v>
      </c>
    </row>
    <row r="191" spans="1:12" s="4" customFormat="1" ht="15">
      <c r="A191" s="4" t="s">
        <v>197</v>
      </c>
      <c r="B191" s="111">
        <v>16</v>
      </c>
      <c r="C191" s="111">
        <v>18</v>
      </c>
      <c r="D191" s="111">
        <v>29</v>
      </c>
      <c r="E191" s="111">
        <v>22</v>
      </c>
      <c r="F191" s="111">
        <v>17</v>
      </c>
      <c r="G191" s="111">
        <v>21</v>
      </c>
      <c r="H191" s="111">
        <v>33</v>
      </c>
      <c r="I191" s="111">
        <v>21</v>
      </c>
      <c r="J191" s="111">
        <v>40</v>
      </c>
      <c r="K191" s="154">
        <v>19</v>
      </c>
      <c r="L191" s="154">
        <v>6</v>
      </c>
    </row>
    <row r="192" spans="1:12" s="4" customFormat="1" ht="15">
      <c r="A192" s="4" t="s">
        <v>198</v>
      </c>
      <c r="B192" s="111">
        <v>14</v>
      </c>
      <c r="C192" s="111">
        <v>21</v>
      </c>
      <c r="D192" s="111">
        <v>22</v>
      </c>
      <c r="E192" s="111">
        <v>15</v>
      </c>
      <c r="F192" s="111">
        <v>14</v>
      </c>
      <c r="G192" s="111">
        <v>30</v>
      </c>
      <c r="H192" s="111">
        <v>16</v>
      </c>
      <c r="I192" s="111">
        <v>13</v>
      </c>
      <c r="J192" s="111">
        <v>18</v>
      </c>
      <c r="K192" s="154">
        <v>20</v>
      </c>
      <c r="L192" s="154">
        <v>6</v>
      </c>
    </row>
    <row r="193" spans="1:12" s="4" customFormat="1" ht="15">
      <c r="A193" s="4" t="s">
        <v>199</v>
      </c>
      <c r="B193" s="111">
        <v>15</v>
      </c>
      <c r="C193" s="111">
        <v>15</v>
      </c>
      <c r="D193" s="111">
        <v>11</v>
      </c>
      <c r="E193" s="111">
        <v>14</v>
      </c>
      <c r="F193" s="111">
        <v>16</v>
      </c>
      <c r="G193" s="111">
        <v>8</v>
      </c>
      <c r="H193" s="111">
        <v>8</v>
      </c>
      <c r="I193" s="111">
        <v>14</v>
      </c>
      <c r="J193" s="111">
        <v>9</v>
      </c>
      <c r="K193" s="154">
        <v>17</v>
      </c>
      <c r="L193" s="154" t="s">
        <v>995</v>
      </c>
    </row>
    <row r="194" spans="1:12" s="4" customFormat="1" ht="15">
      <c r="A194" s="4" t="s">
        <v>200</v>
      </c>
      <c r="B194" s="111">
        <v>35</v>
      </c>
      <c r="C194" s="111">
        <v>23</v>
      </c>
      <c r="D194" s="111">
        <v>35</v>
      </c>
      <c r="E194" s="111">
        <v>22</v>
      </c>
      <c r="F194" s="111">
        <v>31</v>
      </c>
      <c r="G194" s="111">
        <v>25</v>
      </c>
      <c r="H194" s="111">
        <v>26</v>
      </c>
      <c r="I194" s="111">
        <v>150</v>
      </c>
      <c r="J194" s="111">
        <v>29</v>
      </c>
      <c r="K194" s="154">
        <v>29</v>
      </c>
      <c r="L194" s="154">
        <v>6</v>
      </c>
    </row>
    <row r="195" spans="1:12" s="4" customFormat="1" ht="15">
      <c r="A195" s="4" t="s">
        <v>201</v>
      </c>
      <c r="B195" s="111">
        <v>10</v>
      </c>
      <c r="C195" s="111">
        <v>17</v>
      </c>
      <c r="D195" s="111">
        <v>11</v>
      </c>
      <c r="E195" s="111">
        <v>15</v>
      </c>
      <c r="F195" s="111">
        <v>8</v>
      </c>
      <c r="G195" s="111">
        <v>12</v>
      </c>
      <c r="H195" s="111">
        <v>13</v>
      </c>
      <c r="I195" s="111">
        <v>14</v>
      </c>
      <c r="J195" s="111">
        <v>7</v>
      </c>
      <c r="K195" s="154">
        <v>15</v>
      </c>
      <c r="L195" s="154">
        <v>7</v>
      </c>
    </row>
    <row r="196" spans="1:12" s="4" customFormat="1" ht="15">
      <c r="A196" s="4" t="s">
        <v>202</v>
      </c>
      <c r="B196" s="111">
        <v>24</v>
      </c>
      <c r="C196" s="111">
        <v>30</v>
      </c>
      <c r="D196" s="111">
        <v>24</v>
      </c>
      <c r="E196" s="111">
        <v>21</v>
      </c>
      <c r="F196" s="111">
        <v>24</v>
      </c>
      <c r="G196" s="111">
        <v>17</v>
      </c>
      <c r="H196" s="111">
        <v>23</v>
      </c>
      <c r="I196" s="111">
        <v>12</v>
      </c>
      <c r="J196" s="111">
        <v>32</v>
      </c>
      <c r="K196" s="154">
        <v>32</v>
      </c>
      <c r="L196" s="154">
        <v>8</v>
      </c>
    </row>
    <row r="197" spans="1:12" s="4" customFormat="1" ht="15">
      <c r="A197" s="4" t="s">
        <v>203</v>
      </c>
      <c r="B197" s="111">
        <v>15</v>
      </c>
      <c r="C197" s="111">
        <v>18</v>
      </c>
      <c r="D197" s="111">
        <v>6</v>
      </c>
      <c r="E197" s="111">
        <v>10</v>
      </c>
      <c r="F197" s="111">
        <v>13</v>
      </c>
      <c r="G197" s="111">
        <v>11</v>
      </c>
      <c r="H197" s="111">
        <v>12</v>
      </c>
      <c r="I197" s="111">
        <v>24</v>
      </c>
      <c r="J197" s="154">
        <v>11</v>
      </c>
      <c r="K197" s="154">
        <v>11</v>
      </c>
      <c r="L197" s="154">
        <v>5</v>
      </c>
    </row>
    <row r="198" spans="1:12" s="4" customFormat="1" ht="15">
      <c r="A198" s="4" t="s">
        <v>204</v>
      </c>
      <c r="B198" s="111">
        <v>132</v>
      </c>
      <c r="C198" s="111">
        <v>137</v>
      </c>
      <c r="D198" s="111">
        <v>142</v>
      </c>
      <c r="E198" s="111">
        <v>126</v>
      </c>
      <c r="F198" s="111">
        <v>128</v>
      </c>
      <c r="G198" s="111">
        <v>111</v>
      </c>
      <c r="H198" s="111">
        <v>114</v>
      </c>
      <c r="I198" s="111">
        <v>11</v>
      </c>
      <c r="J198" s="154">
        <v>155</v>
      </c>
      <c r="K198" s="154">
        <v>142</v>
      </c>
      <c r="L198" s="154">
        <v>59</v>
      </c>
    </row>
    <row r="199" spans="1:12" s="4" customFormat="1" ht="15.75">
      <c r="A199" s="152" t="s">
        <v>668</v>
      </c>
      <c r="B199" s="153">
        <v>800</v>
      </c>
      <c r="C199" s="153">
        <v>830</v>
      </c>
      <c r="D199" s="153">
        <v>845</v>
      </c>
      <c r="E199" s="153">
        <v>890</v>
      </c>
      <c r="F199" s="153">
        <v>816</v>
      </c>
      <c r="G199" s="153">
        <v>848</v>
      </c>
      <c r="H199" s="153">
        <v>800</v>
      </c>
      <c r="I199" s="153">
        <f>SUM(I200,I219,)</f>
        <v>809</v>
      </c>
      <c r="J199" s="155">
        <v>939</v>
      </c>
      <c r="K199" s="155">
        <v>993</v>
      </c>
      <c r="L199" s="155">
        <v>259</v>
      </c>
    </row>
    <row r="200" spans="1:12" s="4" customFormat="1" ht="15.75">
      <c r="A200" s="152" t="s">
        <v>206</v>
      </c>
      <c r="B200" s="153">
        <v>537</v>
      </c>
      <c r="C200" s="153">
        <v>573</v>
      </c>
      <c r="D200" s="153">
        <v>584</v>
      </c>
      <c r="E200" s="153">
        <v>597</v>
      </c>
      <c r="F200" s="153">
        <v>548</v>
      </c>
      <c r="G200" s="153">
        <v>592</v>
      </c>
      <c r="H200" s="153">
        <v>581</v>
      </c>
      <c r="I200" s="153">
        <f>SUM(I201:I218)</f>
        <v>580</v>
      </c>
      <c r="J200" s="155">
        <v>673</v>
      </c>
      <c r="K200" s="155">
        <v>705</v>
      </c>
      <c r="L200" s="155">
        <v>173</v>
      </c>
    </row>
    <row r="201" spans="1:12" s="4" customFormat="1" ht="15">
      <c r="A201" s="4" t="s">
        <v>207</v>
      </c>
      <c r="B201" s="111">
        <v>21</v>
      </c>
      <c r="C201" s="111">
        <v>20</v>
      </c>
      <c r="D201" s="111">
        <v>10</v>
      </c>
      <c r="E201" s="111">
        <v>18</v>
      </c>
      <c r="F201" s="111">
        <v>19</v>
      </c>
      <c r="G201" s="111">
        <v>20</v>
      </c>
      <c r="H201" s="111">
        <v>17</v>
      </c>
      <c r="I201" s="111">
        <v>9</v>
      </c>
      <c r="J201" s="154">
        <v>19</v>
      </c>
      <c r="K201" s="154">
        <v>22</v>
      </c>
      <c r="L201" s="154">
        <v>6</v>
      </c>
    </row>
    <row r="202" spans="1:12" s="4" customFormat="1" ht="15">
      <c r="A202" s="4" t="s">
        <v>208</v>
      </c>
      <c r="B202" s="111">
        <v>203</v>
      </c>
      <c r="C202" s="111">
        <v>214</v>
      </c>
      <c r="D202" s="111">
        <v>205</v>
      </c>
      <c r="E202" s="111">
        <v>230</v>
      </c>
      <c r="F202" s="111">
        <v>206</v>
      </c>
      <c r="G202" s="111">
        <v>201</v>
      </c>
      <c r="H202" s="111">
        <v>197</v>
      </c>
      <c r="I202" s="111">
        <v>188</v>
      </c>
      <c r="J202" s="154">
        <v>244</v>
      </c>
      <c r="K202" s="154">
        <v>249</v>
      </c>
      <c r="L202" s="154">
        <v>60</v>
      </c>
    </row>
    <row r="203" spans="1:12" s="4" customFormat="1" ht="15">
      <c r="A203" s="4" t="s">
        <v>209</v>
      </c>
      <c r="B203" s="111">
        <v>14</v>
      </c>
      <c r="C203" s="111">
        <v>12</v>
      </c>
      <c r="D203" s="111">
        <v>21</v>
      </c>
      <c r="E203" s="111">
        <v>15</v>
      </c>
      <c r="F203" s="111">
        <v>17</v>
      </c>
      <c r="G203" s="111">
        <v>11</v>
      </c>
      <c r="H203" s="111">
        <v>17</v>
      </c>
      <c r="I203" s="111">
        <v>21</v>
      </c>
      <c r="J203" s="154">
        <v>24</v>
      </c>
      <c r="K203" s="154">
        <v>28</v>
      </c>
      <c r="L203" s="154">
        <v>6</v>
      </c>
    </row>
    <row r="204" spans="1:12" s="4" customFormat="1" ht="15">
      <c r="A204" s="4" t="s">
        <v>210</v>
      </c>
      <c r="B204" s="111">
        <v>14</v>
      </c>
      <c r="C204" s="111">
        <v>11</v>
      </c>
      <c r="D204" s="111">
        <v>10</v>
      </c>
      <c r="E204" s="111">
        <v>11</v>
      </c>
      <c r="F204" s="111">
        <v>12</v>
      </c>
      <c r="G204" s="111">
        <v>14</v>
      </c>
      <c r="H204" s="111">
        <v>13</v>
      </c>
      <c r="I204" s="111">
        <v>12</v>
      </c>
      <c r="J204" s="154">
        <v>16</v>
      </c>
      <c r="K204" s="154">
        <v>16</v>
      </c>
      <c r="L204" s="154">
        <v>2</v>
      </c>
    </row>
    <row r="205" spans="1:12" s="4" customFormat="1" ht="15">
      <c r="A205" s="4" t="s">
        <v>211</v>
      </c>
      <c r="B205" s="111">
        <v>10</v>
      </c>
      <c r="C205" s="111">
        <v>11</v>
      </c>
      <c r="D205" s="111">
        <v>12</v>
      </c>
      <c r="E205" s="111">
        <v>9</v>
      </c>
      <c r="F205" s="111">
        <v>9</v>
      </c>
      <c r="G205" s="111">
        <v>6</v>
      </c>
      <c r="H205" s="111">
        <v>13</v>
      </c>
      <c r="I205" s="111">
        <v>14</v>
      </c>
      <c r="J205" s="154">
        <v>18</v>
      </c>
      <c r="K205" s="154">
        <v>14</v>
      </c>
      <c r="L205" s="154">
        <v>7</v>
      </c>
    </row>
    <row r="206" spans="1:12" s="4" customFormat="1" ht="15">
      <c r="A206" s="4" t="s">
        <v>212</v>
      </c>
      <c r="B206" s="111">
        <v>14</v>
      </c>
      <c r="C206" s="111">
        <v>10</v>
      </c>
      <c r="D206" s="111">
        <v>12</v>
      </c>
      <c r="E206" s="111">
        <v>11</v>
      </c>
      <c r="F206" s="111">
        <v>9</v>
      </c>
      <c r="G206" s="111">
        <v>9</v>
      </c>
      <c r="H206" s="111">
        <v>11</v>
      </c>
      <c r="I206" s="111">
        <v>9</v>
      </c>
      <c r="J206" s="154">
        <v>6</v>
      </c>
      <c r="K206" s="154">
        <v>9</v>
      </c>
      <c r="L206" s="154">
        <v>3</v>
      </c>
    </row>
    <row r="207" spans="1:12" s="4" customFormat="1" ht="15">
      <c r="A207" s="4" t="s">
        <v>213</v>
      </c>
      <c r="B207" s="111">
        <v>60</v>
      </c>
      <c r="C207" s="111">
        <v>66</v>
      </c>
      <c r="D207" s="111">
        <v>72</v>
      </c>
      <c r="E207" s="111">
        <v>59</v>
      </c>
      <c r="F207" s="111">
        <v>57</v>
      </c>
      <c r="G207" s="111">
        <v>68</v>
      </c>
      <c r="H207" s="111">
        <v>69</v>
      </c>
      <c r="I207" s="111">
        <v>55</v>
      </c>
      <c r="J207" s="154">
        <v>82</v>
      </c>
      <c r="K207" s="154">
        <v>79</v>
      </c>
      <c r="L207" s="154">
        <v>13</v>
      </c>
    </row>
    <row r="208" spans="1:12" s="4" customFormat="1" ht="15">
      <c r="A208" s="4" t="s">
        <v>214</v>
      </c>
      <c r="B208" s="111">
        <v>15</v>
      </c>
      <c r="C208" s="111">
        <v>15</v>
      </c>
      <c r="D208" s="111">
        <v>14</v>
      </c>
      <c r="E208" s="111">
        <v>16</v>
      </c>
      <c r="F208" s="111">
        <v>15</v>
      </c>
      <c r="G208" s="111">
        <v>17</v>
      </c>
      <c r="H208" s="111">
        <v>16</v>
      </c>
      <c r="I208" s="111">
        <v>23</v>
      </c>
      <c r="J208" s="111">
        <v>19</v>
      </c>
      <c r="K208" s="154">
        <v>17</v>
      </c>
      <c r="L208" s="154">
        <v>4</v>
      </c>
    </row>
    <row r="209" spans="1:12" s="4" customFormat="1" ht="15">
      <c r="A209" s="4" t="s">
        <v>215</v>
      </c>
      <c r="B209" s="111">
        <v>37</v>
      </c>
      <c r="C209" s="111">
        <v>51</v>
      </c>
      <c r="D209" s="111">
        <v>49</v>
      </c>
      <c r="E209" s="111">
        <v>41</v>
      </c>
      <c r="F209" s="111">
        <v>42</v>
      </c>
      <c r="G209" s="111">
        <v>45</v>
      </c>
      <c r="H209" s="111">
        <v>43</v>
      </c>
      <c r="I209" s="111">
        <v>48</v>
      </c>
      <c r="J209" s="111">
        <v>42</v>
      </c>
      <c r="K209" s="154">
        <v>42</v>
      </c>
      <c r="L209" s="154">
        <v>7</v>
      </c>
    </row>
    <row r="210" spans="1:12" s="4" customFormat="1" ht="15">
      <c r="A210" s="4" t="s">
        <v>216</v>
      </c>
      <c r="B210" s="111">
        <v>32</v>
      </c>
      <c r="C210" s="111">
        <v>47</v>
      </c>
      <c r="D210" s="111">
        <v>37</v>
      </c>
      <c r="E210" s="111">
        <v>38</v>
      </c>
      <c r="F210" s="111">
        <v>37</v>
      </c>
      <c r="G210" s="111">
        <v>33</v>
      </c>
      <c r="H210" s="111">
        <v>41</v>
      </c>
      <c r="I210" s="111">
        <v>40</v>
      </c>
      <c r="J210" s="111">
        <v>36</v>
      </c>
      <c r="K210" s="154">
        <v>36</v>
      </c>
      <c r="L210" s="154">
        <v>9</v>
      </c>
    </row>
    <row r="211" spans="1:12" s="4" customFormat="1" ht="15">
      <c r="A211" s="4" t="s">
        <v>217</v>
      </c>
      <c r="B211" s="111">
        <v>32</v>
      </c>
      <c r="C211" s="111">
        <v>29</v>
      </c>
      <c r="D211" s="111">
        <v>36</v>
      </c>
      <c r="E211" s="111">
        <v>42</v>
      </c>
      <c r="F211" s="111">
        <v>39</v>
      </c>
      <c r="G211" s="111">
        <v>38</v>
      </c>
      <c r="H211" s="111">
        <v>21</v>
      </c>
      <c r="I211" s="111">
        <v>34</v>
      </c>
      <c r="J211" s="111">
        <v>37</v>
      </c>
      <c r="K211" s="154">
        <v>51</v>
      </c>
      <c r="L211" s="154">
        <v>15</v>
      </c>
    </row>
    <row r="212" spans="1:12" s="4" customFormat="1" ht="15">
      <c r="A212" s="4" t="s">
        <v>218</v>
      </c>
      <c r="B212" s="111">
        <v>6</v>
      </c>
      <c r="C212" s="111">
        <v>7</v>
      </c>
      <c r="D212" s="111">
        <v>6</v>
      </c>
      <c r="E212" s="111">
        <v>5</v>
      </c>
      <c r="F212" s="111">
        <v>5</v>
      </c>
      <c r="G212" s="111">
        <v>7</v>
      </c>
      <c r="H212" s="111">
        <v>6</v>
      </c>
      <c r="I212" s="111">
        <v>6</v>
      </c>
      <c r="J212" s="111">
        <v>5</v>
      </c>
      <c r="K212" s="154">
        <v>8</v>
      </c>
      <c r="L212" s="154">
        <v>2</v>
      </c>
    </row>
    <row r="213" spans="1:12" s="4" customFormat="1" ht="15">
      <c r="A213" s="4" t="s">
        <v>219</v>
      </c>
      <c r="B213" s="111">
        <v>13</v>
      </c>
      <c r="C213" s="111">
        <v>14</v>
      </c>
      <c r="D213" s="111">
        <v>16</v>
      </c>
      <c r="E213" s="111">
        <v>17</v>
      </c>
      <c r="F213" s="111">
        <v>18</v>
      </c>
      <c r="G213" s="111">
        <v>21</v>
      </c>
      <c r="H213" s="111">
        <v>30</v>
      </c>
      <c r="I213" s="111">
        <v>19</v>
      </c>
      <c r="J213" s="111">
        <v>29</v>
      </c>
      <c r="K213" s="154">
        <v>35</v>
      </c>
      <c r="L213" s="154">
        <v>12</v>
      </c>
    </row>
    <row r="214" spans="1:12" s="4" customFormat="1" ht="15">
      <c r="A214" s="4" t="s">
        <v>220</v>
      </c>
      <c r="B214" s="111">
        <v>8</v>
      </c>
      <c r="C214" s="111">
        <v>4</v>
      </c>
      <c r="D214" s="111">
        <v>8</v>
      </c>
      <c r="E214" s="111">
        <v>7</v>
      </c>
      <c r="F214" s="111">
        <v>8</v>
      </c>
      <c r="G214" s="111">
        <v>12</v>
      </c>
      <c r="H214" s="111">
        <v>14</v>
      </c>
      <c r="I214" s="111">
        <v>14</v>
      </c>
      <c r="J214" s="111">
        <v>11</v>
      </c>
      <c r="K214" s="154">
        <v>12</v>
      </c>
      <c r="L214" s="154">
        <v>5</v>
      </c>
    </row>
    <row r="215" spans="1:12" s="4" customFormat="1" ht="15">
      <c r="A215" s="4" t="s">
        <v>221</v>
      </c>
      <c r="B215" s="111">
        <v>8</v>
      </c>
      <c r="C215" s="111">
        <v>7</v>
      </c>
      <c r="D215" s="111">
        <v>5</v>
      </c>
      <c r="E215" s="111">
        <v>12</v>
      </c>
      <c r="F215" s="111">
        <v>5</v>
      </c>
      <c r="G215" s="111">
        <v>9</v>
      </c>
      <c r="H215" s="111">
        <v>7</v>
      </c>
      <c r="I215" s="111">
        <v>13</v>
      </c>
      <c r="J215" s="111">
        <v>9</v>
      </c>
      <c r="K215" s="154">
        <v>11</v>
      </c>
      <c r="L215" s="154">
        <v>5</v>
      </c>
    </row>
    <row r="216" spans="1:12" s="4" customFormat="1" ht="15">
      <c r="A216" s="4" t="s">
        <v>222</v>
      </c>
      <c r="B216" s="111">
        <v>8</v>
      </c>
      <c r="C216" s="111">
        <v>7</v>
      </c>
      <c r="D216" s="111">
        <v>6</v>
      </c>
      <c r="E216" s="111">
        <v>10</v>
      </c>
      <c r="F216" s="111">
        <v>7</v>
      </c>
      <c r="G216" s="111">
        <v>12</v>
      </c>
      <c r="H216" s="111">
        <v>6</v>
      </c>
      <c r="I216" s="111">
        <v>5</v>
      </c>
      <c r="J216" s="111">
        <v>12</v>
      </c>
      <c r="K216" s="154">
        <v>7</v>
      </c>
      <c r="L216" s="154" t="s">
        <v>995</v>
      </c>
    </row>
    <row r="217" spans="1:12" s="4" customFormat="1" ht="15">
      <c r="A217" s="4" t="s">
        <v>223</v>
      </c>
      <c r="B217" s="111">
        <v>24</v>
      </c>
      <c r="C217" s="111">
        <v>28</v>
      </c>
      <c r="D217" s="111">
        <v>47</v>
      </c>
      <c r="E217" s="111">
        <v>48</v>
      </c>
      <c r="F217" s="111">
        <v>27</v>
      </c>
      <c r="G217" s="111">
        <v>51</v>
      </c>
      <c r="H217" s="111">
        <v>38</v>
      </c>
      <c r="I217" s="111">
        <v>48</v>
      </c>
      <c r="J217" s="111">
        <v>45</v>
      </c>
      <c r="K217" s="154">
        <v>47</v>
      </c>
      <c r="L217" s="154">
        <v>13</v>
      </c>
    </row>
    <row r="218" spans="1:12" s="4" customFormat="1" ht="15">
      <c r="A218" s="4" t="s">
        <v>224</v>
      </c>
      <c r="B218" s="111">
        <v>18</v>
      </c>
      <c r="C218" s="111">
        <v>20</v>
      </c>
      <c r="D218" s="111">
        <v>18</v>
      </c>
      <c r="E218" s="111">
        <v>8</v>
      </c>
      <c r="F218" s="111">
        <v>16</v>
      </c>
      <c r="G218" s="111">
        <v>18</v>
      </c>
      <c r="H218" s="111">
        <v>22</v>
      </c>
      <c r="I218" s="111">
        <v>22</v>
      </c>
      <c r="J218" s="111">
        <v>19</v>
      </c>
      <c r="K218" s="154">
        <v>22</v>
      </c>
      <c r="L218" s="154">
        <v>4</v>
      </c>
    </row>
    <row r="219" spans="1:12" s="4" customFormat="1" ht="21.75" customHeight="1">
      <c r="A219" s="152" t="s">
        <v>225</v>
      </c>
      <c r="B219" s="153">
        <v>263</v>
      </c>
      <c r="C219" s="153">
        <v>257</v>
      </c>
      <c r="D219" s="153">
        <v>261</v>
      </c>
      <c r="E219" s="153">
        <v>293</v>
      </c>
      <c r="F219" s="153">
        <v>268</v>
      </c>
      <c r="G219" s="153">
        <v>256</v>
      </c>
      <c r="H219" s="153">
        <v>219</v>
      </c>
      <c r="I219" s="153">
        <f>SUM(I220:I234)</f>
        <v>229</v>
      </c>
      <c r="J219" s="153">
        <v>266</v>
      </c>
      <c r="K219" s="155">
        <v>288</v>
      </c>
      <c r="L219" s="155">
        <v>86</v>
      </c>
    </row>
    <row r="220" spans="1:12" s="4" customFormat="1" ht="15">
      <c r="A220" s="4" t="s">
        <v>226</v>
      </c>
      <c r="B220" s="111">
        <v>8</v>
      </c>
      <c r="C220" s="111">
        <v>10</v>
      </c>
      <c r="D220" s="111">
        <v>11</v>
      </c>
      <c r="E220" s="111">
        <v>15</v>
      </c>
      <c r="F220" s="111">
        <v>10</v>
      </c>
      <c r="G220" s="111">
        <v>8</v>
      </c>
      <c r="H220" s="111">
        <v>9</v>
      </c>
      <c r="I220" s="111">
        <v>12</v>
      </c>
      <c r="J220" s="111">
        <v>5</v>
      </c>
      <c r="K220" s="154">
        <v>20</v>
      </c>
      <c r="L220" s="154">
        <v>5</v>
      </c>
    </row>
    <row r="221" spans="1:12" s="4" customFormat="1" ht="15">
      <c r="A221" s="4" t="s">
        <v>227</v>
      </c>
      <c r="B221" s="111">
        <v>14</v>
      </c>
      <c r="C221" s="111">
        <v>14</v>
      </c>
      <c r="D221" s="111">
        <v>11</v>
      </c>
      <c r="E221" s="111">
        <v>16</v>
      </c>
      <c r="F221" s="111">
        <v>15</v>
      </c>
      <c r="G221" s="111">
        <v>16</v>
      </c>
      <c r="H221" s="111">
        <v>13</v>
      </c>
      <c r="I221" s="111">
        <v>6</v>
      </c>
      <c r="J221" s="111">
        <v>16</v>
      </c>
      <c r="K221" s="154">
        <v>15</v>
      </c>
      <c r="L221" s="154">
        <v>7</v>
      </c>
    </row>
    <row r="222" spans="1:12" s="4" customFormat="1" ht="15">
      <c r="A222" s="4" t="s">
        <v>228</v>
      </c>
      <c r="B222" s="111">
        <v>9</v>
      </c>
      <c r="C222" s="111">
        <v>12</v>
      </c>
      <c r="D222" s="111">
        <v>12</v>
      </c>
      <c r="E222" s="111">
        <v>18</v>
      </c>
      <c r="F222" s="111">
        <v>9</v>
      </c>
      <c r="G222" s="111">
        <v>4</v>
      </c>
      <c r="H222" s="111">
        <v>8</v>
      </c>
      <c r="I222" s="111">
        <v>8</v>
      </c>
      <c r="J222" s="111">
        <v>5</v>
      </c>
      <c r="K222" s="154">
        <v>6</v>
      </c>
      <c r="L222" s="154">
        <v>3</v>
      </c>
    </row>
    <row r="223" spans="1:12" s="4" customFormat="1" ht="15">
      <c r="A223" s="4" t="s">
        <v>229</v>
      </c>
      <c r="B223" s="111">
        <v>27</v>
      </c>
      <c r="C223" s="111">
        <v>44</v>
      </c>
      <c r="D223" s="111">
        <v>31</v>
      </c>
      <c r="E223" s="111">
        <v>51</v>
      </c>
      <c r="F223" s="111">
        <v>33</v>
      </c>
      <c r="G223" s="111">
        <v>29</v>
      </c>
      <c r="H223" s="111">
        <v>37</v>
      </c>
      <c r="I223" s="111">
        <v>24</v>
      </c>
      <c r="J223" s="111">
        <v>39</v>
      </c>
      <c r="K223" s="154">
        <v>32</v>
      </c>
      <c r="L223" s="154">
        <v>8</v>
      </c>
    </row>
    <row r="224" spans="1:12" s="4" customFormat="1" ht="15">
      <c r="A224" s="4" t="s">
        <v>230</v>
      </c>
      <c r="B224" s="111">
        <v>19</v>
      </c>
      <c r="C224" s="111">
        <v>17</v>
      </c>
      <c r="D224" s="111">
        <v>9</v>
      </c>
      <c r="E224" s="111">
        <v>20</v>
      </c>
      <c r="F224" s="111">
        <v>19</v>
      </c>
      <c r="G224" s="111">
        <v>11</v>
      </c>
      <c r="H224" s="111">
        <v>8</v>
      </c>
      <c r="I224" s="111">
        <v>12</v>
      </c>
      <c r="J224" s="111">
        <v>21</v>
      </c>
      <c r="K224" s="154">
        <v>22</v>
      </c>
      <c r="L224" s="154">
        <v>7</v>
      </c>
    </row>
    <row r="225" spans="1:12" s="4" customFormat="1" ht="15">
      <c r="A225" s="4" t="s">
        <v>231</v>
      </c>
      <c r="B225" s="111">
        <v>18</v>
      </c>
      <c r="C225" s="111">
        <v>13</v>
      </c>
      <c r="D225" s="111">
        <v>21</v>
      </c>
      <c r="E225" s="111">
        <v>14</v>
      </c>
      <c r="F225" s="111">
        <v>10</v>
      </c>
      <c r="G225" s="111">
        <v>13</v>
      </c>
      <c r="H225" s="111">
        <v>11</v>
      </c>
      <c r="I225" s="111">
        <v>16</v>
      </c>
      <c r="J225" s="111">
        <v>14</v>
      </c>
      <c r="K225" s="154">
        <v>14</v>
      </c>
      <c r="L225" s="154">
        <v>3</v>
      </c>
    </row>
    <row r="226" spans="1:12" s="4" customFormat="1" ht="15">
      <c r="A226" s="4" t="s">
        <v>232</v>
      </c>
      <c r="B226" s="111">
        <v>21</v>
      </c>
      <c r="C226" s="111">
        <v>13</v>
      </c>
      <c r="D226" s="111">
        <v>21</v>
      </c>
      <c r="E226" s="111">
        <v>18</v>
      </c>
      <c r="F226" s="111">
        <v>14</v>
      </c>
      <c r="G226" s="111">
        <v>9</v>
      </c>
      <c r="H226" s="111">
        <v>19</v>
      </c>
      <c r="I226" s="111">
        <v>13</v>
      </c>
      <c r="J226" s="111">
        <v>9</v>
      </c>
      <c r="K226" s="154">
        <v>16</v>
      </c>
      <c r="L226" s="154">
        <v>10</v>
      </c>
    </row>
    <row r="227" spans="1:12" s="4" customFormat="1" ht="15">
      <c r="A227" s="4" t="s">
        <v>233</v>
      </c>
      <c r="B227" s="111">
        <v>6</v>
      </c>
      <c r="C227" s="111">
        <v>8</v>
      </c>
      <c r="D227" s="111">
        <v>8</v>
      </c>
      <c r="E227" s="111">
        <v>9</v>
      </c>
      <c r="F227" s="111">
        <v>5</v>
      </c>
      <c r="G227" s="111">
        <v>9</v>
      </c>
      <c r="H227" s="111">
        <v>4</v>
      </c>
      <c r="I227" s="111">
        <v>12</v>
      </c>
      <c r="J227" s="111">
        <v>12</v>
      </c>
      <c r="K227" s="154">
        <v>9</v>
      </c>
      <c r="L227" s="154">
        <v>3</v>
      </c>
    </row>
    <row r="228" spans="1:12" s="4" customFormat="1" ht="15">
      <c r="A228" s="4" t="s">
        <v>234</v>
      </c>
      <c r="B228" s="111">
        <v>20</v>
      </c>
      <c r="C228" s="111">
        <v>14</v>
      </c>
      <c r="D228" s="111">
        <v>13</v>
      </c>
      <c r="E228" s="111">
        <v>19</v>
      </c>
      <c r="F228" s="111">
        <v>21</v>
      </c>
      <c r="G228" s="111">
        <v>17</v>
      </c>
      <c r="H228" s="111">
        <v>8</v>
      </c>
      <c r="I228" s="111">
        <v>21</v>
      </c>
      <c r="J228" s="111">
        <v>22</v>
      </c>
      <c r="K228" s="154">
        <v>24</v>
      </c>
      <c r="L228" s="154">
        <v>2</v>
      </c>
    </row>
    <row r="229" spans="1:12" s="4" customFormat="1" ht="15">
      <c r="A229" s="4" t="s">
        <v>235</v>
      </c>
      <c r="B229" s="111">
        <v>11</v>
      </c>
      <c r="C229" s="111">
        <v>4</v>
      </c>
      <c r="D229" s="111">
        <v>8</v>
      </c>
      <c r="E229" s="111">
        <v>4</v>
      </c>
      <c r="F229" s="111">
        <v>5</v>
      </c>
      <c r="G229" s="111">
        <v>7</v>
      </c>
      <c r="H229" s="111">
        <v>5</v>
      </c>
      <c r="I229" s="111">
        <v>9</v>
      </c>
      <c r="J229" s="111">
        <v>9</v>
      </c>
      <c r="K229" s="154">
        <v>3</v>
      </c>
      <c r="L229" s="154">
        <v>6</v>
      </c>
    </row>
    <row r="230" spans="1:12" s="4" customFormat="1" ht="15">
      <c r="A230" s="4" t="s">
        <v>236</v>
      </c>
      <c r="B230" s="111">
        <v>19</v>
      </c>
      <c r="C230" s="111">
        <v>12</v>
      </c>
      <c r="D230" s="111">
        <v>26</v>
      </c>
      <c r="E230" s="111">
        <v>23</v>
      </c>
      <c r="F230" s="111">
        <v>26</v>
      </c>
      <c r="G230" s="111">
        <v>30</v>
      </c>
      <c r="H230" s="111">
        <v>19</v>
      </c>
      <c r="I230" s="111">
        <v>17</v>
      </c>
      <c r="J230" s="111">
        <v>24</v>
      </c>
      <c r="K230" s="154">
        <v>24</v>
      </c>
      <c r="L230" s="154">
        <v>6</v>
      </c>
    </row>
    <row r="231" spans="1:12" s="4" customFormat="1" ht="15">
      <c r="A231" s="4" t="s">
        <v>237</v>
      </c>
      <c r="B231" s="111">
        <v>29</v>
      </c>
      <c r="C231" s="111">
        <v>31</v>
      </c>
      <c r="D231" s="111">
        <v>25</v>
      </c>
      <c r="E231" s="111">
        <v>28</v>
      </c>
      <c r="F231" s="111">
        <v>35</v>
      </c>
      <c r="G231" s="111">
        <v>26</v>
      </c>
      <c r="H231" s="111">
        <v>18</v>
      </c>
      <c r="I231" s="111">
        <v>18</v>
      </c>
      <c r="J231" s="111">
        <v>15</v>
      </c>
      <c r="K231" s="154">
        <v>17</v>
      </c>
      <c r="L231" s="154">
        <v>4</v>
      </c>
    </row>
    <row r="232" spans="1:12" s="4" customFormat="1" ht="15">
      <c r="A232" s="4" t="s">
        <v>238</v>
      </c>
      <c r="B232" s="111">
        <v>6</v>
      </c>
      <c r="C232" s="111">
        <v>7</v>
      </c>
      <c r="D232" s="111">
        <v>8</v>
      </c>
      <c r="E232" s="111">
        <v>9</v>
      </c>
      <c r="F232" s="111">
        <v>7</v>
      </c>
      <c r="G232" s="111">
        <v>11</v>
      </c>
      <c r="H232" s="111">
        <v>10</v>
      </c>
      <c r="I232" s="111">
        <v>11</v>
      </c>
      <c r="J232" s="111">
        <v>12</v>
      </c>
      <c r="K232" s="154">
        <v>17</v>
      </c>
      <c r="L232" s="154">
        <v>1</v>
      </c>
    </row>
    <row r="233" spans="1:12" s="4" customFormat="1" ht="15">
      <c r="A233" s="4" t="s">
        <v>239</v>
      </c>
      <c r="B233" s="111">
        <v>48</v>
      </c>
      <c r="C233" s="111">
        <v>48</v>
      </c>
      <c r="D233" s="111">
        <v>47</v>
      </c>
      <c r="E233" s="111">
        <v>42</v>
      </c>
      <c r="F233" s="111">
        <v>53</v>
      </c>
      <c r="G233" s="111">
        <v>59</v>
      </c>
      <c r="H233" s="111">
        <v>37</v>
      </c>
      <c r="I233" s="111">
        <v>38</v>
      </c>
      <c r="J233" s="111">
        <v>56</v>
      </c>
      <c r="K233" s="154">
        <v>59</v>
      </c>
      <c r="L233" s="154">
        <v>18</v>
      </c>
    </row>
    <row r="234" spans="1:12" s="4" customFormat="1" ht="15">
      <c r="A234" s="4" t="s">
        <v>240</v>
      </c>
      <c r="B234" s="111">
        <v>8</v>
      </c>
      <c r="C234" s="111">
        <v>10</v>
      </c>
      <c r="D234" s="111">
        <v>10</v>
      </c>
      <c r="E234" s="111">
        <v>7</v>
      </c>
      <c r="F234" s="111">
        <v>6</v>
      </c>
      <c r="G234" s="111">
        <v>7</v>
      </c>
      <c r="H234" s="111">
        <v>13</v>
      </c>
      <c r="I234" s="111">
        <v>12</v>
      </c>
      <c r="J234" s="111">
        <v>7</v>
      </c>
      <c r="K234" s="154">
        <v>10</v>
      </c>
      <c r="L234" s="154">
        <v>3</v>
      </c>
    </row>
    <row r="235" spans="1:12" s="4" customFormat="1" ht="15.75">
      <c r="A235" s="152" t="s">
        <v>704</v>
      </c>
      <c r="B235" s="153">
        <v>826</v>
      </c>
      <c r="C235" s="153">
        <v>906</v>
      </c>
      <c r="D235" s="153">
        <v>994</v>
      </c>
      <c r="E235" s="153">
        <v>1130</v>
      </c>
      <c r="F235" s="153">
        <v>1068</v>
      </c>
      <c r="G235" s="153">
        <v>1070</v>
      </c>
      <c r="H235" s="153">
        <v>1041</v>
      </c>
      <c r="I235" s="153">
        <f>SUM(I236,I247,I257,)</f>
        <v>1073</v>
      </c>
      <c r="J235" s="153">
        <v>1081</v>
      </c>
      <c r="K235" s="156">
        <v>1102</v>
      </c>
      <c r="L235" s="156">
        <v>369</v>
      </c>
    </row>
    <row r="236" spans="1:12" s="4" customFormat="1" ht="15.75">
      <c r="A236" s="152" t="s">
        <v>242</v>
      </c>
      <c r="B236" s="153">
        <v>359</v>
      </c>
      <c r="C236" s="153">
        <v>386</v>
      </c>
      <c r="D236" s="153">
        <v>455</v>
      </c>
      <c r="E236" s="153">
        <v>509</v>
      </c>
      <c r="F236" s="153">
        <v>511</v>
      </c>
      <c r="G236" s="153">
        <v>490</v>
      </c>
      <c r="H236" s="153">
        <v>462</v>
      </c>
      <c r="I236" s="153">
        <f>SUM(I237:I246)</f>
        <v>484</v>
      </c>
      <c r="J236" s="153">
        <v>505</v>
      </c>
      <c r="K236" s="155">
        <v>548</v>
      </c>
      <c r="L236" s="155">
        <v>182</v>
      </c>
    </row>
    <row r="237" spans="1:12" s="4" customFormat="1" ht="15">
      <c r="A237" s="4" t="s">
        <v>243</v>
      </c>
      <c r="B237" s="111">
        <v>21</v>
      </c>
      <c r="C237" s="111">
        <v>17</v>
      </c>
      <c r="D237" s="111">
        <v>25</v>
      </c>
      <c r="E237" s="111">
        <v>30</v>
      </c>
      <c r="F237" s="111">
        <v>17</v>
      </c>
      <c r="G237" s="111">
        <v>25</v>
      </c>
      <c r="H237" s="111">
        <v>25</v>
      </c>
      <c r="I237" s="111">
        <v>13</v>
      </c>
      <c r="J237" s="111">
        <v>21</v>
      </c>
      <c r="K237" s="154">
        <v>22</v>
      </c>
      <c r="L237" s="154">
        <v>9</v>
      </c>
    </row>
    <row r="238" spans="1:12" s="4" customFormat="1" ht="15">
      <c r="A238" s="4" t="s">
        <v>244</v>
      </c>
      <c r="B238" s="111">
        <v>16</v>
      </c>
      <c r="C238" s="111">
        <v>9</v>
      </c>
      <c r="D238" s="111">
        <v>11</v>
      </c>
      <c r="E238" s="111">
        <v>18</v>
      </c>
      <c r="F238" s="111">
        <v>9</v>
      </c>
      <c r="G238" s="111">
        <v>10</v>
      </c>
      <c r="H238" s="111">
        <v>11</v>
      </c>
      <c r="I238" s="111">
        <v>13</v>
      </c>
      <c r="J238" s="154">
        <v>9</v>
      </c>
      <c r="K238" s="154">
        <v>8</v>
      </c>
      <c r="L238" s="154">
        <v>3</v>
      </c>
    </row>
    <row r="239" spans="1:12" s="4" customFormat="1" ht="15">
      <c r="A239" s="4" t="s">
        <v>245</v>
      </c>
      <c r="B239" s="111">
        <v>33</v>
      </c>
      <c r="C239" s="111">
        <v>35</v>
      </c>
      <c r="D239" s="111">
        <v>56</v>
      </c>
      <c r="E239" s="111">
        <v>46</v>
      </c>
      <c r="F239" s="111">
        <v>58</v>
      </c>
      <c r="G239" s="111">
        <v>65</v>
      </c>
      <c r="H239" s="111">
        <v>51</v>
      </c>
      <c r="I239" s="111">
        <v>69</v>
      </c>
      <c r="J239" s="154">
        <v>54</v>
      </c>
      <c r="K239" s="154">
        <v>48</v>
      </c>
      <c r="L239" s="154">
        <v>20</v>
      </c>
    </row>
    <row r="240" spans="1:12" s="4" customFormat="1" ht="15">
      <c r="A240" s="4" t="s">
        <v>246</v>
      </c>
      <c r="B240" s="111">
        <v>23</v>
      </c>
      <c r="C240" s="111">
        <v>23</v>
      </c>
      <c r="D240" s="111">
        <v>32</v>
      </c>
      <c r="E240" s="111">
        <v>34</v>
      </c>
      <c r="F240" s="111">
        <v>35</v>
      </c>
      <c r="G240" s="111">
        <v>24</v>
      </c>
      <c r="H240" s="111">
        <v>33</v>
      </c>
      <c r="I240" s="111">
        <v>44</v>
      </c>
      <c r="J240" s="154">
        <v>37</v>
      </c>
      <c r="K240" s="154">
        <v>32</v>
      </c>
      <c r="L240" s="154">
        <v>12</v>
      </c>
    </row>
    <row r="241" spans="1:12" s="4" customFormat="1" ht="15">
      <c r="A241" s="4" t="s">
        <v>247</v>
      </c>
      <c r="B241" s="111">
        <v>177</v>
      </c>
      <c r="C241" s="111">
        <v>180</v>
      </c>
      <c r="D241" s="111">
        <v>204</v>
      </c>
      <c r="E241" s="111">
        <v>242</v>
      </c>
      <c r="F241" s="111">
        <v>261</v>
      </c>
      <c r="G241" s="111">
        <v>260</v>
      </c>
      <c r="H241" s="111">
        <v>228</v>
      </c>
      <c r="I241" s="111">
        <v>222</v>
      </c>
      <c r="J241" s="154">
        <v>265</v>
      </c>
      <c r="K241" s="154">
        <v>304</v>
      </c>
      <c r="L241" s="154">
        <v>96</v>
      </c>
    </row>
    <row r="242" spans="1:12" s="4" customFormat="1" ht="15">
      <c r="A242" s="4" t="s">
        <v>248</v>
      </c>
      <c r="B242" s="111">
        <v>14</v>
      </c>
      <c r="C242" s="111">
        <v>20</v>
      </c>
      <c r="D242" s="111">
        <v>27</v>
      </c>
      <c r="E242" s="111">
        <v>29</v>
      </c>
      <c r="F242" s="111">
        <v>20</v>
      </c>
      <c r="G242" s="111">
        <v>20</v>
      </c>
      <c r="H242" s="111">
        <v>14</v>
      </c>
      <c r="I242" s="111">
        <v>22</v>
      </c>
      <c r="J242" s="154">
        <v>29</v>
      </c>
      <c r="K242" s="154">
        <v>21</v>
      </c>
      <c r="L242" s="154">
        <v>4</v>
      </c>
    </row>
    <row r="243" spans="1:12" s="4" customFormat="1" ht="15">
      <c r="A243" s="4" t="s">
        <v>249</v>
      </c>
      <c r="B243" s="111">
        <v>23</v>
      </c>
      <c r="C243" s="111">
        <v>32</v>
      </c>
      <c r="D243" s="111">
        <v>34</v>
      </c>
      <c r="E243" s="111">
        <v>38</v>
      </c>
      <c r="F243" s="111">
        <v>44</v>
      </c>
      <c r="G243" s="111">
        <v>34</v>
      </c>
      <c r="H243" s="111">
        <v>26</v>
      </c>
      <c r="I243" s="111">
        <v>34</v>
      </c>
      <c r="J243" s="154">
        <v>29</v>
      </c>
      <c r="K243" s="154">
        <v>40</v>
      </c>
      <c r="L243" s="154">
        <v>13</v>
      </c>
    </row>
    <row r="244" spans="1:12" s="4" customFormat="1" ht="15">
      <c r="A244" s="4" t="s">
        <v>250</v>
      </c>
      <c r="B244" s="111">
        <v>15</v>
      </c>
      <c r="C244" s="111">
        <v>17</v>
      </c>
      <c r="D244" s="111">
        <v>20</v>
      </c>
      <c r="E244" s="111">
        <v>23</v>
      </c>
      <c r="F244" s="111">
        <v>14</v>
      </c>
      <c r="G244" s="111">
        <v>17</v>
      </c>
      <c r="H244" s="111">
        <v>21</v>
      </c>
      <c r="I244" s="111">
        <v>27</v>
      </c>
      <c r="J244" s="154">
        <v>18</v>
      </c>
      <c r="K244" s="154">
        <v>23</v>
      </c>
      <c r="L244" s="154">
        <v>6</v>
      </c>
    </row>
    <row r="245" spans="1:12" s="4" customFormat="1" ht="15">
      <c r="A245" s="4" t="s">
        <v>251</v>
      </c>
      <c r="B245" s="111">
        <v>27</v>
      </c>
      <c r="C245" s="111">
        <v>33</v>
      </c>
      <c r="D245" s="111">
        <v>27</v>
      </c>
      <c r="E245" s="111">
        <v>31</v>
      </c>
      <c r="F245" s="111">
        <v>30</v>
      </c>
      <c r="G245" s="111">
        <v>20</v>
      </c>
      <c r="H245" s="111">
        <v>29</v>
      </c>
      <c r="I245" s="111">
        <v>28</v>
      </c>
      <c r="J245" s="154">
        <v>20</v>
      </c>
      <c r="K245" s="154">
        <v>30</v>
      </c>
      <c r="L245" s="154">
        <v>11</v>
      </c>
    </row>
    <row r="246" spans="1:12" s="4" customFormat="1" ht="15">
      <c r="A246" s="4" t="s">
        <v>252</v>
      </c>
      <c r="B246" s="111">
        <v>10</v>
      </c>
      <c r="C246" s="111">
        <v>20</v>
      </c>
      <c r="D246" s="111">
        <v>19</v>
      </c>
      <c r="E246" s="111">
        <v>18</v>
      </c>
      <c r="F246" s="111">
        <v>23</v>
      </c>
      <c r="G246" s="111">
        <v>15</v>
      </c>
      <c r="H246" s="111">
        <v>24</v>
      </c>
      <c r="I246" s="111">
        <v>12</v>
      </c>
      <c r="J246" s="111">
        <v>23</v>
      </c>
      <c r="K246" s="154">
        <v>20</v>
      </c>
      <c r="L246" s="154">
        <v>8</v>
      </c>
    </row>
    <row r="247" spans="1:12" s="4" customFormat="1" ht="21.75" customHeight="1">
      <c r="A247" s="152" t="s">
        <v>253</v>
      </c>
      <c r="B247" s="153">
        <v>225</v>
      </c>
      <c r="C247" s="153">
        <v>238</v>
      </c>
      <c r="D247" s="153">
        <v>285</v>
      </c>
      <c r="E247" s="153">
        <v>313</v>
      </c>
      <c r="F247" s="153">
        <v>276</v>
      </c>
      <c r="G247" s="153">
        <v>287</v>
      </c>
      <c r="H247" s="153">
        <v>329</v>
      </c>
      <c r="I247" s="153">
        <f>SUM(I248:I256)</f>
        <v>308</v>
      </c>
      <c r="J247" s="153">
        <v>334</v>
      </c>
      <c r="K247" s="155">
        <v>286</v>
      </c>
      <c r="L247" s="155">
        <v>91</v>
      </c>
    </row>
    <row r="248" spans="1:12" s="4" customFormat="1" ht="15">
      <c r="A248" s="4" t="s">
        <v>254</v>
      </c>
      <c r="B248" s="111">
        <v>15</v>
      </c>
      <c r="C248" s="111">
        <v>12</v>
      </c>
      <c r="D248" s="111">
        <v>15</v>
      </c>
      <c r="E248" s="111">
        <v>14</v>
      </c>
      <c r="F248" s="111">
        <v>16</v>
      </c>
      <c r="G248" s="111">
        <v>16</v>
      </c>
      <c r="H248" s="111">
        <v>22</v>
      </c>
      <c r="I248" s="111">
        <v>12</v>
      </c>
      <c r="J248" s="154">
        <v>14</v>
      </c>
      <c r="K248" s="154">
        <v>12</v>
      </c>
      <c r="L248" s="154">
        <v>8</v>
      </c>
    </row>
    <row r="249" spans="1:12" s="4" customFormat="1" ht="15">
      <c r="A249" s="4" t="s">
        <v>255</v>
      </c>
      <c r="B249" s="111">
        <v>8</v>
      </c>
      <c r="C249" s="111">
        <v>8</v>
      </c>
      <c r="D249" s="111">
        <v>11</v>
      </c>
      <c r="E249" s="111">
        <v>10</v>
      </c>
      <c r="F249" s="111">
        <v>12</v>
      </c>
      <c r="G249" s="111">
        <v>14</v>
      </c>
      <c r="H249" s="111">
        <v>15</v>
      </c>
      <c r="I249" s="111">
        <v>9</v>
      </c>
      <c r="J249" s="154">
        <v>15</v>
      </c>
      <c r="K249" s="154">
        <v>9</v>
      </c>
      <c r="L249" s="154">
        <v>4</v>
      </c>
    </row>
    <row r="250" spans="1:12" s="4" customFormat="1" ht="15">
      <c r="A250" s="4" t="s">
        <v>256</v>
      </c>
      <c r="B250" s="111">
        <v>12</v>
      </c>
      <c r="C250" s="111">
        <v>19</v>
      </c>
      <c r="D250" s="111">
        <v>18</v>
      </c>
      <c r="E250" s="111">
        <v>27</v>
      </c>
      <c r="F250" s="111">
        <v>15</v>
      </c>
      <c r="G250" s="111">
        <v>23</v>
      </c>
      <c r="H250" s="111">
        <v>19</v>
      </c>
      <c r="I250" s="111">
        <v>27</v>
      </c>
      <c r="J250" s="154">
        <v>28</v>
      </c>
      <c r="K250" s="154">
        <v>24</v>
      </c>
      <c r="L250" s="154">
        <v>6</v>
      </c>
    </row>
    <row r="251" spans="1:12" s="4" customFormat="1" ht="15">
      <c r="A251" s="4" t="s">
        <v>257</v>
      </c>
      <c r="B251" s="111">
        <v>25</v>
      </c>
      <c r="C251" s="111">
        <v>39</v>
      </c>
      <c r="D251" s="111">
        <v>42</v>
      </c>
      <c r="E251" s="111">
        <v>51</v>
      </c>
      <c r="F251" s="111">
        <v>31</v>
      </c>
      <c r="G251" s="111">
        <v>35</v>
      </c>
      <c r="H251" s="111">
        <v>51</v>
      </c>
      <c r="I251" s="111">
        <v>51</v>
      </c>
      <c r="J251" s="154">
        <v>47</v>
      </c>
      <c r="K251" s="154">
        <v>36</v>
      </c>
      <c r="L251" s="154">
        <v>8</v>
      </c>
    </row>
    <row r="252" spans="1:12" s="4" customFormat="1" ht="15">
      <c r="A252" s="4" t="s">
        <v>258</v>
      </c>
      <c r="B252" s="111">
        <v>5</v>
      </c>
      <c r="C252" s="111">
        <v>10</v>
      </c>
      <c r="D252" s="111">
        <v>7</v>
      </c>
      <c r="E252" s="111">
        <v>6</v>
      </c>
      <c r="F252" s="111">
        <v>7</v>
      </c>
      <c r="G252" s="111">
        <v>5</v>
      </c>
      <c r="H252" s="111">
        <v>8</v>
      </c>
      <c r="I252" s="111">
        <v>9</v>
      </c>
      <c r="J252" s="154">
        <v>13</v>
      </c>
      <c r="K252" s="154">
        <v>5</v>
      </c>
      <c r="L252" s="154">
        <v>2</v>
      </c>
    </row>
    <row r="253" spans="1:12" s="4" customFormat="1" ht="15">
      <c r="A253" s="4" t="s">
        <v>259</v>
      </c>
      <c r="B253" s="111">
        <v>128</v>
      </c>
      <c r="C253" s="111">
        <v>128</v>
      </c>
      <c r="D253" s="111">
        <v>151</v>
      </c>
      <c r="E253" s="111">
        <v>168</v>
      </c>
      <c r="F253" s="111">
        <v>158</v>
      </c>
      <c r="G253" s="111">
        <v>159</v>
      </c>
      <c r="H253" s="111">
        <v>172</v>
      </c>
      <c r="I253" s="111">
        <v>163</v>
      </c>
      <c r="J253" s="154">
        <v>195</v>
      </c>
      <c r="K253" s="154">
        <v>169</v>
      </c>
      <c r="L253" s="154">
        <v>54</v>
      </c>
    </row>
    <row r="254" spans="1:12" s="4" customFormat="1" ht="15">
      <c r="A254" s="4" t="s">
        <v>260</v>
      </c>
      <c r="B254" s="111">
        <v>11</v>
      </c>
      <c r="C254" s="111">
        <v>8</v>
      </c>
      <c r="D254" s="111">
        <v>13</v>
      </c>
      <c r="E254" s="111">
        <v>9</v>
      </c>
      <c r="F254" s="111">
        <v>12</v>
      </c>
      <c r="G254" s="111">
        <v>15</v>
      </c>
      <c r="H254" s="111">
        <v>13</v>
      </c>
      <c r="I254" s="111">
        <v>6</v>
      </c>
      <c r="J254" s="154">
        <v>7</v>
      </c>
      <c r="K254" s="154">
        <v>12</v>
      </c>
      <c r="L254" s="154">
        <v>2</v>
      </c>
    </row>
    <row r="255" spans="1:12" s="4" customFormat="1" ht="15">
      <c r="A255" s="4" t="s">
        <v>261</v>
      </c>
      <c r="B255" s="111">
        <v>9</v>
      </c>
      <c r="C255" s="111">
        <v>6</v>
      </c>
      <c r="D255" s="111">
        <v>8</v>
      </c>
      <c r="E255" s="111">
        <v>11</v>
      </c>
      <c r="F255" s="111">
        <v>9</v>
      </c>
      <c r="G255" s="111">
        <v>6</v>
      </c>
      <c r="H255" s="111">
        <v>13</v>
      </c>
      <c r="I255" s="111">
        <v>14</v>
      </c>
      <c r="J255" s="154">
        <v>4</v>
      </c>
      <c r="K255" s="154">
        <v>5</v>
      </c>
      <c r="L255" s="154">
        <v>3</v>
      </c>
    </row>
    <row r="256" spans="1:12" s="4" customFormat="1" ht="15">
      <c r="A256" s="4" t="s">
        <v>262</v>
      </c>
      <c r="B256" s="111">
        <v>12</v>
      </c>
      <c r="C256" s="111">
        <v>8</v>
      </c>
      <c r="D256" s="111">
        <v>20</v>
      </c>
      <c r="E256" s="111">
        <v>17</v>
      </c>
      <c r="F256" s="111">
        <v>16</v>
      </c>
      <c r="G256" s="111">
        <v>14</v>
      </c>
      <c r="H256" s="111">
        <v>16</v>
      </c>
      <c r="I256" s="111">
        <v>17</v>
      </c>
      <c r="J256" s="154">
        <v>11</v>
      </c>
      <c r="K256" s="154">
        <v>14</v>
      </c>
      <c r="L256" s="154">
        <v>4</v>
      </c>
    </row>
    <row r="257" spans="1:12" s="4" customFormat="1" ht="23.25" customHeight="1">
      <c r="A257" s="152" t="s">
        <v>263</v>
      </c>
      <c r="B257" s="153">
        <v>242</v>
      </c>
      <c r="C257" s="153">
        <v>282</v>
      </c>
      <c r="D257" s="153">
        <v>254</v>
      </c>
      <c r="E257" s="153">
        <v>308</v>
      </c>
      <c r="F257" s="153">
        <v>281</v>
      </c>
      <c r="G257" s="153">
        <v>293</v>
      </c>
      <c r="H257" s="153">
        <v>250</v>
      </c>
      <c r="I257" s="153">
        <f>SUM(I258:I266)</f>
        <v>281</v>
      </c>
      <c r="J257" s="153">
        <v>242</v>
      </c>
      <c r="K257" s="155">
        <v>268</v>
      </c>
      <c r="L257" s="155">
        <v>96</v>
      </c>
    </row>
    <row r="258" spans="1:12" s="4" customFormat="1" ht="15">
      <c r="A258" s="4" t="s">
        <v>264</v>
      </c>
      <c r="B258" s="111">
        <v>11</v>
      </c>
      <c r="C258" s="111">
        <v>8</v>
      </c>
      <c r="D258" s="111">
        <v>6</v>
      </c>
      <c r="E258" s="111">
        <v>15</v>
      </c>
      <c r="F258" s="111">
        <v>13</v>
      </c>
      <c r="G258" s="111">
        <v>8</v>
      </c>
      <c r="H258" s="111">
        <v>10</v>
      </c>
      <c r="I258" s="111">
        <v>8</v>
      </c>
      <c r="J258" s="111">
        <v>7</v>
      </c>
      <c r="K258" s="154">
        <v>11</v>
      </c>
      <c r="L258" s="154">
        <v>6</v>
      </c>
    </row>
    <row r="259" spans="1:12" s="4" customFormat="1" ht="15">
      <c r="A259" s="4" t="s">
        <v>265</v>
      </c>
      <c r="B259" s="111">
        <v>7</v>
      </c>
      <c r="C259" s="111">
        <v>6</v>
      </c>
      <c r="D259" s="111">
        <v>4</v>
      </c>
      <c r="E259" s="111">
        <v>5</v>
      </c>
      <c r="F259" s="111">
        <v>5</v>
      </c>
      <c r="G259" s="111">
        <v>6</v>
      </c>
      <c r="H259" s="111">
        <v>7</v>
      </c>
      <c r="I259" s="111">
        <v>15</v>
      </c>
      <c r="J259" s="111">
        <v>10</v>
      </c>
      <c r="K259" s="154">
        <v>7</v>
      </c>
      <c r="L259" s="154">
        <v>1</v>
      </c>
    </row>
    <row r="260" spans="1:12" s="4" customFormat="1" ht="15">
      <c r="A260" s="4" t="s">
        <v>266</v>
      </c>
      <c r="B260" s="111">
        <v>60</v>
      </c>
      <c r="C260" s="111">
        <v>76</v>
      </c>
      <c r="D260" s="111">
        <v>57</v>
      </c>
      <c r="E260" s="111">
        <v>59</v>
      </c>
      <c r="F260" s="111">
        <v>61</v>
      </c>
      <c r="G260" s="111">
        <v>62</v>
      </c>
      <c r="H260" s="111">
        <v>48</v>
      </c>
      <c r="I260" s="111">
        <v>49</v>
      </c>
      <c r="J260" s="111">
        <v>48</v>
      </c>
      <c r="K260" s="154">
        <v>33</v>
      </c>
      <c r="L260" s="154">
        <v>19</v>
      </c>
    </row>
    <row r="261" spans="1:12" s="4" customFormat="1" ht="15">
      <c r="A261" s="4" t="s">
        <v>267</v>
      </c>
      <c r="B261" s="111">
        <v>11</v>
      </c>
      <c r="C261" s="111">
        <v>15</v>
      </c>
      <c r="D261" s="111">
        <v>19</v>
      </c>
      <c r="E261" s="111">
        <v>31</v>
      </c>
      <c r="F261" s="111">
        <v>9</v>
      </c>
      <c r="G261" s="111">
        <v>15</v>
      </c>
      <c r="H261" s="111">
        <v>12</v>
      </c>
      <c r="I261" s="111">
        <v>10</v>
      </c>
      <c r="J261" s="111">
        <v>16</v>
      </c>
      <c r="K261" s="154">
        <v>20</v>
      </c>
      <c r="L261" s="154">
        <v>9</v>
      </c>
    </row>
    <row r="262" spans="1:12" s="4" customFormat="1" ht="15">
      <c r="A262" s="4" t="s">
        <v>268</v>
      </c>
      <c r="B262" s="111">
        <v>23</v>
      </c>
      <c r="C262" s="111">
        <v>36</v>
      </c>
      <c r="D262" s="111">
        <v>28</v>
      </c>
      <c r="E262" s="111">
        <v>35</v>
      </c>
      <c r="F262" s="111">
        <v>36</v>
      </c>
      <c r="G262" s="111">
        <v>44</v>
      </c>
      <c r="H262" s="111">
        <v>35</v>
      </c>
      <c r="I262" s="111">
        <v>31</v>
      </c>
      <c r="J262" s="111">
        <v>29</v>
      </c>
      <c r="K262" s="154">
        <v>39</v>
      </c>
      <c r="L262" s="154">
        <v>15</v>
      </c>
    </row>
    <row r="263" spans="1:12" s="4" customFormat="1" ht="15">
      <c r="A263" s="4" t="s">
        <v>269</v>
      </c>
      <c r="B263" s="111">
        <v>34</v>
      </c>
      <c r="C263" s="111">
        <v>29</v>
      </c>
      <c r="D263" s="111">
        <v>30</v>
      </c>
      <c r="E263" s="111">
        <v>22</v>
      </c>
      <c r="F263" s="111">
        <v>28</v>
      </c>
      <c r="G263" s="111">
        <v>25</v>
      </c>
      <c r="H263" s="111">
        <v>20</v>
      </c>
      <c r="I263" s="111">
        <v>24</v>
      </c>
      <c r="J263" s="111">
        <v>25</v>
      </c>
      <c r="K263" s="154">
        <v>33</v>
      </c>
      <c r="L263" s="154">
        <v>13</v>
      </c>
    </row>
    <row r="264" spans="1:12" s="4" customFormat="1" ht="15">
      <c r="A264" s="4" t="s">
        <v>270</v>
      </c>
      <c r="B264" s="111">
        <v>13</v>
      </c>
      <c r="C264" s="111">
        <v>14</v>
      </c>
      <c r="D264" s="111">
        <v>20</v>
      </c>
      <c r="E264" s="111">
        <v>13</v>
      </c>
      <c r="F264" s="111">
        <v>20</v>
      </c>
      <c r="G264" s="111">
        <v>27</v>
      </c>
      <c r="H264" s="111">
        <v>21</v>
      </c>
      <c r="I264" s="111">
        <v>19</v>
      </c>
      <c r="J264" s="111">
        <v>18</v>
      </c>
      <c r="K264" s="154">
        <v>20</v>
      </c>
      <c r="L264" s="154">
        <v>1</v>
      </c>
    </row>
    <row r="265" spans="1:12" s="4" customFormat="1" ht="15">
      <c r="A265" s="4" t="s">
        <v>271</v>
      </c>
      <c r="B265" s="111">
        <v>11</v>
      </c>
      <c r="C265" s="111">
        <v>21</v>
      </c>
      <c r="D265" s="111">
        <v>11</v>
      </c>
      <c r="E265" s="111">
        <v>26</v>
      </c>
      <c r="F265" s="111">
        <v>12</v>
      </c>
      <c r="G265" s="111">
        <v>21</v>
      </c>
      <c r="H265" s="111">
        <v>10</v>
      </c>
      <c r="I265" s="111">
        <v>19</v>
      </c>
      <c r="J265" s="111">
        <v>8</v>
      </c>
      <c r="K265" s="154">
        <v>14</v>
      </c>
      <c r="L265" s="154">
        <v>6</v>
      </c>
    </row>
    <row r="266" spans="1:12" s="4" customFormat="1" ht="15">
      <c r="A266" s="4" t="s">
        <v>272</v>
      </c>
      <c r="B266" s="111">
        <v>72</v>
      </c>
      <c r="C266" s="111">
        <v>77</v>
      </c>
      <c r="D266" s="111">
        <v>79</v>
      </c>
      <c r="E266" s="111">
        <v>102</v>
      </c>
      <c r="F266" s="111">
        <v>97</v>
      </c>
      <c r="G266" s="111">
        <v>85</v>
      </c>
      <c r="H266" s="111">
        <v>87</v>
      </c>
      <c r="I266" s="111">
        <v>106</v>
      </c>
      <c r="J266" s="111">
        <v>81</v>
      </c>
      <c r="K266" s="154">
        <v>91</v>
      </c>
      <c r="L266" s="154">
        <v>26</v>
      </c>
    </row>
    <row r="267" spans="1:12" s="4" customFormat="1" ht="15.75">
      <c r="A267" s="152" t="s">
        <v>736</v>
      </c>
      <c r="B267" s="153">
        <v>578</v>
      </c>
      <c r="C267" s="153">
        <v>619</v>
      </c>
      <c r="D267" s="153">
        <v>663</v>
      </c>
      <c r="E267" s="153">
        <v>719</v>
      </c>
      <c r="F267" s="153">
        <v>712</v>
      </c>
      <c r="G267" s="153">
        <v>728</v>
      </c>
      <c r="H267" s="153">
        <v>736</v>
      </c>
      <c r="I267" s="153">
        <f>SUM(I268,I284,I294)</f>
        <v>732</v>
      </c>
      <c r="J267" s="153">
        <v>925</v>
      </c>
      <c r="K267" s="156">
        <v>920</v>
      </c>
      <c r="L267" s="156">
        <v>274</v>
      </c>
    </row>
    <row r="268" spans="1:12" s="4" customFormat="1" ht="15.75">
      <c r="A268" s="152" t="s">
        <v>274</v>
      </c>
      <c r="B268" s="153">
        <v>246</v>
      </c>
      <c r="C268" s="153">
        <v>279</v>
      </c>
      <c r="D268" s="153">
        <v>308</v>
      </c>
      <c r="E268" s="153">
        <v>340</v>
      </c>
      <c r="F268" s="153">
        <v>331</v>
      </c>
      <c r="G268" s="153">
        <v>342</v>
      </c>
      <c r="H268" s="153">
        <v>352</v>
      </c>
      <c r="I268" s="153">
        <f>SUM(I269:I283)</f>
        <v>331</v>
      </c>
      <c r="J268" s="153">
        <v>431</v>
      </c>
      <c r="K268" s="155">
        <v>455</v>
      </c>
      <c r="L268" s="155">
        <v>125</v>
      </c>
    </row>
    <row r="269" spans="1:12" s="4" customFormat="1" ht="15">
      <c r="A269" s="4" t="s">
        <v>275</v>
      </c>
      <c r="B269" s="111">
        <v>10</v>
      </c>
      <c r="C269" s="111">
        <v>9</v>
      </c>
      <c r="D269" s="111">
        <v>14</v>
      </c>
      <c r="E269" s="111">
        <v>17</v>
      </c>
      <c r="F269" s="111">
        <v>16</v>
      </c>
      <c r="G269" s="111">
        <v>14</v>
      </c>
      <c r="H269" s="111">
        <v>9</v>
      </c>
      <c r="I269" s="111">
        <v>6</v>
      </c>
      <c r="J269" s="154">
        <v>17</v>
      </c>
      <c r="K269" s="154">
        <v>17</v>
      </c>
      <c r="L269" s="154">
        <v>2</v>
      </c>
    </row>
    <row r="270" spans="1:12" s="4" customFormat="1" ht="15">
      <c r="A270" s="4" t="s">
        <v>276</v>
      </c>
      <c r="B270" s="111">
        <v>7</v>
      </c>
      <c r="C270" s="111">
        <v>6</v>
      </c>
      <c r="D270" s="111">
        <v>6</v>
      </c>
      <c r="E270" s="111">
        <v>8</v>
      </c>
      <c r="F270" s="111">
        <v>13</v>
      </c>
      <c r="G270" s="111">
        <v>10</v>
      </c>
      <c r="H270" s="111">
        <v>7</v>
      </c>
      <c r="I270" s="111">
        <v>7</v>
      </c>
      <c r="J270" s="154">
        <v>15</v>
      </c>
      <c r="K270" s="154">
        <v>10</v>
      </c>
      <c r="L270" s="154">
        <v>6</v>
      </c>
    </row>
    <row r="271" spans="1:12" s="4" customFormat="1" ht="15">
      <c r="A271" s="4" t="s">
        <v>277</v>
      </c>
      <c r="B271" s="111">
        <v>113</v>
      </c>
      <c r="C271" s="111">
        <v>126</v>
      </c>
      <c r="D271" s="111">
        <v>140</v>
      </c>
      <c r="E271" s="111">
        <v>175</v>
      </c>
      <c r="F271" s="111">
        <v>149</v>
      </c>
      <c r="G271" s="111">
        <v>142</v>
      </c>
      <c r="H271" s="111">
        <v>156</v>
      </c>
      <c r="I271" s="111">
        <v>131</v>
      </c>
      <c r="J271" s="154">
        <v>177</v>
      </c>
      <c r="K271" s="154">
        <v>198</v>
      </c>
      <c r="L271" s="154">
        <v>58</v>
      </c>
    </row>
    <row r="272" spans="1:12" s="4" customFormat="1" ht="15">
      <c r="A272" s="4" t="s">
        <v>278</v>
      </c>
      <c r="B272" s="111">
        <v>3</v>
      </c>
      <c r="C272" s="111">
        <v>6</v>
      </c>
      <c r="D272" s="111">
        <v>0</v>
      </c>
      <c r="E272" s="111">
        <v>5</v>
      </c>
      <c r="F272" s="111">
        <v>7</v>
      </c>
      <c r="G272" s="111">
        <v>4</v>
      </c>
      <c r="H272" s="111">
        <v>5</v>
      </c>
      <c r="I272" s="111">
        <v>5</v>
      </c>
      <c r="J272" s="154">
        <v>3</v>
      </c>
      <c r="K272" s="154">
        <v>6</v>
      </c>
      <c r="L272" s="154" t="s">
        <v>995</v>
      </c>
    </row>
    <row r="273" spans="1:12" s="4" customFormat="1" ht="15">
      <c r="A273" s="4" t="s">
        <v>279</v>
      </c>
      <c r="B273" s="111">
        <v>1</v>
      </c>
      <c r="C273" s="111">
        <v>1</v>
      </c>
      <c r="D273" s="111">
        <v>2</v>
      </c>
      <c r="E273" s="111">
        <v>2</v>
      </c>
      <c r="F273" s="111">
        <v>1</v>
      </c>
      <c r="G273" s="111">
        <v>4</v>
      </c>
      <c r="H273" s="111">
        <v>1</v>
      </c>
      <c r="I273" s="111">
        <v>2</v>
      </c>
      <c r="J273" s="154">
        <v>3</v>
      </c>
      <c r="K273" s="154">
        <v>3</v>
      </c>
      <c r="L273" s="154">
        <v>1</v>
      </c>
    </row>
    <row r="274" spans="1:12" s="4" customFormat="1" ht="15">
      <c r="A274" s="4" t="s">
        <v>280</v>
      </c>
      <c r="B274" s="111">
        <v>5</v>
      </c>
      <c r="C274" s="111">
        <v>7</v>
      </c>
      <c r="D274" s="111">
        <v>10</v>
      </c>
      <c r="E274" s="111">
        <v>10</v>
      </c>
      <c r="F274" s="111">
        <v>8</v>
      </c>
      <c r="G274" s="111">
        <v>7</v>
      </c>
      <c r="H274" s="111">
        <v>15</v>
      </c>
      <c r="I274" s="111">
        <v>12</v>
      </c>
      <c r="J274" s="154">
        <v>12</v>
      </c>
      <c r="K274" s="154">
        <v>14</v>
      </c>
      <c r="L274" s="154">
        <v>4</v>
      </c>
    </row>
    <row r="275" spans="1:12" s="4" customFormat="1" ht="15">
      <c r="A275" s="4" t="s">
        <v>281</v>
      </c>
      <c r="B275" s="111">
        <v>6</v>
      </c>
      <c r="C275" s="111">
        <v>6</v>
      </c>
      <c r="D275" s="111">
        <v>7</v>
      </c>
      <c r="E275" s="111">
        <v>8</v>
      </c>
      <c r="F275" s="111">
        <v>9</v>
      </c>
      <c r="G275" s="111">
        <v>16</v>
      </c>
      <c r="H275" s="111">
        <v>13</v>
      </c>
      <c r="I275" s="111">
        <v>11</v>
      </c>
      <c r="J275" s="154">
        <v>19</v>
      </c>
      <c r="K275" s="154">
        <v>11</v>
      </c>
      <c r="L275" s="154">
        <v>3</v>
      </c>
    </row>
    <row r="276" spans="1:12" s="4" customFormat="1" ht="15">
      <c r="A276" s="4" t="s">
        <v>282</v>
      </c>
      <c r="B276" s="111">
        <v>14</v>
      </c>
      <c r="C276" s="111">
        <v>24</v>
      </c>
      <c r="D276" s="111">
        <v>17</v>
      </c>
      <c r="E276" s="111">
        <v>12</v>
      </c>
      <c r="F276" s="111">
        <v>17</v>
      </c>
      <c r="G276" s="111">
        <v>12</v>
      </c>
      <c r="H276" s="111">
        <v>17</v>
      </c>
      <c r="I276" s="111">
        <v>28</v>
      </c>
      <c r="J276" s="154">
        <v>18</v>
      </c>
      <c r="K276" s="154">
        <v>23</v>
      </c>
      <c r="L276" s="154">
        <v>6</v>
      </c>
    </row>
    <row r="277" spans="1:12" s="4" customFormat="1" ht="15">
      <c r="A277" s="4" t="s">
        <v>283</v>
      </c>
      <c r="B277" s="111">
        <v>26</v>
      </c>
      <c r="C277" s="111">
        <v>31</v>
      </c>
      <c r="D277" s="111">
        <v>32</v>
      </c>
      <c r="E277" s="111">
        <v>42</v>
      </c>
      <c r="F277" s="111">
        <v>32</v>
      </c>
      <c r="G277" s="111">
        <v>50</v>
      </c>
      <c r="H277" s="111">
        <v>62</v>
      </c>
      <c r="I277" s="111">
        <v>48</v>
      </c>
      <c r="J277" s="154">
        <v>52</v>
      </c>
      <c r="K277" s="154">
        <v>73</v>
      </c>
      <c r="L277" s="154">
        <v>22</v>
      </c>
    </row>
    <row r="278" spans="1:12" s="4" customFormat="1" ht="15">
      <c r="A278" s="4" t="s">
        <v>284</v>
      </c>
      <c r="B278" s="111">
        <v>3</v>
      </c>
      <c r="C278" s="111">
        <v>8</v>
      </c>
      <c r="D278" s="111">
        <v>6</v>
      </c>
      <c r="E278" s="111">
        <v>0</v>
      </c>
      <c r="F278" s="111">
        <v>4</v>
      </c>
      <c r="G278" s="111">
        <v>6</v>
      </c>
      <c r="H278" s="111">
        <v>3</v>
      </c>
      <c r="I278" s="111">
        <v>1</v>
      </c>
      <c r="J278" s="154">
        <v>8</v>
      </c>
      <c r="K278" s="154">
        <v>10</v>
      </c>
      <c r="L278" s="154">
        <v>3</v>
      </c>
    </row>
    <row r="279" spans="1:12" s="4" customFormat="1" ht="15">
      <c r="A279" s="4" t="s">
        <v>285</v>
      </c>
      <c r="B279" s="111">
        <v>18</v>
      </c>
      <c r="C279" s="111">
        <v>20</v>
      </c>
      <c r="D279" s="111">
        <v>24</v>
      </c>
      <c r="E279" s="111">
        <v>18</v>
      </c>
      <c r="F279" s="111">
        <v>14</v>
      </c>
      <c r="G279" s="111">
        <v>21</v>
      </c>
      <c r="H279" s="111">
        <v>21</v>
      </c>
      <c r="I279" s="111">
        <v>22</v>
      </c>
      <c r="J279" s="111">
        <v>30</v>
      </c>
      <c r="K279" s="154">
        <v>29</v>
      </c>
      <c r="L279" s="154">
        <v>1</v>
      </c>
    </row>
    <row r="280" spans="1:12" s="4" customFormat="1" ht="15">
      <c r="A280" s="4" t="s">
        <v>286</v>
      </c>
      <c r="B280" s="111">
        <v>16</v>
      </c>
      <c r="C280" s="111">
        <v>13</v>
      </c>
      <c r="D280" s="111">
        <v>22</v>
      </c>
      <c r="E280" s="111">
        <v>26</v>
      </c>
      <c r="F280" s="111">
        <v>27</v>
      </c>
      <c r="G280" s="111">
        <v>20</v>
      </c>
      <c r="H280" s="111">
        <v>13</v>
      </c>
      <c r="I280" s="111">
        <v>20</v>
      </c>
      <c r="J280" s="111">
        <v>20</v>
      </c>
      <c r="K280" s="154">
        <v>23</v>
      </c>
      <c r="L280" s="154">
        <v>8</v>
      </c>
    </row>
    <row r="281" spans="1:12" s="4" customFormat="1" ht="15">
      <c r="A281" s="4" t="s">
        <v>287</v>
      </c>
      <c r="B281" s="111">
        <v>17</v>
      </c>
      <c r="C281" s="111">
        <v>15</v>
      </c>
      <c r="D281" s="111">
        <v>9</v>
      </c>
      <c r="E281" s="111">
        <v>11</v>
      </c>
      <c r="F281" s="111">
        <v>15</v>
      </c>
      <c r="G281" s="111">
        <v>16</v>
      </c>
      <c r="H281" s="111">
        <v>19</v>
      </c>
      <c r="I281" s="111">
        <v>21</v>
      </c>
      <c r="J281" s="111">
        <v>30</v>
      </c>
      <c r="K281" s="154">
        <v>21</v>
      </c>
      <c r="L281" s="154">
        <v>7</v>
      </c>
    </row>
    <row r="282" spans="1:12" s="4" customFormat="1" ht="15">
      <c r="A282" s="4" t="s">
        <v>288</v>
      </c>
      <c r="B282" s="111">
        <v>1</v>
      </c>
      <c r="C282" s="111">
        <v>5</v>
      </c>
      <c r="D282" s="111">
        <v>6</v>
      </c>
      <c r="E282" s="111">
        <v>3</v>
      </c>
      <c r="F282" s="111">
        <v>8</v>
      </c>
      <c r="G282" s="111">
        <v>14</v>
      </c>
      <c r="H282" s="111">
        <v>3</v>
      </c>
      <c r="I282" s="111">
        <v>5</v>
      </c>
      <c r="J282" s="111">
        <v>8</v>
      </c>
      <c r="K282" s="154">
        <v>7</v>
      </c>
      <c r="L282" s="154">
        <v>2</v>
      </c>
    </row>
    <row r="283" spans="1:12" s="4" customFormat="1" ht="15">
      <c r="A283" s="4" t="s">
        <v>289</v>
      </c>
      <c r="B283" s="111">
        <v>6</v>
      </c>
      <c r="C283" s="111">
        <v>2</v>
      </c>
      <c r="D283" s="111">
        <v>13</v>
      </c>
      <c r="E283" s="111">
        <v>3</v>
      </c>
      <c r="F283" s="111">
        <v>11</v>
      </c>
      <c r="G283" s="111">
        <v>6</v>
      </c>
      <c r="H283" s="111">
        <v>8</v>
      </c>
      <c r="I283" s="111">
        <v>12</v>
      </c>
      <c r="J283" s="111">
        <v>19</v>
      </c>
      <c r="K283" s="154">
        <v>10</v>
      </c>
      <c r="L283" s="154">
        <v>2</v>
      </c>
    </row>
    <row r="284" spans="1:12" s="4" customFormat="1" ht="25.5" customHeight="1">
      <c r="A284" s="152" t="s">
        <v>290</v>
      </c>
      <c r="B284" s="153">
        <v>138</v>
      </c>
      <c r="C284" s="153">
        <v>132</v>
      </c>
      <c r="D284" s="153">
        <v>135</v>
      </c>
      <c r="E284" s="153">
        <v>170</v>
      </c>
      <c r="F284" s="153">
        <v>167</v>
      </c>
      <c r="G284" s="153">
        <v>166</v>
      </c>
      <c r="H284" s="153">
        <v>162</v>
      </c>
      <c r="I284" s="153">
        <f>SUM(I285:I293)</f>
        <v>182</v>
      </c>
      <c r="J284" s="153">
        <v>235</v>
      </c>
      <c r="K284" s="155">
        <v>206</v>
      </c>
      <c r="L284" s="155">
        <v>56</v>
      </c>
    </row>
    <row r="285" spans="1:12" s="4" customFormat="1" ht="15">
      <c r="A285" s="4" t="s">
        <v>291</v>
      </c>
      <c r="B285" s="111">
        <v>41</v>
      </c>
      <c r="C285" s="111">
        <v>46</v>
      </c>
      <c r="D285" s="111">
        <v>32</v>
      </c>
      <c r="E285" s="111">
        <v>42</v>
      </c>
      <c r="F285" s="111">
        <v>51</v>
      </c>
      <c r="G285" s="111">
        <v>45</v>
      </c>
      <c r="H285" s="111">
        <v>50</v>
      </c>
      <c r="I285" s="111">
        <v>36</v>
      </c>
      <c r="J285" s="111">
        <v>66</v>
      </c>
      <c r="K285" s="154">
        <v>51</v>
      </c>
      <c r="L285" s="154">
        <v>22</v>
      </c>
    </row>
    <row r="286" spans="1:12" s="4" customFormat="1" ht="15">
      <c r="A286" s="4" t="s">
        <v>292</v>
      </c>
      <c r="B286" s="111">
        <v>9</v>
      </c>
      <c r="C286" s="111">
        <v>9</v>
      </c>
      <c r="D286" s="111">
        <v>18</v>
      </c>
      <c r="E286" s="111">
        <v>11</v>
      </c>
      <c r="F286" s="111">
        <v>17</v>
      </c>
      <c r="G286" s="111">
        <v>15</v>
      </c>
      <c r="H286" s="111">
        <v>13</v>
      </c>
      <c r="I286" s="111">
        <v>13</v>
      </c>
      <c r="J286" s="111">
        <v>10</v>
      </c>
      <c r="K286" s="154">
        <v>12</v>
      </c>
      <c r="L286" s="154">
        <v>4</v>
      </c>
    </row>
    <row r="287" spans="1:12" s="4" customFormat="1" ht="15">
      <c r="A287" s="4" t="s">
        <v>293</v>
      </c>
      <c r="B287" s="111">
        <v>9</v>
      </c>
      <c r="C287" s="111">
        <v>9</v>
      </c>
      <c r="D287" s="111">
        <v>8</v>
      </c>
      <c r="E287" s="111">
        <v>15</v>
      </c>
      <c r="F287" s="111">
        <v>12</v>
      </c>
      <c r="G287" s="111">
        <v>10</v>
      </c>
      <c r="H287" s="111">
        <v>15</v>
      </c>
      <c r="I287" s="111">
        <v>13</v>
      </c>
      <c r="J287" s="111">
        <v>32</v>
      </c>
      <c r="K287" s="154">
        <v>12</v>
      </c>
      <c r="L287" s="154">
        <v>1</v>
      </c>
    </row>
    <row r="288" spans="1:12" s="4" customFormat="1" ht="15">
      <c r="A288" s="4" t="s">
        <v>294</v>
      </c>
      <c r="B288" s="111">
        <v>28</v>
      </c>
      <c r="C288" s="111">
        <v>26</v>
      </c>
      <c r="D288" s="111">
        <v>18</v>
      </c>
      <c r="E288" s="111">
        <v>39</v>
      </c>
      <c r="F288" s="111">
        <v>26</v>
      </c>
      <c r="G288" s="111">
        <v>33</v>
      </c>
      <c r="H288" s="111">
        <v>27</v>
      </c>
      <c r="I288" s="111">
        <v>39</v>
      </c>
      <c r="J288" s="111">
        <v>35</v>
      </c>
      <c r="K288" s="154">
        <v>38</v>
      </c>
      <c r="L288" s="154">
        <v>5</v>
      </c>
    </row>
    <row r="289" spans="1:12" s="4" customFormat="1" ht="15">
      <c r="A289" s="4" t="s">
        <v>295</v>
      </c>
      <c r="B289" s="111">
        <v>10</v>
      </c>
      <c r="C289" s="111">
        <v>6</v>
      </c>
      <c r="D289" s="111">
        <v>9</v>
      </c>
      <c r="E289" s="111">
        <v>5</v>
      </c>
      <c r="F289" s="111">
        <v>18</v>
      </c>
      <c r="G289" s="111">
        <v>12</v>
      </c>
      <c r="H289" s="111">
        <v>15</v>
      </c>
      <c r="I289" s="111">
        <v>20</v>
      </c>
      <c r="J289" s="111">
        <v>13</v>
      </c>
      <c r="K289" s="154">
        <v>14</v>
      </c>
      <c r="L289" s="154">
        <v>3</v>
      </c>
    </row>
    <row r="290" spans="1:12" s="4" customFormat="1" ht="15">
      <c r="A290" s="4" t="s">
        <v>296</v>
      </c>
      <c r="B290" s="111">
        <v>7</v>
      </c>
      <c r="C290" s="111">
        <v>6</v>
      </c>
      <c r="D290" s="111">
        <v>10</v>
      </c>
      <c r="E290" s="111">
        <v>5</v>
      </c>
      <c r="F290" s="111">
        <v>4</v>
      </c>
      <c r="G290" s="111">
        <v>6</v>
      </c>
      <c r="H290" s="111">
        <v>4</v>
      </c>
      <c r="I290" s="111">
        <v>8</v>
      </c>
      <c r="J290" s="111">
        <v>9</v>
      </c>
      <c r="K290" s="154">
        <v>14</v>
      </c>
      <c r="L290" s="154">
        <v>1</v>
      </c>
    </row>
    <row r="291" spans="1:12" s="4" customFormat="1" ht="15">
      <c r="A291" s="4" t="s">
        <v>297</v>
      </c>
      <c r="B291" s="111">
        <v>7</v>
      </c>
      <c r="C291" s="111">
        <v>5</v>
      </c>
      <c r="D291" s="111">
        <v>4</v>
      </c>
      <c r="E291" s="111">
        <v>11</v>
      </c>
      <c r="F291" s="111">
        <v>4</v>
      </c>
      <c r="G291" s="111">
        <v>6</v>
      </c>
      <c r="H291" s="111">
        <v>9</v>
      </c>
      <c r="I291" s="111">
        <v>10</v>
      </c>
      <c r="J291" s="111">
        <v>8</v>
      </c>
      <c r="K291" s="154">
        <v>7</v>
      </c>
      <c r="L291" s="154">
        <v>3</v>
      </c>
    </row>
    <row r="292" spans="1:12" s="4" customFormat="1" ht="15">
      <c r="A292" s="4" t="s">
        <v>298</v>
      </c>
      <c r="B292" s="111">
        <v>11</v>
      </c>
      <c r="C292" s="111">
        <v>13</v>
      </c>
      <c r="D292" s="111">
        <v>13</v>
      </c>
      <c r="E292" s="111">
        <v>14</v>
      </c>
      <c r="F292" s="111">
        <v>17</v>
      </c>
      <c r="G292" s="111">
        <v>21</v>
      </c>
      <c r="H292" s="111">
        <v>16</v>
      </c>
      <c r="I292" s="111">
        <v>20</v>
      </c>
      <c r="J292" s="111">
        <v>28</v>
      </c>
      <c r="K292" s="154">
        <v>27</v>
      </c>
      <c r="L292" s="154">
        <v>5</v>
      </c>
    </row>
    <row r="293" spans="1:12" s="4" customFormat="1" ht="15">
      <c r="A293" s="4" t="s">
        <v>299</v>
      </c>
      <c r="B293" s="111">
        <v>16</v>
      </c>
      <c r="C293" s="111">
        <v>12</v>
      </c>
      <c r="D293" s="111">
        <v>23</v>
      </c>
      <c r="E293" s="111">
        <v>28</v>
      </c>
      <c r="F293" s="111">
        <v>18</v>
      </c>
      <c r="G293" s="111">
        <v>18</v>
      </c>
      <c r="H293" s="111">
        <v>13</v>
      </c>
      <c r="I293" s="111">
        <v>23</v>
      </c>
      <c r="J293" s="111">
        <v>34</v>
      </c>
      <c r="K293" s="154">
        <v>31</v>
      </c>
      <c r="L293" s="154">
        <v>12</v>
      </c>
    </row>
    <row r="294" spans="1:12" s="4" customFormat="1" ht="23.25" customHeight="1">
      <c r="A294" s="152" t="s">
        <v>300</v>
      </c>
      <c r="B294" s="153">
        <v>194</v>
      </c>
      <c r="C294" s="153">
        <v>208</v>
      </c>
      <c r="D294" s="153">
        <v>220</v>
      </c>
      <c r="E294" s="153">
        <v>209</v>
      </c>
      <c r="F294" s="153">
        <v>214</v>
      </c>
      <c r="G294" s="153">
        <v>220</v>
      </c>
      <c r="H294" s="153">
        <v>222</v>
      </c>
      <c r="I294" s="153">
        <f>SUM(I295:I307)</f>
        <v>219</v>
      </c>
      <c r="J294" s="153">
        <v>259</v>
      </c>
      <c r="K294" s="155">
        <v>259</v>
      </c>
      <c r="L294" s="155">
        <v>93</v>
      </c>
    </row>
    <row r="295" spans="1:12" s="4" customFormat="1" ht="15">
      <c r="A295" s="4" t="s">
        <v>301</v>
      </c>
      <c r="B295" s="111">
        <v>56</v>
      </c>
      <c r="C295" s="111">
        <v>71</v>
      </c>
      <c r="D295" s="111">
        <v>58</v>
      </c>
      <c r="E295" s="111">
        <v>58</v>
      </c>
      <c r="F295" s="111">
        <v>61</v>
      </c>
      <c r="G295" s="111">
        <v>70</v>
      </c>
      <c r="H295" s="111">
        <v>58</v>
      </c>
      <c r="I295" s="111">
        <v>60</v>
      </c>
      <c r="J295" s="111">
        <v>62</v>
      </c>
      <c r="K295" s="154">
        <v>54</v>
      </c>
      <c r="L295" s="154">
        <v>32</v>
      </c>
    </row>
    <row r="296" spans="1:12" s="4" customFormat="1" ht="15">
      <c r="A296" s="4" t="s">
        <v>302</v>
      </c>
      <c r="B296" s="111">
        <v>6</v>
      </c>
      <c r="C296" s="111">
        <v>5</v>
      </c>
      <c r="D296" s="111">
        <v>1</v>
      </c>
      <c r="E296" s="111">
        <v>1</v>
      </c>
      <c r="F296" s="111">
        <v>5</v>
      </c>
      <c r="G296" s="111">
        <v>1</v>
      </c>
      <c r="H296" s="111">
        <v>4</v>
      </c>
      <c r="I296" s="111">
        <v>3</v>
      </c>
      <c r="J296" s="111">
        <v>3</v>
      </c>
      <c r="K296" s="154">
        <v>4</v>
      </c>
      <c r="L296" s="154">
        <v>1</v>
      </c>
    </row>
    <row r="297" spans="1:12" s="4" customFormat="1" ht="15">
      <c r="A297" s="4" t="s">
        <v>303</v>
      </c>
      <c r="B297" s="111">
        <v>11</v>
      </c>
      <c r="C297" s="111">
        <v>7</v>
      </c>
      <c r="D297" s="111">
        <v>18</v>
      </c>
      <c r="E297" s="111">
        <v>5</v>
      </c>
      <c r="F297" s="111">
        <v>5</v>
      </c>
      <c r="G297" s="111">
        <v>7</v>
      </c>
      <c r="H297" s="111">
        <v>8</v>
      </c>
      <c r="I297" s="111">
        <v>10</v>
      </c>
      <c r="J297" s="111">
        <v>8</v>
      </c>
      <c r="K297" s="154">
        <v>16</v>
      </c>
      <c r="L297" s="154">
        <v>6</v>
      </c>
    </row>
    <row r="298" spans="1:12" s="4" customFormat="1" ht="15">
      <c r="A298" s="4" t="s">
        <v>304</v>
      </c>
      <c r="B298" s="111">
        <v>15</v>
      </c>
      <c r="C298" s="111">
        <v>7</v>
      </c>
      <c r="D298" s="111">
        <v>8</v>
      </c>
      <c r="E298" s="111">
        <v>10</v>
      </c>
      <c r="F298" s="111">
        <v>12</v>
      </c>
      <c r="G298" s="111">
        <v>17</v>
      </c>
      <c r="H298" s="111">
        <v>9</v>
      </c>
      <c r="I298" s="111">
        <v>11</v>
      </c>
      <c r="J298" s="111">
        <v>9</v>
      </c>
      <c r="K298" s="154">
        <v>11</v>
      </c>
      <c r="L298" s="154">
        <v>7</v>
      </c>
    </row>
    <row r="299" spans="1:12" s="4" customFormat="1" ht="15">
      <c r="A299" s="4" t="s">
        <v>305</v>
      </c>
      <c r="B299" s="111">
        <v>16</v>
      </c>
      <c r="C299" s="111">
        <v>18</v>
      </c>
      <c r="D299" s="111">
        <v>23</v>
      </c>
      <c r="E299" s="111">
        <v>14</v>
      </c>
      <c r="F299" s="111">
        <v>18</v>
      </c>
      <c r="G299" s="111">
        <v>16</v>
      </c>
      <c r="H299" s="111">
        <v>16</v>
      </c>
      <c r="I299" s="111">
        <v>15</v>
      </c>
      <c r="J299" s="111">
        <v>19</v>
      </c>
      <c r="K299" s="154">
        <v>21</v>
      </c>
      <c r="L299" s="154">
        <v>5</v>
      </c>
    </row>
    <row r="300" spans="1:12" s="4" customFormat="1" ht="15">
      <c r="A300" s="4" t="s">
        <v>306</v>
      </c>
      <c r="B300" s="111">
        <v>1</v>
      </c>
      <c r="C300" s="111">
        <v>5</v>
      </c>
      <c r="D300" s="111">
        <v>3</v>
      </c>
      <c r="E300" s="111">
        <v>1</v>
      </c>
      <c r="F300" s="111">
        <v>2</v>
      </c>
      <c r="G300" s="111">
        <v>2</v>
      </c>
      <c r="H300" s="111">
        <v>2</v>
      </c>
      <c r="I300" s="111">
        <v>4</v>
      </c>
      <c r="J300" s="111">
        <v>10</v>
      </c>
      <c r="K300" s="154">
        <v>4</v>
      </c>
      <c r="L300" s="154">
        <v>1</v>
      </c>
    </row>
    <row r="301" spans="1:12" s="4" customFormat="1" ht="15">
      <c r="A301" s="4" t="s">
        <v>307</v>
      </c>
      <c r="B301" s="111">
        <v>6</v>
      </c>
      <c r="C301" s="111">
        <v>7</v>
      </c>
      <c r="D301" s="111">
        <v>3</v>
      </c>
      <c r="E301" s="111">
        <v>6</v>
      </c>
      <c r="F301" s="111">
        <v>6</v>
      </c>
      <c r="G301" s="111">
        <v>7</v>
      </c>
      <c r="H301" s="111">
        <v>5</v>
      </c>
      <c r="I301" s="111">
        <v>10</v>
      </c>
      <c r="J301" s="111">
        <v>40</v>
      </c>
      <c r="K301" s="154">
        <v>15</v>
      </c>
      <c r="L301" s="154">
        <v>4</v>
      </c>
    </row>
    <row r="302" spans="1:12" s="4" customFormat="1" ht="15">
      <c r="A302" s="4" t="s">
        <v>308</v>
      </c>
      <c r="B302" s="111">
        <v>27</v>
      </c>
      <c r="C302" s="111">
        <v>22</v>
      </c>
      <c r="D302" s="111">
        <v>32</v>
      </c>
      <c r="E302" s="111">
        <v>40</v>
      </c>
      <c r="F302" s="111">
        <v>29</v>
      </c>
      <c r="G302" s="111">
        <v>28</v>
      </c>
      <c r="H302" s="111">
        <v>18</v>
      </c>
      <c r="I302" s="111">
        <v>25</v>
      </c>
      <c r="J302" s="111">
        <v>27</v>
      </c>
      <c r="K302" s="154">
        <v>40</v>
      </c>
      <c r="L302" s="154">
        <v>14</v>
      </c>
    </row>
    <row r="303" spans="1:12" s="4" customFormat="1" ht="15">
      <c r="A303" s="4" t="s">
        <v>309</v>
      </c>
      <c r="B303" s="111">
        <v>15</v>
      </c>
      <c r="C303" s="111">
        <v>21</v>
      </c>
      <c r="D303" s="111">
        <v>16</v>
      </c>
      <c r="E303" s="111">
        <v>17</v>
      </c>
      <c r="F303" s="111">
        <v>18</v>
      </c>
      <c r="G303" s="111">
        <v>14</v>
      </c>
      <c r="H303" s="111">
        <v>24</v>
      </c>
      <c r="I303" s="111">
        <v>24</v>
      </c>
      <c r="J303" s="111">
        <v>21</v>
      </c>
      <c r="K303" s="154">
        <v>19</v>
      </c>
      <c r="L303" s="154">
        <v>8</v>
      </c>
    </row>
    <row r="304" spans="1:12" s="4" customFormat="1" ht="15">
      <c r="A304" s="4" t="s">
        <v>310</v>
      </c>
      <c r="B304" s="111">
        <v>10</v>
      </c>
      <c r="C304" s="111">
        <v>13</v>
      </c>
      <c r="D304" s="111">
        <v>18</v>
      </c>
      <c r="E304" s="111">
        <v>13</v>
      </c>
      <c r="F304" s="111">
        <v>15</v>
      </c>
      <c r="G304" s="111">
        <v>15</v>
      </c>
      <c r="H304" s="111">
        <v>16</v>
      </c>
      <c r="I304" s="111">
        <v>14</v>
      </c>
      <c r="J304" s="111">
        <v>24</v>
      </c>
      <c r="K304" s="154">
        <v>14</v>
      </c>
      <c r="L304" s="154">
        <v>1</v>
      </c>
    </row>
    <row r="305" spans="1:12" s="4" customFormat="1" ht="15">
      <c r="A305" s="4" t="s">
        <v>311</v>
      </c>
      <c r="B305" s="111">
        <v>14</v>
      </c>
      <c r="C305" s="111">
        <v>18</v>
      </c>
      <c r="D305" s="111">
        <v>21</v>
      </c>
      <c r="E305" s="111">
        <v>20</v>
      </c>
      <c r="F305" s="111">
        <v>22</v>
      </c>
      <c r="G305" s="111">
        <v>17</v>
      </c>
      <c r="H305" s="111">
        <v>25</v>
      </c>
      <c r="I305" s="111">
        <v>15</v>
      </c>
      <c r="J305" s="111">
        <v>17</v>
      </c>
      <c r="K305" s="154">
        <v>28</v>
      </c>
      <c r="L305" s="154">
        <v>7</v>
      </c>
    </row>
    <row r="306" spans="1:12" s="4" customFormat="1" ht="15">
      <c r="A306" s="4" t="s">
        <v>312</v>
      </c>
      <c r="B306" s="111">
        <v>9</v>
      </c>
      <c r="C306" s="111">
        <v>8</v>
      </c>
      <c r="D306" s="111">
        <v>15</v>
      </c>
      <c r="E306" s="111">
        <v>18</v>
      </c>
      <c r="F306" s="111">
        <v>13</v>
      </c>
      <c r="G306" s="111">
        <v>17</v>
      </c>
      <c r="H306" s="111">
        <v>25</v>
      </c>
      <c r="I306" s="111">
        <v>14</v>
      </c>
      <c r="J306" s="111">
        <v>7</v>
      </c>
      <c r="K306" s="154">
        <v>22</v>
      </c>
      <c r="L306" s="154">
        <v>3</v>
      </c>
    </row>
    <row r="307" spans="1:12" s="4" customFormat="1" ht="15">
      <c r="A307" s="4" t="s">
        <v>313</v>
      </c>
      <c r="B307" s="111">
        <v>8</v>
      </c>
      <c r="C307" s="111">
        <v>6</v>
      </c>
      <c r="D307" s="111">
        <v>4</v>
      </c>
      <c r="E307" s="111">
        <v>6</v>
      </c>
      <c r="F307" s="111">
        <v>8</v>
      </c>
      <c r="G307" s="111">
        <v>9</v>
      </c>
      <c r="H307" s="111">
        <v>12</v>
      </c>
      <c r="I307" s="111">
        <v>14</v>
      </c>
      <c r="J307" s="111">
        <v>1991</v>
      </c>
      <c r="K307" s="154">
        <v>11</v>
      </c>
      <c r="L307" s="154">
        <v>4</v>
      </c>
    </row>
    <row r="308" spans="1:12" s="4" customFormat="1" ht="15.75">
      <c r="A308" s="152" t="s">
        <v>777</v>
      </c>
      <c r="B308" s="153">
        <v>1552</v>
      </c>
      <c r="C308" s="153">
        <v>1666</v>
      </c>
      <c r="D308" s="153">
        <v>1687</v>
      </c>
      <c r="E308" s="153">
        <v>1721</v>
      </c>
      <c r="F308" s="153">
        <v>1703</v>
      </c>
      <c r="G308" s="153">
        <v>1729</v>
      </c>
      <c r="H308" s="153">
        <v>1651</v>
      </c>
      <c r="I308" s="153">
        <f>SUM(I309,I331,I353,I366,)</f>
        <v>1702</v>
      </c>
      <c r="J308" s="153">
        <v>454</v>
      </c>
      <c r="K308" s="156">
        <v>2008</v>
      </c>
      <c r="L308" s="156">
        <v>580</v>
      </c>
    </row>
    <row r="309" spans="1:12" s="4" customFormat="1" ht="15.75">
      <c r="A309" s="152" t="s">
        <v>315</v>
      </c>
      <c r="B309" s="153">
        <v>331</v>
      </c>
      <c r="C309" s="153">
        <v>348</v>
      </c>
      <c r="D309" s="153">
        <v>387</v>
      </c>
      <c r="E309" s="153">
        <v>383</v>
      </c>
      <c r="F309" s="153">
        <v>381</v>
      </c>
      <c r="G309" s="153">
        <v>368</v>
      </c>
      <c r="H309" s="153">
        <v>386</v>
      </c>
      <c r="I309" s="153">
        <f>SUM(I310:I330)</f>
        <v>414</v>
      </c>
      <c r="J309" s="153">
        <v>19</v>
      </c>
      <c r="K309" s="155">
        <v>421</v>
      </c>
      <c r="L309" s="155">
        <v>137</v>
      </c>
    </row>
    <row r="310" spans="1:12" s="4" customFormat="1" ht="15">
      <c r="A310" s="4" t="s">
        <v>316</v>
      </c>
      <c r="B310" s="111">
        <v>14</v>
      </c>
      <c r="C310" s="111">
        <v>10</v>
      </c>
      <c r="D310" s="111">
        <v>14</v>
      </c>
      <c r="E310" s="111">
        <v>11</v>
      </c>
      <c r="F310" s="111">
        <v>9</v>
      </c>
      <c r="G310" s="111">
        <v>16</v>
      </c>
      <c r="H310" s="111">
        <v>20</v>
      </c>
      <c r="I310" s="111">
        <v>15</v>
      </c>
      <c r="J310" s="111">
        <v>21</v>
      </c>
      <c r="K310" s="154">
        <v>9</v>
      </c>
      <c r="L310" s="154">
        <v>6</v>
      </c>
    </row>
    <row r="311" spans="1:12" s="4" customFormat="1" ht="15">
      <c r="A311" s="4" t="s">
        <v>317</v>
      </c>
      <c r="B311" s="111">
        <v>18</v>
      </c>
      <c r="C311" s="111">
        <v>32</v>
      </c>
      <c r="D311" s="111">
        <v>19</v>
      </c>
      <c r="E311" s="111">
        <v>25</v>
      </c>
      <c r="F311" s="111">
        <v>34</v>
      </c>
      <c r="G311" s="111">
        <v>25</v>
      </c>
      <c r="H311" s="111">
        <v>24</v>
      </c>
      <c r="I311" s="111">
        <v>30</v>
      </c>
      <c r="J311" s="111">
        <v>30</v>
      </c>
      <c r="K311" s="154">
        <v>27</v>
      </c>
      <c r="L311" s="154">
        <v>7</v>
      </c>
    </row>
    <row r="312" spans="1:12" s="4" customFormat="1" ht="15">
      <c r="A312" s="4" t="s">
        <v>318</v>
      </c>
      <c r="B312" s="111">
        <v>14</v>
      </c>
      <c r="C312" s="111">
        <v>10</v>
      </c>
      <c r="D312" s="111">
        <v>31</v>
      </c>
      <c r="E312" s="111">
        <v>22</v>
      </c>
      <c r="F312" s="111">
        <v>24</v>
      </c>
      <c r="G312" s="111">
        <v>23</v>
      </c>
      <c r="H312" s="111">
        <v>23</v>
      </c>
      <c r="I312" s="111">
        <v>29</v>
      </c>
      <c r="J312" s="111">
        <v>10</v>
      </c>
      <c r="K312" s="154">
        <v>28</v>
      </c>
      <c r="L312" s="154">
        <v>3</v>
      </c>
    </row>
    <row r="313" spans="1:12" s="4" customFormat="1" ht="15">
      <c r="A313" s="4" t="s">
        <v>319</v>
      </c>
      <c r="B313" s="111">
        <v>5</v>
      </c>
      <c r="C313" s="111">
        <v>8</v>
      </c>
      <c r="D313" s="111">
        <v>3</v>
      </c>
      <c r="E313" s="111">
        <v>8</v>
      </c>
      <c r="F313" s="111">
        <v>11</v>
      </c>
      <c r="G313" s="111">
        <v>8</v>
      </c>
      <c r="H313" s="111">
        <v>8</v>
      </c>
      <c r="I313" s="111">
        <v>6</v>
      </c>
      <c r="J313" s="111">
        <v>100</v>
      </c>
      <c r="K313" s="154">
        <v>10</v>
      </c>
      <c r="L313" s="154">
        <v>1</v>
      </c>
    </row>
    <row r="314" spans="1:12" s="4" customFormat="1" ht="15">
      <c r="A314" s="4" t="s">
        <v>320</v>
      </c>
      <c r="B314" s="111">
        <v>66</v>
      </c>
      <c r="C314" s="111">
        <v>71</v>
      </c>
      <c r="D314" s="111">
        <v>76</v>
      </c>
      <c r="E314" s="111">
        <v>70</v>
      </c>
      <c r="F314" s="111">
        <v>57</v>
      </c>
      <c r="G314" s="111">
        <v>70</v>
      </c>
      <c r="H314" s="111">
        <v>77</v>
      </c>
      <c r="I314" s="111">
        <v>78</v>
      </c>
      <c r="J314" s="111">
        <v>5</v>
      </c>
      <c r="K314" s="154">
        <v>61</v>
      </c>
      <c r="L314" s="154">
        <v>21</v>
      </c>
    </row>
    <row r="315" spans="1:12" s="4" customFormat="1" ht="15">
      <c r="A315" s="4" t="s">
        <v>321</v>
      </c>
      <c r="B315" s="111">
        <v>7</v>
      </c>
      <c r="C315" s="111">
        <v>12</v>
      </c>
      <c r="D315" s="111">
        <v>6</v>
      </c>
      <c r="E315" s="111">
        <v>10</v>
      </c>
      <c r="F315" s="111">
        <v>7</v>
      </c>
      <c r="G315" s="111">
        <v>5</v>
      </c>
      <c r="H315" s="111">
        <v>12</v>
      </c>
      <c r="I315" s="111">
        <v>14</v>
      </c>
      <c r="J315" s="111">
        <v>6</v>
      </c>
      <c r="K315" s="154">
        <v>10</v>
      </c>
      <c r="L315" s="154">
        <v>3</v>
      </c>
    </row>
    <row r="316" spans="1:12" s="4" customFormat="1" ht="15">
      <c r="A316" s="4" t="s">
        <v>322</v>
      </c>
      <c r="B316" s="111">
        <v>4</v>
      </c>
      <c r="C316" s="111">
        <v>3</v>
      </c>
      <c r="D316" s="111">
        <v>5</v>
      </c>
      <c r="E316" s="111">
        <v>5</v>
      </c>
      <c r="F316" s="111">
        <v>4</v>
      </c>
      <c r="G316" s="111">
        <v>5</v>
      </c>
      <c r="H316" s="111">
        <v>9</v>
      </c>
      <c r="I316" s="111">
        <v>4</v>
      </c>
      <c r="J316" s="111">
        <v>14</v>
      </c>
      <c r="K316" s="154">
        <v>8</v>
      </c>
      <c r="L316" s="154">
        <v>6</v>
      </c>
    </row>
    <row r="317" spans="1:12" s="4" customFormat="1" ht="15">
      <c r="A317" s="4" t="s">
        <v>323</v>
      </c>
      <c r="B317" s="111">
        <v>12</v>
      </c>
      <c r="C317" s="111">
        <v>14</v>
      </c>
      <c r="D317" s="111">
        <v>5</v>
      </c>
      <c r="E317" s="111">
        <v>12</v>
      </c>
      <c r="F317" s="111">
        <v>12</v>
      </c>
      <c r="G317" s="111">
        <v>6</v>
      </c>
      <c r="H317" s="111">
        <v>15</v>
      </c>
      <c r="I317" s="111">
        <v>7</v>
      </c>
      <c r="J317" s="111">
        <v>14</v>
      </c>
      <c r="K317" s="154">
        <v>13</v>
      </c>
      <c r="L317" s="154">
        <v>3</v>
      </c>
    </row>
    <row r="318" spans="1:12" s="4" customFormat="1" ht="15">
      <c r="A318" s="4" t="s">
        <v>324</v>
      </c>
      <c r="B318" s="111">
        <v>8</v>
      </c>
      <c r="C318" s="111">
        <v>11</v>
      </c>
      <c r="D318" s="111">
        <v>6</v>
      </c>
      <c r="E318" s="111">
        <v>13</v>
      </c>
      <c r="F318" s="111">
        <v>12</v>
      </c>
      <c r="G318" s="111">
        <v>9</v>
      </c>
      <c r="H318" s="111">
        <v>15</v>
      </c>
      <c r="I318" s="111">
        <v>15</v>
      </c>
      <c r="J318" s="111">
        <v>9</v>
      </c>
      <c r="K318" s="154">
        <v>13</v>
      </c>
      <c r="L318" s="154">
        <v>5</v>
      </c>
    </row>
    <row r="319" spans="1:12" s="4" customFormat="1" ht="15">
      <c r="A319" s="4" t="s">
        <v>325</v>
      </c>
      <c r="B319" s="111">
        <v>2</v>
      </c>
      <c r="C319" s="111">
        <v>13</v>
      </c>
      <c r="D319" s="111">
        <v>7</v>
      </c>
      <c r="E319" s="111">
        <v>6</v>
      </c>
      <c r="F319" s="111">
        <v>3</v>
      </c>
      <c r="G319" s="111">
        <v>3</v>
      </c>
      <c r="H319" s="111">
        <v>7</v>
      </c>
      <c r="I319" s="111">
        <v>9</v>
      </c>
      <c r="J319" s="111">
        <v>16</v>
      </c>
      <c r="K319" s="154">
        <v>6</v>
      </c>
      <c r="L319" s="154">
        <v>3</v>
      </c>
    </row>
    <row r="320" spans="1:12" s="4" customFormat="1" ht="15">
      <c r="A320" s="4" t="s">
        <v>326</v>
      </c>
      <c r="B320" s="111">
        <v>14</v>
      </c>
      <c r="C320" s="111">
        <v>13</v>
      </c>
      <c r="D320" s="111">
        <v>19</v>
      </c>
      <c r="E320" s="111">
        <v>9</v>
      </c>
      <c r="F320" s="111">
        <v>20</v>
      </c>
      <c r="G320" s="111">
        <v>6</v>
      </c>
      <c r="H320" s="111">
        <v>11</v>
      </c>
      <c r="I320" s="111">
        <v>19</v>
      </c>
      <c r="J320" s="111">
        <v>17</v>
      </c>
      <c r="K320" s="154">
        <v>17</v>
      </c>
      <c r="L320" s="154">
        <v>3</v>
      </c>
    </row>
    <row r="321" spans="1:12" s="4" customFormat="1" ht="15">
      <c r="A321" s="4" t="s">
        <v>327</v>
      </c>
      <c r="B321" s="111">
        <v>11</v>
      </c>
      <c r="C321" s="111">
        <v>11</v>
      </c>
      <c r="D321" s="111">
        <v>15</v>
      </c>
      <c r="E321" s="111">
        <v>13</v>
      </c>
      <c r="F321" s="111">
        <v>10</v>
      </c>
      <c r="G321" s="111">
        <v>13</v>
      </c>
      <c r="H321" s="111">
        <v>10</v>
      </c>
      <c r="I321" s="111">
        <v>15</v>
      </c>
      <c r="J321" s="111">
        <v>21</v>
      </c>
      <c r="K321" s="154">
        <v>5</v>
      </c>
      <c r="L321" s="154">
        <v>7</v>
      </c>
    </row>
    <row r="322" spans="1:12" s="4" customFormat="1" ht="15">
      <c r="A322" s="4" t="s">
        <v>328</v>
      </c>
      <c r="B322" s="111">
        <v>18</v>
      </c>
      <c r="C322" s="111">
        <v>16</v>
      </c>
      <c r="D322" s="111">
        <v>15</v>
      </c>
      <c r="E322" s="111">
        <v>25</v>
      </c>
      <c r="F322" s="111">
        <v>12</v>
      </c>
      <c r="G322" s="111">
        <v>14</v>
      </c>
      <c r="H322" s="111">
        <v>14</v>
      </c>
      <c r="I322" s="111">
        <v>21</v>
      </c>
      <c r="J322" s="111">
        <v>5</v>
      </c>
      <c r="K322" s="154">
        <v>18</v>
      </c>
      <c r="L322" s="154">
        <v>9</v>
      </c>
    </row>
    <row r="323" spans="1:12" s="4" customFormat="1" ht="15">
      <c r="A323" s="4" t="s">
        <v>329</v>
      </c>
      <c r="B323" s="111">
        <v>13</v>
      </c>
      <c r="C323" s="111">
        <v>9</v>
      </c>
      <c r="D323" s="111">
        <v>15</v>
      </c>
      <c r="E323" s="111">
        <v>9</v>
      </c>
      <c r="F323" s="111">
        <v>10</v>
      </c>
      <c r="G323" s="111">
        <v>16</v>
      </c>
      <c r="H323" s="111">
        <v>8</v>
      </c>
      <c r="I323" s="111">
        <v>15</v>
      </c>
      <c r="J323" s="111">
        <v>35</v>
      </c>
      <c r="K323" s="154">
        <v>10</v>
      </c>
      <c r="L323" s="154">
        <v>5</v>
      </c>
    </row>
    <row r="324" spans="1:12" s="4" customFormat="1" ht="15">
      <c r="A324" s="4" t="s">
        <v>330</v>
      </c>
      <c r="B324" s="111">
        <v>30</v>
      </c>
      <c r="C324" s="111">
        <v>27</v>
      </c>
      <c r="D324" s="111">
        <v>36</v>
      </c>
      <c r="E324" s="111">
        <v>36</v>
      </c>
      <c r="F324" s="111">
        <v>32</v>
      </c>
      <c r="G324" s="111">
        <v>40</v>
      </c>
      <c r="H324" s="111">
        <v>30</v>
      </c>
      <c r="I324" s="111">
        <v>48</v>
      </c>
      <c r="J324" s="111">
        <v>48</v>
      </c>
      <c r="K324" s="154">
        <v>53</v>
      </c>
      <c r="L324" s="154">
        <v>13</v>
      </c>
    </row>
    <row r="325" spans="1:12" s="4" customFormat="1" ht="15">
      <c r="A325" s="4" t="s">
        <v>331</v>
      </c>
      <c r="B325" s="111">
        <v>24</v>
      </c>
      <c r="C325" s="111">
        <v>30</v>
      </c>
      <c r="D325" s="111">
        <v>36</v>
      </c>
      <c r="E325" s="111">
        <v>29</v>
      </c>
      <c r="F325" s="111">
        <v>40</v>
      </c>
      <c r="G325" s="111">
        <v>31</v>
      </c>
      <c r="H325" s="111">
        <v>35</v>
      </c>
      <c r="I325" s="111">
        <v>33</v>
      </c>
      <c r="J325" s="111">
        <v>8</v>
      </c>
      <c r="K325" s="154">
        <v>52</v>
      </c>
      <c r="L325" s="154">
        <v>18</v>
      </c>
    </row>
    <row r="326" spans="1:12" s="4" customFormat="1" ht="15">
      <c r="A326" s="4" t="s">
        <v>332</v>
      </c>
      <c r="B326" s="111">
        <v>5</v>
      </c>
      <c r="C326" s="111">
        <v>4</v>
      </c>
      <c r="D326" s="111">
        <v>6</v>
      </c>
      <c r="E326" s="111">
        <v>4</v>
      </c>
      <c r="F326" s="111">
        <v>7</v>
      </c>
      <c r="G326" s="111">
        <v>9</v>
      </c>
      <c r="H326" s="111">
        <v>5</v>
      </c>
      <c r="I326" s="111">
        <v>6</v>
      </c>
      <c r="J326" s="111">
        <v>30</v>
      </c>
      <c r="K326" s="154">
        <v>9</v>
      </c>
      <c r="L326" s="154">
        <v>4</v>
      </c>
    </row>
    <row r="327" spans="1:12" s="4" customFormat="1" ht="15">
      <c r="A327" s="4" t="s">
        <v>333</v>
      </c>
      <c r="B327" s="111">
        <v>20</v>
      </c>
      <c r="C327" s="111">
        <v>19</v>
      </c>
      <c r="D327" s="111">
        <v>15</v>
      </c>
      <c r="E327" s="111">
        <v>29</v>
      </c>
      <c r="F327" s="111">
        <v>27</v>
      </c>
      <c r="G327" s="111">
        <v>22</v>
      </c>
      <c r="H327" s="111">
        <v>22</v>
      </c>
      <c r="I327" s="111">
        <v>9</v>
      </c>
      <c r="J327" s="111">
        <v>15</v>
      </c>
      <c r="K327" s="154">
        <v>21</v>
      </c>
      <c r="L327" s="154">
        <v>4</v>
      </c>
    </row>
    <row r="328" spans="1:12" s="4" customFormat="1" ht="15">
      <c r="A328" s="4" t="s">
        <v>334</v>
      </c>
      <c r="B328" s="111">
        <v>13</v>
      </c>
      <c r="C328" s="111">
        <v>15</v>
      </c>
      <c r="D328" s="111">
        <v>22</v>
      </c>
      <c r="E328" s="111">
        <v>13</v>
      </c>
      <c r="F328" s="111">
        <v>21</v>
      </c>
      <c r="G328" s="111">
        <v>21</v>
      </c>
      <c r="H328" s="111">
        <v>12</v>
      </c>
      <c r="I328" s="111">
        <v>13</v>
      </c>
      <c r="J328" s="111">
        <v>13</v>
      </c>
      <c r="K328" s="154">
        <v>18</v>
      </c>
      <c r="L328" s="154">
        <v>4</v>
      </c>
    </row>
    <row r="329" spans="1:12" s="4" customFormat="1" ht="15">
      <c r="A329" s="4" t="s">
        <v>335</v>
      </c>
      <c r="B329" s="111">
        <v>14</v>
      </c>
      <c r="C329" s="111">
        <v>9</v>
      </c>
      <c r="D329" s="111">
        <v>16</v>
      </c>
      <c r="E329" s="111">
        <v>11</v>
      </c>
      <c r="F329" s="111">
        <v>13</v>
      </c>
      <c r="G329" s="111">
        <v>10</v>
      </c>
      <c r="H329" s="111">
        <v>9</v>
      </c>
      <c r="I329" s="111">
        <v>9</v>
      </c>
      <c r="J329" s="111">
        <v>18</v>
      </c>
      <c r="K329" s="154">
        <v>14</v>
      </c>
      <c r="L329" s="154">
        <v>3</v>
      </c>
    </row>
    <row r="330" spans="1:12" s="4" customFormat="1" ht="15">
      <c r="A330" s="4" t="s">
        <v>336</v>
      </c>
      <c r="B330" s="111">
        <v>19</v>
      </c>
      <c r="C330" s="111">
        <v>11</v>
      </c>
      <c r="D330" s="111">
        <v>20</v>
      </c>
      <c r="E330" s="111">
        <v>23</v>
      </c>
      <c r="F330" s="111">
        <v>16</v>
      </c>
      <c r="G330" s="111">
        <v>16</v>
      </c>
      <c r="H330" s="111">
        <v>20</v>
      </c>
      <c r="I330" s="111">
        <v>19</v>
      </c>
      <c r="J330" s="111">
        <v>428</v>
      </c>
      <c r="K330" s="154">
        <v>19</v>
      </c>
      <c r="L330" s="154">
        <v>9</v>
      </c>
    </row>
    <row r="331" spans="1:12" s="4" customFormat="1" ht="23.25" customHeight="1">
      <c r="A331" s="152" t="s">
        <v>337</v>
      </c>
      <c r="B331" s="153">
        <v>376</v>
      </c>
      <c r="C331" s="153">
        <v>394</v>
      </c>
      <c r="D331" s="153">
        <v>362</v>
      </c>
      <c r="E331" s="153">
        <v>376</v>
      </c>
      <c r="F331" s="153">
        <v>401</v>
      </c>
      <c r="G331" s="153">
        <v>405</v>
      </c>
      <c r="H331" s="153">
        <v>386</v>
      </c>
      <c r="I331" s="153">
        <f>SUM(I332:I352)</f>
        <v>376</v>
      </c>
      <c r="J331" s="153">
        <v>15</v>
      </c>
      <c r="K331" s="155">
        <v>448</v>
      </c>
      <c r="L331" s="155">
        <v>143</v>
      </c>
    </row>
    <row r="332" spans="1:12" s="4" customFormat="1" ht="15">
      <c r="A332" s="4" t="s">
        <v>338</v>
      </c>
      <c r="B332" s="111">
        <v>17</v>
      </c>
      <c r="C332" s="111">
        <v>16</v>
      </c>
      <c r="D332" s="111">
        <v>18</v>
      </c>
      <c r="E332" s="111">
        <v>25</v>
      </c>
      <c r="F332" s="111">
        <v>27</v>
      </c>
      <c r="G332" s="111">
        <v>17</v>
      </c>
      <c r="H332" s="111">
        <v>15</v>
      </c>
      <c r="I332" s="111">
        <v>12</v>
      </c>
      <c r="J332" s="111">
        <v>60</v>
      </c>
      <c r="K332" s="154">
        <v>12</v>
      </c>
      <c r="L332" s="154">
        <v>6</v>
      </c>
    </row>
    <row r="333" spans="1:12" s="4" customFormat="1" ht="15">
      <c r="A333" s="4" t="s">
        <v>339</v>
      </c>
      <c r="B333" s="111">
        <v>46</v>
      </c>
      <c r="C333" s="111">
        <v>48</v>
      </c>
      <c r="D333" s="111">
        <v>48</v>
      </c>
      <c r="E333" s="111">
        <v>33</v>
      </c>
      <c r="F333" s="111">
        <v>59</v>
      </c>
      <c r="G333" s="111">
        <v>52</v>
      </c>
      <c r="H333" s="111">
        <v>46</v>
      </c>
      <c r="I333" s="111">
        <v>35</v>
      </c>
      <c r="J333" s="111">
        <v>10</v>
      </c>
      <c r="K333" s="154">
        <v>44</v>
      </c>
      <c r="L333" s="154">
        <v>13</v>
      </c>
    </row>
    <row r="334" spans="1:12" s="4" customFormat="1" ht="15">
      <c r="A334" s="4" t="s">
        <v>340</v>
      </c>
      <c r="B334" s="111">
        <v>21</v>
      </c>
      <c r="C334" s="111">
        <v>15</v>
      </c>
      <c r="D334" s="111">
        <v>15</v>
      </c>
      <c r="E334" s="111">
        <v>10</v>
      </c>
      <c r="F334" s="111">
        <v>11</v>
      </c>
      <c r="G334" s="111">
        <v>5</v>
      </c>
      <c r="H334" s="111">
        <v>10</v>
      </c>
      <c r="I334" s="111">
        <v>10</v>
      </c>
      <c r="J334" s="111">
        <v>35</v>
      </c>
      <c r="K334" s="154">
        <v>16</v>
      </c>
      <c r="L334" s="154">
        <v>7</v>
      </c>
    </row>
    <row r="335" spans="1:12" s="4" customFormat="1" ht="15">
      <c r="A335" s="4" t="s">
        <v>341</v>
      </c>
      <c r="B335" s="111">
        <v>14</v>
      </c>
      <c r="C335" s="111">
        <v>22</v>
      </c>
      <c r="D335" s="111">
        <v>16</v>
      </c>
      <c r="E335" s="111">
        <v>21</v>
      </c>
      <c r="F335" s="111">
        <v>27</v>
      </c>
      <c r="G335" s="111">
        <v>27</v>
      </c>
      <c r="H335" s="111">
        <v>27</v>
      </c>
      <c r="I335" s="111">
        <v>23</v>
      </c>
      <c r="J335" s="111">
        <v>12</v>
      </c>
      <c r="K335" s="154">
        <v>35</v>
      </c>
      <c r="L335" s="154">
        <v>13</v>
      </c>
    </row>
    <row r="336" spans="1:12" s="4" customFormat="1" ht="15">
      <c r="A336" s="4" t="s">
        <v>342</v>
      </c>
      <c r="B336" s="111">
        <v>93</v>
      </c>
      <c r="C336" s="111">
        <v>123</v>
      </c>
      <c r="D336" s="111">
        <v>88</v>
      </c>
      <c r="E336" s="111">
        <v>90</v>
      </c>
      <c r="F336" s="111">
        <v>91</v>
      </c>
      <c r="G336" s="111">
        <v>91</v>
      </c>
      <c r="H336" s="111">
        <v>102</v>
      </c>
      <c r="I336" s="111">
        <v>112</v>
      </c>
      <c r="J336" s="111">
        <v>86</v>
      </c>
      <c r="K336" s="154">
        <v>113</v>
      </c>
      <c r="L336" s="154">
        <v>30</v>
      </c>
    </row>
    <row r="337" spans="1:12" s="4" customFormat="1" ht="15">
      <c r="A337" s="4" t="s">
        <v>343</v>
      </c>
      <c r="B337" s="111">
        <v>15</v>
      </c>
      <c r="C337" s="111">
        <v>7</v>
      </c>
      <c r="D337" s="111">
        <v>11</v>
      </c>
      <c r="E337" s="111">
        <v>12</v>
      </c>
      <c r="F337" s="111">
        <v>8</v>
      </c>
      <c r="G337" s="111">
        <v>19</v>
      </c>
      <c r="H337" s="111">
        <v>15</v>
      </c>
      <c r="I337" s="111">
        <v>9</v>
      </c>
      <c r="J337" s="111">
        <v>14</v>
      </c>
      <c r="K337" s="154">
        <v>8</v>
      </c>
      <c r="L337" s="154">
        <v>6</v>
      </c>
    </row>
    <row r="338" spans="1:12" s="4" customFormat="1" ht="15">
      <c r="A338" s="4" t="s">
        <v>344</v>
      </c>
      <c r="B338" s="111">
        <v>10</v>
      </c>
      <c r="C338" s="111">
        <v>8</v>
      </c>
      <c r="D338" s="111">
        <v>16</v>
      </c>
      <c r="E338" s="111">
        <v>15</v>
      </c>
      <c r="F338" s="111">
        <v>13</v>
      </c>
      <c r="G338" s="111">
        <v>9</v>
      </c>
      <c r="H338" s="111">
        <v>18</v>
      </c>
      <c r="I338" s="111">
        <v>10</v>
      </c>
      <c r="J338" s="111">
        <v>19</v>
      </c>
      <c r="K338" s="154">
        <v>14</v>
      </c>
      <c r="L338" s="154">
        <v>2</v>
      </c>
    </row>
    <row r="339" spans="1:12" s="4" customFormat="1" ht="15">
      <c r="A339" s="4" t="s">
        <v>345</v>
      </c>
      <c r="B339" s="111">
        <v>7</v>
      </c>
      <c r="C339" s="111">
        <v>10</v>
      </c>
      <c r="D339" s="111">
        <v>13</v>
      </c>
      <c r="E339" s="111">
        <v>6</v>
      </c>
      <c r="F339" s="111">
        <v>7</v>
      </c>
      <c r="G339" s="111">
        <v>7</v>
      </c>
      <c r="H339" s="111">
        <v>4</v>
      </c>
      <c r="I339" s="111">
        <v>6</v>
      </c>
      <c r="J339" s="111">
        <v>9</v>
      </c>
      <c r="K339" s="154">
        <v>12</v>
      </c>
      <c r="L339" s="154">
        <v>9</v>
      </c>
    </row>
    <row r="340" spans="1:12" s="4" customFormat="1" ht="15">
      <c r="A340" s="4" t="s">
        <v>346</v>
      </c>
      <c r="B340" s="111">
        <v>7</v>
      </c>
      <c r="C340" s="111">
        <v>15</v>
      </c>
      <c r="D340" s="111">
        <v>10</v>
      </c>
      <c r="E340" s="111">
        <v>12</v>
      </c>
      <c r="F340" s="111">
        <v>13</v>
      </c>
      <c r="G340" s="111">
        <v>14</v>
      </c>
      <c r="H340" s="111">
        <v>10</v>
      </c>
      <c r="I340" s="111">
        <v>17</v>
      </c>
      <c r="J340" s="111">
        <v>14</v>
      </c>
      <c r="K340" s="154">
        <v>12</v>
      </c>
      <c r="L340" s="154">
        <v>7</v>
      </c>
    </row>
    <row r="341" spans="1:12" s="4" customFormat="1" ht="15">
      <c r="A341" s="4" t="s">
        <v>347</v>
      </c>
      <c r="B341" s="111">
        <v>6</v>
      </c>
      <c r="C341" s="111">
        <v>9</v>
      </c>
      <c r="D341" s="111">
        <v>7</v>
      </c>
      <c r="E341" s="111">
        <v>8</v>
      </c>
      <c r="F341" s="111">
        <v>10</v>
      </c>
      <c r="G341" s="111">
        <v>13</v>
      </c>
      <c r="H341" s="111">
        <v>7</v>
      </c>
      <c r="I341" s="111">
        <v>8</v>
      </c>
      <c r="J341" s="111">
        <v>7</v>
      </c>
      <c r="K341" s="154">
        <v>11</v>
      </c>
      <c r="L341" s="154">
        <v>2</v>
      </c>
    </row>
    <row r="342" spans="1:12" s="4" customFormat="1" ht="15">
      <c r="A342" s="4" t="s">
        <v>348</v>
      </c>
      <c r="B342" s="111">
        <v>12</v>
      </c>
      <c r="C342" s="111">
        <v>6</v>
      </c>
      <c r="D342" s="111">
        <v>11</v>
      </c>
      <c r="E342" s="111">
        <v>14</v>
      </c>
      <c r="F342" s="111">
        <v>9</v>
      </c>
      <c r="G342" s="111">
        <v>14</v>
      </c>
      <c r="H342" s="111">
        <v>6</v>
      </c>
      <c r="I342" s="111">
        <v>14</v>
      </c>
      <c r="J342" s="111">
        <v>11</v>
      </c>
      <c r="K342" s="154">
        <v>16</v>
      </c>
      <c r="L342" s="154">
        <v>8</v>
      </c>
    </row>
    <row r="343" spans="1:12" s="4" customFormat="1" ht="15">
      <c r="A343" s="4" t="s">
        <v>349</v>
      </c>
      <c r="B343" s="111">
        <v>11</v>
      </c>
      <c r="C343" s="111">
        <v>13</v>
      </c>
      <c r="D343" s="111">
        <v>11</v>
      </c>
      <c r="E343" s="111">
        <v>8</v>
      </c>
      <c r="F343" s="111">
        <v>11</v>
      </c>
      <c r="G343" s="111">
        <v>12</v>
      </c>
      <c r="H343" s="111">
        <v>9</v>
      </c>
      <c r="I343" s="111">
        <v>13</v>
      </c>
      <c r="J343" s="111">
        <v>12</v>
      </c>
      <c r="K343" s="154">
        <v>11</v>
      </c>
      <c r="L343" s="154">
        <v>7</v>
      </c>
    </row>
    <row r="344" spans="1:12" s="4" customFormat="1" ht="15">
      <c r="A344" s="4" t="s">
        <v>350</v>
      </c>
      <c r="B344" s="111">
        <v>11</v>
      </c>
      <c r="C344" s="111">
        <v>6</v>
      </c>
      <c r="D344" s="111">
        <v>6</v>
      </c>
      <c r="E344" s="111">
        <v>14</v>
      </c>
      <c r="F344" s="111">
        <v>11</v>
      </c>
      <c r="G344" s="111">
        <v>6</v>
      </c>
      <c r="H344" s="111">
        <v>8</v>
      </c>
      <c r="I344" s="111">
        <v>9</v>
      </c>
      <c r="J344" s="111">
        <v>12</v>
      </c>
      <c r="K344" s="154">
        <v>8</v>
      </c>
      <c r="L344" s="154">
        <v>2</v>
      </c>
    </row>
    <row r="345" spans="1:12" s="4" customFormat="1" ht="15">
      <c r="A345" s="4" t="s">
        <v>351</v>
      </c>
      <c r="B345" s="111">
        <v>18</v>
      </c>
      <c r="C345" s="111">
        <v>9</v>
      </c>
      <c r="D345" s="111">
        <v>10</v>
      </c>
      <c r="E345" s="111">
        <v>8</v>
      </c>
      <c r="F345" s="111">
        <v>7</v>
      </c>
      <c r="G345" s="111">
        <v>14</v>
      </c>
      <c r="H345" s="111">
        <v>8</v>
      </c>
      <c r="I345" s="111">
        <v>6</v>
      </c>
      <c r="J345" s="111">
        <v>9</v>
      </c>
      <c r="K345" s="154">
        <v>12</v>
      </c>
      <c r="L345" s="154">
        <v>1</v>
      </c>
    </row>
    <row r="346" spans="1:12" s="4" customFormat="1" ht="15">
      <c r="A346" s="4" t="s">
        <v>352</v>
      </c>
      <c r="B346" s="111">
        <v>11</v>
      </c>
      <c r="C346" s="111">
        <v>19</v>
      </c>
      <c r="D346" s="111">
        <v>12</v>
      </c>
      <c r="E346" s="111">
        <v>21</v>
      </c>
      <c r="F346" s="111">
        <v>18</v>
      </c>
      <c r="G346" s="111">
        <v>17</v>
      </c>
      <c r="H346" s="111">
        <v>18</v>
      </c>
      <c r="I346" s="111">
        <v>18</v>
      </c>
      <c r="J346" s="111">
        <v>24</v>
      </c>
      <c r="K346" s="154">
        <v>24</v>
      </c>
      <c r="L346" s="154">
        <v>9</v>
      </c>
    </row>
    <row r="347" spans="1:12" s="4" customFormat="1" ht="15">
      <c r="A347" s="4" t="s">
        <v>353</v>
      </c>
      <c r="B347" s="111">
        <v>11</v>
      </c>
      <c r="C347" s="111">
        <v>14</v>
      </c>
      <c r="D347" s="111">
        <v>4</v>
      </c>
      <c r="E347" s="111">
        <v>12</v>
      </c>
      <c r="F347" s="111">
        <v>10</v>
      </c>
      <c r="G347" s="111">
        <v>13</v>
      </c>
      <c r="H347" s="111">
        <v>13</v>
      </c>
      <c r="I347" s="111">
        <v>10</v>
      </c>
      <c r="J347" s="111">
        <v>13</v>
      </c>
      <c r="K347" s="154">
        <v>19</v>
      </c>
      <c r="L347" s="154">
        <v>3</v>
      </c>
    </row>
    <row r="348" spans="1:12" s="4" customFormat="1" ht="15">
      <c r="A348" s="4" t="s">
        <v>354</v>
      </c>
      <c r="B348" s="111">
        <v>22</v>
      </c>
      <c r="C348" s="111">
        <v>17</v>
      </c>
      <c r="D348" s="111">
        <v>17</v>
      </c>
      <c r="E348" s="111">
        <v>22</v>
      </c>
      <c r="F348" s="111">
        <v>22</v>
      </c>
      <c r="G348" s="111">
        <v>17</v>
      </c>
      <c r="H348" s="111">
        <v>23</v>
      </c>
      <c r="I348" s="111">
        <v>18</v>
      </c>
      <c r="J348" s="111">
        <v>31</v>
      </c>
      <c r="K348" s="154">
        <v>22</v>
      </c>
      <c r="L348" s="154">
        <v>5</v>
      </c>
    </row>
    <row r="349" spans="1:12" s="4" customFormat="1" ht="15">
      <c r="A349" s="4" t="s">
        <v>355</v>
      </c>
      <c r="B349" s="111">
        <v>2</v>
      </c>
      <c r="C349" s="111">
        <v>5</v>
      </c>
      <c r="D349" s="111">
        <v>11</v>
      </c>
      <c r="E349" s="111">
        <v>13</v>
      </c>
      <c r="F349" s="111">
        <v>7</v>
      </c>
      <c r="G349" s="111">
        <v>15</v>
      </c>
      <c r="H349" s="111">
        <v>9</v>
      </c>
      <c r="I349" s="111">
        <v>9</v>
      </c>
      <c r="J349" s="111">
        <v>16</v>
      </c>
      <c r="K349" s="154">
        <v>9</v>
      </c>
      <c r="L349" s="154">
        <v>1</v>
      </c>
    </row>
    <row r="350" spans="1:12" s="4" customFormat="1" ht="15">
      <c r="A350" s="4" t="s">
        <v>356</v>
      </c>
      <c r="B350" s="111">
        <v>11</v>
      </c>
      <c r="C350" s="111">
        <v>8</v>
      </c>
      <c r="D350" s="111">
        <v>10</v>
      </c>
      <c r="E350" s="111">
        <v>9</v>
      </c>
      <c r="F350" s="111">
        <v>10</v>
      </c>
      <c r="G350" s="111">
        <v>12</v>
      </c>
      <c r="H350" s="111">
        <v>13</v>
      </c>
      <c r="I350" s="111">
        <v>11</v>
      </c>
      <c r="J350" s="111">
        <v>7</v>
      </c>
      <c r="K350" s="154">
        <v>10</v>
      </c>
      <c r="L350" s="154">
        <v>3</v>
      </c>
    </row>
    <row r="351" spans="1:12" s="4" customFormat="1" ht="15">
      <c r="A351" s="4" t="s">
        <v>357</v>
      </c>
      <c r="B351" s="111">
        <v>16</v>
      </c>
      <c r="C351" s="111">
        <v>9</v>
      </c>
      <c r="D351" s="111">
        <v>15</v>
      </c>
      <c r="E351" s="111">
        <v>11</v>
      </c>
      <c r="F351" s="111">
        <v>14</v>
      </c>
      <c r="G351" s="111">
        <v>16</v>
      </c>
      <c r="H351" s="111">
        <v>11</v>
      </c>
      <c r="I351" s="111">
        <v>18</v>
      </c>
      <c r="J351" s="111">
        <v>9</v>
      </c>
      <c r="K351" s="154">
        <v>21</v>
      </c>
      <c r="L351" s="154">
        <v>5</v>
      </c>
    </row>
    <row r="352" spans="1:12" s="4" customFormat="1" ht="15">
      <c r="A352" s="4" t="s">
        <v>358</v>
      </c>
      <c r="B352" s="111">
        <v>15</v>
      </c>
      <c r="C352" s="111">
        <v>15</v>
      </c>
      <c r="D352" s="111">
        <v>13</v>
      </c>
      <c r="E352" s="111">
        <v>12</v>
      </c>
      <c r="F352" s="111">
        <v>16</v>
      </c>
      <c r="G352" s="111">
        <v>15</v>
      </c>
      <c r="H352" s="111">
        <v>14</v>
      </c>
      <c r="I352" s="111">
        <v>8</v>
      </c>
      <c r="J352" s="111">
        <v>15</v>
      </c>
      <c r="K352" s="154">
        <v>19</v>
      </c>
      <c r="L352" s="154">
        <v>4</v>
      </c>
    </row>
    <row r="353" spans="1:12" s="4" customFormat="1" ht="23.25" customHeight="1">
      <c r="A353" s="152" t="s">
        <v>359</v>
      </c>
      <c r="B353" s="153">
        <v>226</v>
      </c>
      <c r="C353" s="153">
        <v>267</v>
      </c>
      <c r="D353" s="153">
        <v>266</v>
      </c>
      <c r="E353" s="153">
        <v>274</v>
      </c>
      <c r="F353" s="153">
        <v>252</v>
      </c>
      <c r="G353" s="153">
        <v>263</v>
      </c>
      <c r="H353" s="153">
        <v>224</v>
      </c>
      <c r="I353" s="153">
        <f>SUM(I354:I365)</f>
        <v>260</v>
      </c>
      <c r="J353" s="153">
        <v>287</v>
      </c>
      <c r="K353" s="155">
        <v>328</v>
      </c>
      <c r="L353" s="155">
        <v>79</v>
      </c>
    </row>
    <row r="354" spans="1:12" s="4" customFormat="1" ht="15">
      <c r="A354" s="4" t="s">
        <v>360</v>
      </c>
      <c r="B354" s="111">
        <v>6</v>
      </c>
      <c r="C354" s="111">
        <v>8</v>
      </c>
      <c r="D354" s="111">
        <v>4</v>
      </c>
      <c r="E354" s="111">
        <v>9</v>
      </c>
      <c r="F354" s="111">
        <v>6</v>
      </c>
      <c r="G354" s="111">
        <v>7</v>
      </c>
      <c r="H354" s="111">
        <v>7</v>
      </c>
      <c r="I354" s="111">
        <v>10</v>
      </c>
      <c r="J354" s="111">
        <v>3</v>
      </c>
      <c r="K354" s="154">
        <v>8</v>
      </c>
      <c r="L354" s="154">
        <v>3</v>
      </c>
    </row>
    <row r="355" spans="1:12" s="4" customFormat="1" ht="15">
      <c r="A355" s="4" t="s">
        <v>361</v>
      </c>
      <c r="B355" s="111">
        <v>8</v>
      </c>
      <c r="C355" s="111">
        <v>2</v>
      </c>
      <c r="D355" s="111">
        <v>2</v>
      </c>
      <c r="E355" s="111">
        <v>6</v>
      </c>
      <c r="F355" s="111">
        <v>4</v>
      </c>
      <c r="G355" s="111">
        <v>11</v>
      </c>
      <c r="H355" s="111">
        <v>2</v>
      </c>
      <c r="I355" s="111">
        <v>7</v>
      </c>
      <c r="J355" s="111">
        <v>7</v>
      </c>
      <c r="K355" s="154">
        <v>11</v>
      </c>
      <c r="L355" s="154">
        <v>2</v>
      </c>
    </row>
    <row r="356" spans="1:12" s="4" customFormat="1" ht="15">
      <c r="A356" s="4" t="s">
        <v>362</v>
      </c>
      <c r="B356" s="111">
        <v>15</v>
      </c>
      <c r="C356" s="111">
        <v>27</v>
      </c>
      <c r="D356" s="111">
        <v>16</v>
      </c>
      <c r="E356" s="111">
        <v>11</v>
      </c>
      <c r="F356" s="111">
        <v>17</v>
      </c>
      <c r="G356" s="111">
        <v>19</v>
      </c>
      <c r="H356" s="111">
        <v>16</v>
      </c>
      <c r="I356" s="111">
        <v>15</v>
      </c>
      <c r="J356" s="111">
        <v>20</v>
      </c>
      <c r="K356" s="154">
        <v>21</v>
      </c>
      <c r="L356" s="154">
        <v>5</v>
      </c>
    </row>
    <row r="357" spans="1:12" s="4" customFormat="1" ht="15">
      <c r="A357" s="4" t="s">
        <v>363</v>
      </c>
      <c r="B357" s="111">
        <v>12</v>
      </c>
      <c r="C357" s="111">
        <v>12</v>
      </c>
      <c r="D357" s="111">
        <v>21</v>
      </c>
      <c r="E357" s="111">
        <v>25</v>
      </c>
      <c r="F357" s="111">
        <v>24</v>
      </c>
      <c r="G357" s="111">
        <v>28</v>
      </c>
      <c r="H357" s="111">
        <v>11</v>
      </c>
      <c r="I357" s="111">
        <v>19</v>
      </c>
      <c r="J357" s="111">
        <v>20</v>
      </c>
      <c r="K357" s="154">
        <v>19</v>
      </c>
      <c r="L357" s="154">
        <v>2</v>
      </c>
    </row>
    <row r="358" spans="1:12" s="4" customFormat="1" ht="15">
      <c r="A358" s="4" t="s">
        <v>364</v>
      </c>
      <c r="B358" s="111">
        <v>28</v>
      </c>
      <c r="C358" s="111">
        <v>27</v>
      </c>
      <c r="D358" s="111">
        <v>33</v>
      </c>
      <c r="E358" s="111">
        <v>21</v>
      </c>
      <c r="F358" s="111">
        <v>19</v>
      </c>
      <c r="G358" s="111">
        <v>17</v>
      </c>
      <c r="H358" s="111">
        <v>21</v>
      </c>
      <c r="I358" s="111">
        <v>24</v>
      </c>
      <c r="J358" s="111">
        <v>28</v>
      </c>
      <c r="K358" s="154">
        <v>36</v>
      </c>
      <c r="L358" s="154">
        <v>5</v>
      </c>
    </row>
    <row r="359" spans="1:12" s="4" customFormat="1" ht="15">
      <c r="A359" s="4" t="s">
        <v>365</v>
      </c>
      <c r="B359" s="111">
        <v>70</v>
      </c>
      <c r="C359" s="111">
        <v>73</v>
      </c>
      <c r="D359" s="111">
        <v>103</v>
      </c>
      <c r="E359" s="111">
        <v>92</v>
      </c>
      <c r="F359" s="111">
        <v>87</v>
      </c>
      <c r="G359" s="111">
        <v>90</v>
      </c>
      <c r="H359" s="111">
        <v>84</v>
      </c>
      <c r="I359" s="111">
        <v>101</v>
      </c>
      <c r="J359" s="111">
        <v>84</v>
      </c>
      <c r="K359" s="154">
        <v>109</v>
      </c>
      <c r="L359" s="154">
        <v>33</v>
      </c>
    </row>
    <row r="360" spans="1:12" s="4" customFormat="1" ht="15">
      <c r="A360" s="4" t="s">
        <v>366</v>
      </c>
      <c r="B360" s="111">
        <v>16</v>
      </c>
      <c r="C360" s="111">
        <v>16</v>
      </c>
      <c r="D360" s="111">
        <v>14</v>
      </c>
      <c r="E360" s="111">
        <v>20</v>
      </c>
      <c r="F360" s="111">
        <v>22</v>
      </c>
      <c r="G360" s="111">
        <v>15</v>
      </c>
      <c r="H360" s="111">
        <v>11</v>
      </c>
      <c r="I360" s="111">
        <v>16</v>
      </c>
      <c r="J360" s="111">
        <v>24</v>
      </c>
      <c r="K360" s="154">
        <v>25</v>
      </c>
      <c r="L360" s="154">
        <v>10</v>
      </c>
    </row>
    <row r="361" spans="1:12" s="4" customFormat="1" ht="15">
      <c r="A361" s="4" t="s">
        <v>367</v>
      </c>
      <c r="B361" s="111">
        <v>24</v>
      </c>
      <c r="C361" s="111">
        <v>31</v>
      </c>
      <c r="D361" s="111">
        <v>24</v>
      </c>
      <c r="E361" s="111">
        <v>33</v>
      </c>
      <c r="F361" s="111">
        <v>30</v>
      </c>
      <c r="G361" s="111">
        <v>26</v>
      </c>
      <c r="H361" s="111">
        <v>23</v>
      </c>
      <c r="I361" s="111">
        <v>14</v>
      </c>
      <c r="J361" s="111">
        <v>32</v>
      </c>
      <c r="K361" s="154">
        <v>35</v>
      </c>
      <c r="L361" s="154">
        <v>8</v>
      </c>
    </row>
    <row r="362" spans="1:12" s="4" customFormat="1" ht="15">
      <c r="A362" s="4" t="s">
        <v>368</v>
      </c>
      <c r="B362" s="111">
        <v>17</v>
      </c>
      <c r="C362" s="111">
        <v>21</v>
      </c>
      <c r="D362" s="111">
        <v>17</v>
      </c>
      <c r="E362" s="111">
        <v>25</v>
      </c>
      <c r="F362" s="111">
        <v>23</v>
      </c>
      <c r="G362" s="111">
        <v>19</v>
      </c>
      <c r="H362" s="111">
        <v>18</v>
      </c>
      <c r="I362" s="111">
        <v>19</v>
      </c>
      <c r="J362" s="111">
        <v>24</v>
      </c>
      <c r="K362" s="154">
        <v>30</v>
      </c>
      <c r="L362" s="154">
        <v>1</v>
      </c>
    </row>
    <row r="363" spans="1:12" s="4" customFormat="1" ht="15">
      <c r="A363" s="4" t="s">
        <v>369</v>
      </c>
      <c r="B363" s="111">
        <v>9</v>
      </c>
      <c r="C363" s="111">
        <v>13</v>
      </c>
      <c r="D363" s="111">
        <v>9</v>
      </c>
      <c r="E363" s="111">
        <v>13</v>
      </c>
      <c r="F363" s="111">
        <v>4</v>
      </c>
      <c r="G363" s="111">
        <v>10</v>
      </c>
      <c r="H363" s="111">
        <v>12</v>
      </c>
      <c r="I363" s="111">
        <v>15</v>
      </c>
      <c r="J363" s="111">
        <v>10</v>
      </c>
      <c r="K363" s="154">
        <v>8</v>
      </c>
      <c r="L363" s="154">
        <v>1</v>
      </c>
    </row>
    <row r="364" spans="1:12" s="4" customFormat="1" ht="15">
      <c r="A364" s="4" t="s">
        <v>370</v>
      </c>
      <c r="B364" s="111">
        <v>14</v>
      </c>
      <c r="C364" s="111">
        <v>19</v>
      </c>
      <c r="D364" s="111">
        <v>15</v>
      </c>
      <c r="E364" s="111">
        <v>10</v>
      </c>
      <c r="F364" s="111">
        <v>10</v>
      </c>
      <c r="G364" s="111">
        <v>9</v>
      </c>
      <c r="H364" s="111">
        <v>8</v>
      </c>
      <c r="I364" s="111">
        <v>10</v>
      </c>
      <c r="J364" s="111">
        <v>23</v>
      </c>
      <c r="K364" s="154">
        <v>14</v>
      </c>
      <c r="L364" s="154">
        <v>5</v>
      </c>
    </row>
    <row r="365" spans="1:12" s="4" customFormat="1" ht="15">
      <c r="A365" s="4" t="s">
        <v>371</v>
      </c>
      <c r="B365" s="111">
        <v>7</v>
      </c>
      <c r="C365" s="111">
        <v>18</v>
      </c>
      <c r="D365" s="111">
        <v>8</v>
      </c>
      <c r="E365" s="111">
        <v>9</v>
      </c>
      <c r="F365" s="111">
        <v>6</v>
      </c>
      <c r="G365" s="111">
        <v>12</v>
      </c>
      <c r="H365" s="111">
        <v>11</v>
      </c>
      <c r="I365" s="111">
        <v>10</v>
      </c>
      <c r="J365" s="111">
        <v>12</v>
      </c>
      <c r="K365" s="154">
        <v>12</v>
      </c>
      <c r="L365" s="154">
        <v>4</v>
      </c>
    </row>
    <row r="366" spans="1:12" s="4" customFormat="1" ht="24.75" customHeight="1">
      <c r="A366" s="152" t="s">
        <v>372</v>
      </c>
      <c r="B366" s="153">
        <v>619</v>
      </c>
      <c r="C366" s="153">
        <v>657</v>
      </c>
      <c r="D366" s="153">
        <v>672</v>
      </c>
      <c r="E366" s="153">
        <v>688</v>
      </c>
      <c r="F366" s="153">
        <v>669</v>
      </c>
      <c r="G366" s="153">
        <v>693</v>
      </c>
      <c r="H366" s="153">
        <v>655</v>
      </c>
      <c r="I366" s="153">
        <f>SUM(I367:I385)</f>
        <v>652</v>
      </c>
      <c r="J366" s="153">
        <v>822</v>
      </c>
      <c r="K366" s="155">
        <v>811</v>
      </c>
      <c r="L366" s="155">
        <v>221</v>
      </c>
    </row>
    <row r="367" spans="1:12" s="4" customFormat="1" ht="15">
      <c r="A367" s="4" t="s">
        <v>373</v>
      </c>
      <c r="B367" s="111">
        <v>11</v>
      </c>
      <c r="C367" s="111">
        <v>14</v>
      </c>
      <c r="D367" s="111">
        <v>15</v>
      </c>
      <c r="E367" s="111">
        <v>21</v>
      </c>
      <c r="F367" s="111">
        <v>13</v>
      </c>
      <c r="G367" s="111">
        <v>18</v>
      </c>
      <c r="H367" s="111">
        <v>17</v>
      </c>
      <c r="I367" s="111">
        <v>11</v>
      </c>
      <c r="J367" s="111">
        <v>26</v>
      </c>
      <c r="K367" s="154">
        <v>15</v>
      </c>
      <c r="L367" s="154">
        <v>3</v>
      </c>
    </row>
    <row r="368" spans="1:12" s="4" customFormat="1" ht="15">
      <c r="A368" s="4" t="s">
        <v>374</v>
      </c>
      <c r="B368" s="111">
        <v>37</v>
      </c>
      <c r="C368" s="111">
        <v>43</v>
      </c>
      <c r="D368" s="111">
        <v>29</v>
      </c>
      <c r="E368" s="111">
        <v>35</v>
      </c>
      <c r="F368" s="111">
        <v>36</v>
      </c>
      <c r="G368" s="111">
        <v>21</v>
      </c>
      <c r="H368" s="111">
        <v>30</v>
      </c>
      <c r="I368" s="111">
        <v>26</v>
      </c>
      <c r="J368" s="111">
        <v>57</v>
      </c>
      <c r="K368" s="154">
        <v>47</v>
      </c>
      <c r="L368" s="154">
        <v>14</v>
      </c>
    </row>
    <row r="369" spans="1:13" s="4" customFormat="1" ht="15">
      <c r="A369" s="4" t="s">
        <v>375</v>
      </c>
      <c r="B369" s="111">
        <v>18</v>
      </c>
      <c r="C369" s="111">
        <v>19</v>
      </c>
      <c r="D369" s="111">
        <v>14</v>
      </c>
      <c r="E369" s="111">
        <v>10</v>
      </c>
      <c r="F369" s="111">
        <v>16</v>
      </c>
      <c r="G369" s="111">
        <v>21</v>
      </c>
      <c r="H369" s="111">
        <v>20</v>
      </c>
      <c r="I369" s="111">
        <v>21</v>
      </c>
      <c r="J369" s="111">
        <v>22</v>
      </c>
      <c r="K369" s="154">
        <v>15</v>
      </c>
      <c r="L369" s="154">
        <v>4</v>
      </c>
    </row>
    <row r="370" spans="1:13" s="4" customFormat="1" ht="15">
      <c r="A370" s="4" t="s">
        <v>376</v>
      </c>
      <c r="B370" s="111">
        <v>5</v>
      </c>
      <c r="C370" s="111">
        <v>11</v>
      </c>
      <c r="D370" s="111">
        <v>12</v>
      </c>
      <c r="E370" s="111">
        <v>15</v>
      </c>
      <c r="F370" s="111">
        <v>8</v>
      </c>
      <c r="G370" s="111">
        <v>5</v>
      </c>
      <c r="H370" s="111">
        <v>14</v>
      </c>
      <c r="I370" s="111">
        <v>6</v>
      </c>
      <c r="J370" s="111">
        <v>18</v>
      </c>
      <c r="K370" s="154">
        <v>9</v>
      </c>
      <c r="L370" s="154">
        <v>4</v>
      </c>
    </row>
    <row r="371" spans="1:13" s="4" customFormat="1" ht="15">
      <c r="A371" s="4" t="s">
        <v>377</v>
      </c>
      <c r="B371" s="111">
        <v>3</v>
      </c>
      <c r="C371" s="111">
        <v>7</v>
      </c>
      <c r="D371" s="111">
        <v>7</v>
      </c>
      <c r="E371" s="111">
        <v>6</v>
      </c>
      <c r="F371" s="111">
        <v>10</v>
      </c>
      <c r="G371" s="111">
        <v>5</v>
      </c>
      <c r="H371" s="111">
        <v>7</v>
      </c>
      <c r="I371" s="111">
        <v>8</v>
      </c>
      <c r="J371" s="111">
        <v>5</v>
      </c>
      <c r="K371" s="154">
        <v>9</v>
      </c>
      <c r="L371" s="154">
        <v>1</v>
      </c>
    </row>
    <row r="372" spans="1:13" s="4" customFormat="1" ht="15">
      <c r="A372" s="4" t="s">
        <v>378</v>
      </c>
      <c r="B372" s="111">
        <v>15</v>
      </c>
      <c r="C372" s="111">
        <v>19</v>
      </c>
      <c r="D372" s="111">
        <v>19</v>
      </c>
      <c r="E372" s="111">
        <v>27</v>
      </c>
      <c r="F372" s="111">
        <v>29</v>
      </c>
      <c r="G372" s="111">
        <v>31</v>
      </c>
      <c r="H372" s="111">
        <v>24</v>
      </c>
      <c r="I372" s="111">
        <v>31</v>
      </c>
      <c r="J372" s="111">
        <v>36</v>
      </c>
      <c r="K372" s="154">
        <v>39</v>
      </c>
      <c r="L372" s="154">
        <v>11</v>
      </c>
    </row>
    <row r="373" spans="1:13" s="4" customFormat="1" ht="15">
      <c r="A373" s="4" t="s">
        <v>379</v>
      </c>
      <c r="B373" s="111">
        <v>4</v>
      </c>
      <c r="C373" s="111">
        <v>9</v>
      </c>
      <c r="D373" s="111">
        <v>11</v>
      </c>
      <c r="E373" s="111">
        <v>11</v>
      </c>
      <c r="F373" s="111">
        <v>10</v>
      </c>
      <c r="G373" s="111">
        <v>8</v>
      </c>
      <c r="H373" s="111">
        <v>5</v>
      </c>
      <c r="I373" s="111">
        <v>9</v>
      </c>
      <c r="J373" s="111">
        <v>15</v>
      </c>
      <c r="K373" s="154">
        <v>8</v>
      </c>
      <c r="L373" s="154">
        <v>1</v>
      </c>
    </row>
    <row r="374" spans="1:13" s="4" customFormat="1" ht="15">
      <c r="A374" s="4" t="s">
        <v>380</v>
      </c>
      <c r="B374" s="111">
        <v>6</v>
      </c>
      <c r="C374" s="111">
        <v>12</v>
      </c>
      <c r="D374" s="111">
        <v>13</v>
      </c>
      <c r="E374" s="111">
        <v>18</v>
      </c>
      <c r="F374" s="111">
        <v>19</v>
      </c>
      <c r="G374" s="111">
        <v>18</v>
      </c>
      <c r="H374" s="111">
        <v>12</v>
      </c>
      <c r="I374" s="111">
        <v>16</v>
      </c>
      <c r="J374" s="111">
        <v>17</v>
      </c>
      <c r="K374" s="154">
        <v>22</v>
      </c>
      <c r="L374" s="154">
        <v>3</v>
      </c>
    </row>
    <row r="375" spans="1:13" s="4" customFormat="1" ht="15">
      <c r="A375" s="4" t="s">
        <v>381</v>
      </c>
      <c r="B375" s="111">
        <v>3</v>
      </c>
      <c r="C375" s="111">
        <v>4</v>
      </c>
      <c r="D375" s="111">
        <v>7</v>
      </c>
      <c r="E375" s="111">
        <v>4</v>
      </c>
      <c r="F375" s="111">
        <v>6</v>
      </c>
      <c r="G375" s="111">
        <v>12</v>
      </c>
      <c r="H375" s="111">
        <v>5</v>
      </c>
      <c r="I375" s="111">
        <v>5</v>
      </c>
      <c r="J375" s="111">
        <v>5</v>
      </c>
      <c r="K375" s="154">
        <v>8</v>
      </c>
      <c r="L375" s="154">
        <v>2</v>
      </c>
    </row>
    <row r="376" spans="1:13" s="4" customFormat="1" ht="15">
      <c r="A376" s="4" t="s">
        <v>382</v>
      </c>
      <c r="B376" s="111">
        <v>15</v>
      </c>
      <c r="C376" s="111">
        <v>12</v>
      </c>
      <c r="D376" s="111">
        <v>23</v>
      </c>
      <c r="E376" s="111">
        <v>16</v>
      </c>
      <c r="F376" s="111">
        <v>19</v>
      </c>
      <c r="G376" s="111">
        <v>23</v>
      </c>
      <c r="H376" s="111">
        <v>20</v>
      </c>
      <c r="I376" s="111">
        <v>25</v>
      </c>
      <c r="J376" s="111">
        <v>19</v>
      </c>
      <c r="K376" s="154">
        <v>24</v>
      </c>
      <c r="L376" s="154">
        <v>8</v>
      </c>
    </row>
    <row r="377" spans="1:13" s="4" customFormat="1" ht="15">
      <c r="A377" s="4" t="s">
        <v>383</v>
      </c>
      <c r="B377" s="111">
        <v>4</v>
      </c>
      <c r="C377" s="111">
        <v>5</v>
      </c>
      <c r="D377" s="111">
        <v>8</v>
      </c>
      <c r="E377" s="111">
        <v>6</v>
      </c>
      <c r="F377" s="111">
        <v>6</v>
      </c>
      <c r="G377" s="111">
        <v>8</v>
      </c>
      <c r="H377" s="111">
        <v>8</v>
      </c>
      <c r="I377" s="111">
        <v>11</v>
      </c>
      <c r="J377" s="111">
        <v>10</v>
      </c>
      <c r="K377" s="154">
        <v>5</v>
      </c>
      <c r="L377" s="154">
        <v>2</v>
      </c>
    </row>
    <row r="378" spans="1:13" s="4" customFormat="1" ht="15">
      <c r="A378" s="4" t="s">
        <v>384</v>
      </c>
      <c r="B378" s="111">
        <v>7</v>
      </c>
      <c r="C378" s="111">
        <v>5</v>
      </c>
      <c r="D378" s="111">
        <v>1</v>
      </c>
      <c r="E378" s="111">
        <v>5</v>
      </c>
      <c r="F378" s="111">
        <v>5</v>
      </c>
      <c r="G378" s="111">
        <v>3</v>
      </c>
      <c r="H378" s="111">
        <v>4</v>
      </c>
      <c r="I378" s="111">
        <v>5</v>
      </c>
      <c r="J378" s="111">
        <v>9</v>
      </c>
      <c r="K378" s="154">
        <v>6</v>
      </c>
      <c r="L378" s="154">
        <v>3</v>
      </c>
    </row>
    <row r="379" spans="1:13" s="4" customFormat="1" ht="15">
      <c r="A379" s="4" t="s">
        <v>385</v>
      </c>
      <c r="B379" s="111">
        <v>7</v>
      </c>
      <c r="C379" s="111">
        <v>10</v>
      </c>
      <c r="D379" s="111">
        <v>14</v>
      </c>
      <c r="E379" s="111">
        <v>10</v>
      </c>
      <c r="F379" s="111">
        <v>5</v>
      </c>
      <c r="G379" s="111">
        <v>10</v>
      </c>
      <c r="H379" s="111">
        <v>17</v>
      </c>
      <c r="I379" s="111">
        <v>8</v>
      </c>
      <c r="J379" s="111">
        <v>10</v>
      </c>
      <c r="K379" s="154">
        <v>14</v>
      </c>
      <c r="L379" s="154" t="s">
        <v>995</v>
      </c>
    </row>
    <row r="380" spans="1:13" s="4" customFormat="1" ht="15">
      <c r="A380" s="4" t="s">
        <v>386</v>
      </c>
      <c r="B380" s="111">
        <v>20</v>
      </c>
      <c r="C380" s="111">
        <v>26</v>
      </c>
      <c r="D380" s="111">
        <v>20</v>
      </c>
      <c r="E380" s="111">
        <v>29</v>
      </c>
      <c r="F380" s="111">
        <v>21</v>
      </c>
      <c r="G380" s="111">
        <v>26</v>
      </c>
      <c r="H380" s="111">
        <v>20</v>
      </c>
      <c r="I380" s="111">
        <v>20</v>
      </c>
      <c r="J380" s="111">
        <v>28</v>
      </c>
      <c r="K380" s="154">
        <v>32</v>
      </c>
      <c r="L380" s="154">
        <v>6</v>
      </c>
    </row>
    <row r="381" spans="1:13" s="4" customFormat="1" ht="15">
      <c r="A381" s="4" t="s">
        <v>387</v>
      </c>
      <c r="B381" s="111">
        <v>56</v>
      </c>
      <c r="C381" s="111">
        <v>42</v>
      </c>
      <c r="D381" s="111">
        <v>61</v>
      </c>
      <c r="E381" s="111">
        <v>61</v>
      </c>
      <c r="F381" s="111">
        <v>55</v>
      </c>
      <c r="G381" s="111">
        <v>57</v>
      </c>
      <c r="H381" s="111">
        <v>52</v>
      </c>
      <c r="I381" s="111">
        <v>57</v>
      </c>
      <c r="J381" s="111">
        <v>60</v>
      </c>
      <c r="K381" s="154">
        <v>62</v>
      </c>
      <c r="L381" s="154">
        <v>27</v>
      </c>
    </row>
    <row r="382" spans="1:13" s="4" customFormat="1" ht="15">
      <c r="A382" s="4" t="s">
        <v>388</v>
      </c>
      <c r="B382" s="111">
        <v>11</v>
      </c>
      <c r="C382" s="111">
        <v>11</v>
      </c>
      <c r="D382" s="111">
        <v>11</v>
      </c>
      <c r="E382" s="111">
        <v>9</v>
      </c>
      <c r="F382" s="111">
        <v>12</v>
      </c>
      <c r="G382" s="111">
        <v>12</v>
      </c>
      <c r="H382" s="111">
        <v>13</v>
      </c>
      <c r="I382" s="111">
        <v>9</v>
      </c>
      <c r="J382" s="111">
        <v>6</v>
      </c>
      <c r="K382" s="154">
        <v>10</v>
      </c>
      <c r="L382" s="154">
        <v>3</v>
      </c>
    </row>
    <row r="383" spans="1:13" s="4" customFormat="1" ht="15">
      <c r="A383" s="4" t="s">
        <v>389</v>
      </c>
      <c r="B383" s="111">
        <v>6</v>
      </c>
      <c r="C383" s="111">
        <v>8</v>
      </c>
      <c r="D383" s="111">
        <v>8</v>
      </c>
      <c r="E383" s="111">
        <v>5</v>
      </c>
      <c r="F383" s="111">
        <v>9</v>
      </c>
      <c r="G383" s="111">
        <v>6</v>
      </c>
      <c r="H383" s="111">
        <v>7</v>
      </c>
      <c r="I383" s="111">
        <v>6</v>
      </c>
      <c r="J383" s="154">
        <v>8</v>
      </c>
      <c r="K383" s="154">
        <v>11</v>
      </c>
      <c r="L383" s="154">
        <v>2</v>
      </c>
      <c r="M383" s="154"/>
    </row>
    <row r="384" spans="1:13" s="4" customFormat="1" ht="15">
      <c r="A384" s="4" t="s">
        <v>390</v>
      </c>
      <c r="B384" s="111">
        <v>14</v>
      </c>
      <c r="C384" s="111">
        <v>18</v>
      </c>
      <c r="D384" s="111">
        <v>16</v>
      </c>
      <c r="E384" s="111">
        <v>21</v>
      </c>
      <c r="F384" s="111">
        <v>20</v>
      </c>
      <c r="G384" s="111">
        <v>10</v>
      </c>
      <c r="H384" s="111">
        <v>15</v>
      </c>
      <c r="I384" s="111">
        <v>8</v>
      </c>
      <c r="J384" s="154">
        <v>20</v>
      </c>
      <c r="K384" s="154">
        <v>27</v>
      </c>
      <c r="L384" s="154">
        <v>4</v>
      </c>
      <c r="M384" s="154"/>
    </row>
    <row r="385" spans="1:13" s="4" customFormat="1" ht="15">
      <c r="A385" s="4" t="s">
        <v>391</v>
      </c>
      <c r="B385" s="111">
        <v>377</v>
      </c>
      <c r="C385" s="111">
        <v>382</v>
      </c>
      <c r="D385" s="111">
        <v>383</v>
      </c>
      <c r="E385" s="111">
        <v>379</v>
      </c>
      <c r="F385" s="111">
        <v>370</v>
      </c>
      <c r="G385" s="111">
        <v>399</v>
      </c>
      <c r="H385" s="111">
        <v>365</v>
      </c>
      <c r="I385" s="111">
        <v>370</v>
      </c>
      <c r="J385" s="154">
        <v>451</v>
      </c>
      <c r="K385" s="154">
        <v>448</v>
      </c>
      <c r="L385" s="154">
        <v>123</v>
      </c>
      <c r="M385" s="154"/>
    </row>
    <row r="386" spans="1:13" s="4" customFormat="1" ht="15.75">
      <c r="A386" s="152" t="s">
        <v>855</v>
      </c>
      <c r="B386" s="153">
        <v>1839</v>
      </c>
      <c r="C386" s="153">
        <v>1943</v>
      </c>
      <c r="D386" s="153">
        <v>1901</v>
      </c>
      <c r="E386" s="153">
        <v>1962</v>
      </c>
      <c r="F386" s="153">
        <v>1906</v>
      </c>
      <c r="G386" s="153">
        <v>1905</v>
      </c>
      <c r="H386" s="153">
        <v>2101</v>
      </c>
      <c r="I386" s="153">
        <f>SUM(I387,I396,I419,I445,)</f>
        <v>2005</v>
      </c>
      <c r="J386" s="155">
        <v>2279</v>
      </c>
      <c r="K386" s="155">
        <v>2329</v>
      </c>
      <c r="L386" s="155">
        <v>597</v>
      </c>
      <c r="M386" s="154"/>
    </row>
    <row r="387" spans="1:13" s="4" customFormat="1" ht="15.75">
      <c r="A387" s="152" t="s">
        <v>393</v>
      </c>
      <c r="B387" s="153">
        <v>409</v>
      </c>
      <c r="C387" s="153">
        <v>405</v>
      </c>
      <c r="D387" s="153">
        <v>359</v>
      </c>
      <c r="E387" s="153">
        <v>410</v>
      </c>
      <c r="F387" s="153">
        <v>427</v>
      </c>
      <c r="G387" s="153">
        <v>403</v>
      </c>
      <c r="H387" s="153">
        <v>487</v>
      </c>
      <c r="I387" s="153">
        <f>SUM(I388:I395)</f>
        <v>397</v>
      </c>
      <c r="J387" s="155">
        <v>519</v>
      </c>
      <c r="K387" s="155">
        <v>517</v>
      </c>
      <c r="L387" s="155">
        <v>116</v>
      </c>
      <c r="M387" s="154"/>
    </row>
    <row r="388" spans="1:13" s="4" customFormat="1" ht="15">
      <c r="A388" s="4" t="s">
        <v>394</v>
      </c>
      <c r="B388" s="111">
        <v>9</v>
      </c>
      <c r="C388" s="111">
        <v>7</v>
      </c>
      <c r="D388" s="111">
        <v>8</v>
      </c>
      <c r="E388" s="111">
        <v>11</v>
      </c>
      <c r="F388" s="111">
        <v>8</v>
      </c>
      <c r="G388" s="111">
        <v>10</v>
      </c>
      <c r="H388" s="111">
        <v>20</v>
      </c>
      <c r="I388" s="111">
        <v>9</v>
      </c>
      <c r="J388" s="154">
        <v>17</v>
      </c>
      <c r="K388" s="154">
        <v>6</v>
      </c>
      <c r="L388" s="154">
        <v>3</v>
      </c>
      <c r="M388" s="154"/>
    </row>
    <row r="389" spans="1:13" s="4" customFormat="1" ht="15">
      <c r="A389" s="4" t="s">
        <v>395</v>
      </c>
      <c r="B389" s="111">
        <v>50</v>
      </c>
      <c r="C389" s="111">
        <v>39</v>
      </c>
      <c r="D389" s="111">
        <v>38</v>
      </c>
      <c r="E389" s="111">
        <v>49</v>
      </c>
      <c r="F389" s="111">
        <v>37</v>
      </c>
      <c r="G389" s="111">
        <v>40</v>
      </c>
      <c r="H389" s="111">
        <v>34</v>
      </c>
      <c r="I389" s="111">
        <v>46</v>
      </c>
      <c r="J389" s="154">
        <v>50</v>
      </c>
      <c r="K389" s="154">
        <v>52</v>
      </c>
      <c r="L389" s="154">
        <v>5</v>
      </c>
      <c r="M389" s="154"/>
    </row>
    <row r="390" spans="1:13" s="4" customFormat="1" ht="15">
      <c r="A390" s="4" t="s">
        <v>396</v>
      </c>
      <c r="B390" s="111">
        <v>244</v>
      </c>
      <c r="C390" s="111">
        <v>246</v>
      </c>
      <c r="D390" s="111">
        <v>225</v>
      </c>
      <c r="E390" s="111">
        <v>241</v>
      </c>
      <c r="F390" s="111">
        <v>292</v>
      </c>
      <c r="G390" s="111">
        <v>261</v>
      </c>
      <c r="H390" s="111">
        <v>323</v>
      </c>
      <c r="I390" s="111">
        <v>258</v>
      </c>
      <c r="J390" s="154">
        <v>338</v>
      </c>
      <c r="K390" s="154">
        <v>338</v>
      </c>
      <c r="L390" s="154">
        <v>77</v>
      </c>
      <c r="M390" s="154"/>
    </row>
    <row r="391" spans="1:13" s="4" customFormat="1" ht="15">
      <c r="A391" s="4" t="s">
        <v>397</v>
      </c>
      <c r="B391" s="111">
        <v>23</v>
      </c>
      <c r="C391" s="111">
        <v>27</v>
      </c>
      <c r="D391" s="111">
        <v>18</v>
      </c>
      <c r="E391" s="111">
        <v>21</v>
      </c>
      <c r="F391" s="111">
        <v>20</v>
      </c>
      <c r="G391" s="111">
        <v>15</v>
      </c>
      <c r="H391" s="111">
        <v>24</v>
      </c>
      <c r="I391" s="111">
        <v>13</v>
      </c>
      <c r="J391" s="154">
        <v>29</v>
      </c>
      <c r="K391" s="154">
        <v>22</v>
      </c>
      <c r="L391" s="154">
        <v>7</v>
      </c>
      <c r="M391" s="154"/>
    </row>
    <row r="392" spans="1:13" s="4" customFormat="1" ht="15">
      <c r="A392" s="4" t="s">
        <v>398</v>
      </c>
      <c r="B392" s="111">
        <v>14</v>
      </c>
      <c r="C392" s="111">
        <v>16</v>
      </c>
      <c r="D392" s="111">
        <v>9</v>
      </c>
      <c r="E392" s="111">
        <v>8</v>
      </c>
      <c r="F392" s="111">
        <v>9</v>
      </c>
      <c r="G392" s="111">
        <v>9</v>
      </c>
      <c r="H392" s="111">
        <v>20</v>
      </c>
      <c r="I392" s="111">
        <v>10</v>
      </c>
      <c r="J392" s="154">
        <v>12</v>
      </c>
      <c r="K392" s="154">
        <v>11</v>
      </c>
      <c r="L392" s="154">
        <v>1</v>
      </c>
      <c r="M392" s="154"/>
    </row>
    <row r="393" spans="1:13" s="4" customFormat="1" ht="15">
      <c r="A393" s="4" t="s">
        <v>399</v>
      </c>
      <c r="B393" s="111">
        <v>11</v>
      </c>
      <c r="C393" s="111">
        <v>16</v>
      </c>
      <c r="D393" s="111">
        <v>7</v>
      </c>
      <c r="E393" s="111">
        <v>14</v>
      </c>
      <c r="F393" s="111">
        <v>12</v>
      </c>
      <c r="G393" s="111">
        <v>10</v>
      </c>
      <c r="H393" s="111">
        <v>12</v>
      </c>
      <c r="I393" s="111">
        <v>6</v>
      </c>
      <c r="J393" s="154">
        <v>11</v>
      </c>
      <c r="K393" s="154">
        <v>21</v>
      </c>
      <c r="L393" s="154">
        <v>4</v>
      </c>
      <c r="M393" s="154"/>
    </row>
    <row r="394" spans="1:13" s="4" customFormat="1" ht="15">
      <c r="A394" s="4" t="s">
        <v>400</v>
      </c>
      <c r="B394" s="111">
        <v>30</v>
      </c>
      <c r="C394" s="111">
        <v>28</v>
      </c>
      <c r="D394" s="111">
        <v>26</v>
      </c>
      <c r="E394" s="111">
        <v>38</v>
      </c>
      <c r="F394" s="111">
        <v>28</v>
      </c>
      <c r="G394" s="111">
        <v>33</v>
      </c>
      <c r="H394" s="111">
        <v>28</v>
      </c>
      <c r="I394" s="111">
        <v>29</v>
      </c>
      <c r="J394" s="154">
        <v>33</v>
      </c>
      <c r="K394" s="154">
        <v>30</v>
      </c>
      <c r="L394" s="154">
        <v>9</v>
      </c>
      <c r="M394" s="154"/>
    </row>
    <row r="395" spans="1:13" s="4" customFormat="1" ht="15">
      <c r="A395" s="4" t="s">
        <v>401</v>
      </c>
      <c r="B395" s="111">
        <v>28</v>
      </c>
      <c r="C395" s="111">
        <v>26</v>
      </c>
      <c r="D395" s="111">
        <v>28</v>
      </c>
      <c r="E395" s="111">
        <v>28</v>
      </c>
      <c r="F395" s="111">
        <v>21</v>
      </c>
      <c r="G395" s="111">
        <v>25</v>
      </c>
      <c r="H395" s="111">
        <v>26</v>
      </c>
      <c r="I395" s="111">
        <v>26</v>
      </c>
      <c r="J395" s="154">
        <v>29</v>
      </c>
      <c r="K395" s="154">
        <v>37</v>
      </c>
      <c r="L395" s="154">
        <v>10</v>
      </c>
      <c r="M395" s="154"/>
    </row>
    <row r="396" spans="1:13" s="4" customFormat="1" ht="22.5" customHeight="1">
      <c r="A396" s="152" t="s">
        <v>402</v>
      </c>
      <c r="B396" s="153">
        <v>682</v>
      </c>
      <c r="C396" s="153">
        <v>715</v>
      </c>
      <c r="D396" s="153">
        <v>705</v>
      </c>
      <c r="E396" s="153">
        <v>677</v>
      </c>
      <c r="F396" s="153">
        <v>633</v>
      </c>
      <c r="G396" s="153">
        <v>715</v>
      </c>
      <c r="H396" s="153">
        <v>778</v>
      </c>
      <c r="I396" s="153">
        <f>SUM(I397:I418)</f>
        <v>702</v>
      </c>
      <c r="J396" s="155">
        <v>775</v>
      </c>
      <c r="K396" s="155">
        <v>788</v>
      </c>
      <c r="L396" s="155">
        <v>201</v>
      </c>
      <c r="M396" s="154"/>
    </row>
    <row r="397" spans="1:13" s="4" customFormat="1" ht="15">
      <c r="A397" s="4" t="s">
        <v>403</v>
      </c>
      <c r="B397" s="111">
        <v>9</v>
      </c>
      <c r="C397" s="111">
        <v>14</v>
      </c>
      <c r="D397" s="111">
        <v>7</v>
      </c>
      <c r="E397" s="111">
        <v>12</v>
      </c>
      <c r="F397" s="111">
        <v>11</v>
      </c>
      <c r="G397" s="111">
        <v>11</v>
      </c>
      <c r="H397" s="111">
        <v>13</v>
      </c>
      <c r="I397" s="111">
        <v>13</v>
      </c>
      <c r="J397" s="154">
        <v>17</v>
      </c>
      <c r="K397" s="154">
        <v>13</v>
      </c>
      <c r="L397" s="154">
        <v>4</v>
      </c>
      <c r="M397" s="154"/>
    </row>
    <row r="398" spans="1:13" s="4" customFormat="1" ht="15">
      <c r="A398" s="4" t="s">
        <v>404</v>
      </c>
      <c r="B398" s="111">
        <v>13</v>
      </c>
      <c r="C398" s="111">
        <v>15</v>
      </c>
      <c r="D398" s="111">
        <v>16</v>
      </c>
      <c r="E398" s="111">
        <v>12</v>
      </c>
      <c r="F398" s="111">
        <v>13</v>
      </c>
      <c r="G398" s="111">
        <v>13</v>
      </c>
      <c r="H398" s="111">
        <v>21</v>
      </c>
      <c r="I398" s="111">
        <v>15</v>
      </c>
      <c r="J398" s="154">
        <v>28</v>
      </c>
      <c r="K398" s="154">
        <v>21</v>
      </c>
      <c r="L398" s="154">
        <v>3</v>
      </c>
      <c r="M398" s="154"/>
    </row>
    <row r="399" spans="1:13" s="4" customFormat="1" ht="15">
      <c r="A399" s="4" t="s">
        <v>405</v>
      </c>
      <c r="B399" s="111">
        <v>7</v>
      </c>
      <c r="C399" s="111">
        <v>14</v>
      </c>
      <c r="D399" s="111">
        <v>8</v>
      </c>
      <c r="E399" s="111">
        <v>14</v>
      </c>
      <c r="F399" s="111">
        <v>12</v>
      </c>
      <c r="G399" s="111">
        <v>11</v>
      </c>
      <c r="H399" s="111">
        <v>7</v>
      </c>
      <c r="I399" s="111">
        <v>6</v>
      </c>
      <c r="J399" s="154">
        <v>8</v>
      </c>
      <c r="K399" s="154">
        <v>9</v>
      </c>
      <c r="L399" s="154">
        <v>6</v>
      </c>
      <c r="M399" s="154"/>
    </row>
    <row r="400" spans="1:13" s="4" customFormat="1" ht="15">
      <c r="A400" s="4" t="s">
        <v>406</v>
      </c>
      <c r="B400" s="111">
        <v>23</v>
      </c>
      <c r="C400" s="111">
        <v>35</v>
      </c>
      <c r="D400" s="111">
        <v>23</v>
      </c>
      <c r="E400" s="111">
        <v>19</v>
      </c>
      <c r="F400" s="111">
        <v>23</v>
      </c>
      <c r="G400" s="111">
        <v>33</v>
      </c>
      <c r="H400" s="111">
        <v>30</v>
      </c>
      <c r="I400" s="111">
        <v>28</v>
      </c>
      <c r="J400" s="154">
        <v>21</v>
      </c>
      <c r="K400" s="154">
        <v>36</v>
      </c>
      <c r="L400" s="154">
        <v>11</v>
      </c>
      <c r="M400" s="154"/>
    </row>
    <row r="401" spans="1:13" s="4" customFormat="1" ht="15">
      <c r="A401" s="4" t="s">
        <v>407</v>
      </c>
      <c r="B401" s="111">
        <v>31</v>
      </c>
      <c r="C401" s="111">
        <v>37</v>
      </c>
      <c r="D401" s="111">
        <v>38</v>
      </c>
      <c r="E401" s="111">
        <v>41</v>
      </c>
      <c r="F401" s="111">
        <v>42</v>
      </c>
      <c r="G401" s="111">
        <v>24</v>
      </c>
      <c r="H401" s="111">
        <v>41</v>
      </c>
      <c r="I401" s="111">
        <v>32</v>
      </c>
      <c r="J401" s="154">
        <v>46</v>
      </c>
      <c r="K401" s="154">
        <v>39</v>
      </c>
      <c r="L401" s="154">
        <v>5</v>
      </c>
      <c r="M401" s="154"/>
    </row>
    <row r="402" spans="1:13" s="4" customFormat="1" ht="15">
      <c r="A402" s="4" t="s">
        <v>408</v>
      </c>
      <c r="B402" s="111">
        <v>44</v>
      </c>
      <c r="C402" s="111">
        <v>48</v>
      </c>
      <c r="D402" s="111">
        <v>41</v>
      </c>
      <c r="E402" s="111">
        <v>32</v>
      </c>
      <c r="F402" s="111">
        <v>28</v>
      </c>
      <c r="G402" s="111">
        <v>26</v>
      </c>
      <c r="H402" s="111">
        <v>31</v>
      </c>
      <c r="I402" s="111">
        <v>33</v>
      </c>
      <c r="J402" s="154">
        <v>28</v>
      </c>
      <c r="K402" s="154">
        <v>27</v>
      </c>
      <c r="L402" s="154">
        <v>15</v>
      </c>
      <c r="M402" s="154"/>
    </row>
    <row r="403" spans="1:13" s="4" customFormat="1" ht="15">
      <c r="A403" s="4" t="s">
        <v>409</v>
      </c>
      <c r="B403" s="111">
        <v>14</v>
      </c>
      <c r="C403" s="111">
        <v>10</v>
      </c>
      <c r="D403" s="111">
        <v>9</v>
      </c>
      <c r="E403" s="111">
        <v>11</v>
      </c>
      <c r="F403" s="111">
        <v>12</v>
      </c>
      <c r="G403" s="111">
        <v>14</v>
      </c>
      <c r="H403" s="111">
        <v>17</v>
      </c>
      <c r="I403" s="111">
        <v>20</v>
      </c>
      <c r="J403" s="154">
        <v>17</v>
      </c>
      <c r="K403" s="154">
        <v>25</v>
      </c>
      <c r="L403" s="154">
        <v>2</v>
      </c>
      <c r="M403" s="154"/>
    </row>
    <row r="404" spans="1:13" s="4" customFormat="1" ht="15">
      <c r="A404" s="4" t="s">
        <v>410</v>
      </c>
      <c r="B404" s="111">
        <v>8</v>
      </c>
      <c r="C404" s="111">
        <v>8</v>
      </c>
      <c r="D404" s="111">
        <v>4</v>
      </c>
      <c r="E404" s="111">
        <v>7</v>
      </c>
      <c r="F404" s="111">
        <v>5</v>
      </c>
      <c r="G404" s="111">
        <v>8</v>
      </c>
      <c r="H404" s="111">
        <v>9</v>
      </c>
      <c r="I404" s="111">
        <v>5</v>
      </c>
      <c r="J404" s="154">
        <v>11</v>
      </c>
      <c r="K404" s="154">
        <v>13</v>
      </c>
      <c r="L404" s="154">
        <v>2</v>
      </c>
      <c r="M404" s="154"/>
    </row>
    <row r="405" spans="1:13" s="4" customFormat="1" ht="15">
      <c r="A405" s="4" t="s">
        <v>411</v>
      </c>
      <c r="B405" s="111">
        <v>31</v>
      </c>
      <c r="C405" s="111">
        <v>38</v>
      </c>
      <c r="D405" s="111">
        <v>27</v>
      </c>
      <c r="E405" s="111">
        <v>31</v>
      </c>
      <c r="F405" s="111">
        <v>31</v>
      </c>
      <c r="G405" s="111">
        <v>44</v>
      </c>
      <c r="H405" s="111">
        <v>45</v>
      </c>
      <c r="I405" s="111">
        <v>24</v>
      </c>
      <c r="J405" s="154">
        <v>26</v>
      </c>
      <c r="K405" s="154">
        <v>35</v>
      </c>
      <c r="L405" s="154">
        <v>9</v>
      </c>
      <c r="M405" s="154"/>
    </row>
    <row r="406" spans="1:13" s="4" customFormat="1" ht="15">
      <c r="A406" s="4" t="s">
        <v>412</v>
      </c>
      <c r="B406" s="111">
        <v>18</v>
      </c>
      <c r="C406" s="111">
        <v>17</v>
      </c>
      <c r="D406" s="111">
        <v>28</v>
      </c>
      <c r="E406" s="111">
        <v>23</v>
      </c>
      <c r="F406" s="111">
        <v>18</v>
      </c>
      <c r="G406" s="111">
        <v>21</v>
      </c>
      <c r="H406" s="111">
        <v>15</v>
      </c>
      <c r="I406" s="111">
        <v>21</v>
      </c>
      <c r="J406" s="154">
        <v>32</v>
      </c>
      <c r="K406" s="154">
        <v>34</v>
      </c>
      <c r="L406" s="154">
        <v>7</v>
      </c>
      <c r="M406" s="154"/>
    </row>
    <row r="407" spans="1:13" s="4" customFormat="1" ht="15">
      <c r="A407" s="4" t="s">
        <v>413</v>
      </c>
      <c r="B407" s="111">
        <v>297</v>
      </c>
      <c r="C407" s="111">
        <v>318</v>
      </c>
      <c r="D407" s="111">
        <v>331</v>
      </c>
      <c r="E407" s="111">
        <v>317</v>
      </c>
      <c r="F407" s="111">
        <v>291</v>
      </c>
      <c r="G407" s="111">
        <v>344</v>
      </c>
      <c r="H407" s="111">
        <v>392</v>
      </c>
      <c r="I407" s="111">
        <v>333</v>
      </c>
      <c r="J407" s="154">
        <v>351</v>
      </c>
      <c r="K407" s="154">
        <v>336</v>
      </c>
      <c r="L407" s="154">
        <v>100</v>
      </c>
      <c r="M407" s="154"/>
    </row>
    <row r="408" spans="1:13" s="4" customFormat="1" ht="15">
      <c r="A408" s="4" t="s">
        <v>414</v>
      </c>
      <c r="B408" s="111">
        <v>10</v>
      </c>
      <c r="C408" s="111">
        <v>4</v>
      </c>
      <c r="D408" s="111">
        <v>4</v>
      </c>
      <c r="E408" s="111">
        <v>7</v>
      </c>
      <c r="F408" s="111">
        <v>5</v>
      </c>
      <c r="G408" s="111">
        <v>6</v>
      </c>
      <c r="H408" s="111">
        <v>8</v>
      </c>
      <c r="I408" s="111">
        <v>7</v>
      </c>
      <c r="J408" s="154">
        <v>16</v>
      </c>
      <c r="K408" s="154">
        <v>13</v>
      </c>
      <c r="L408" s="154">
        <v>2</v>
      </c>
      <c r="M408" s="154"/>
    </row>
    <row r="409" spans="1:13" s="4" customFormat="1" ht="15">
      <c r="A409" s="4" t="s">
        <v>415</v>
      </c>
      <c r="B409" s="111">
        <v>36</v>
      </c>
      <c r="C409" s="111">
        <v>30</v>
      </c>
      <c r="D409" s="111">
        <v>38</v>
      </c>
      <c r="E409" s="111">
        <v>29</v>
      </c>
      <c r="F409" s="111">
        <v>34</v>
      </c>
      <c r="G409" s="111">
        <v>38</v>
      </c>
      <c r="H409" s="111">
        <v>33</v>
      </c>
      <c r="I409" s="111">
        <v>29</v>
      </c>
      <c r="J409" s="154">
        <v>29</v>
      </c>
      <c r="K409" s="154">
        <v>33</v>
      </c>
      <c r="L409" s="154">
        <v>7</v>
      </c>
      <c r="M409" s="154"/>
    </row>
    <row r="410" spans="1:13" s="4" customFormat="1" ht="15">
      <c r="A410" s="4" t="s">
        <v>416</v>
      </c>
      <c r="B410" s="111">
        <v>17</v>
      </c>
      <c r="C410" s="111">
        <v>11</v>
      </c>
      <c r="D410" s="111">
        <v>12</v>
      </c>
      <c r="E410" s="111">
        <v>16</v>
      </c>
      <c r="F410" s="111">
        <v>13</v>
      </c>
      <c r="G410" s="111">
        <v>15</v>
      </c>
      <c r="H410" s="111">
        <v>16</v>
      </c>
      <c r="I410" s="111">
        <v>14</v>
      </c>
      <c r="J410" s="154">
        <v>16</v>
      </c>
      <c r="K410" s="154">
        <v>15</v>
      </c>
      <c r="L410" s="154">
        <v>4</v>
      </c>
      <c r="M410" s="154"/>
    </row>
    <row r="411" spans="1:13" s="4" customFormat="1" ht="15">
      <c r="A411" s="4" t="s">
        <v>417</v>
      </c>
      <c r="B411" s="111">
        <v>9</v>
      </c>
      <c r="C411" s="111">
        <v>11</v>
      </c>
      <c r="D411" s="111">
        <v>10</v>
      </c>
      <c r="E411" s="111">
        <v>15</v>
      </c>
      <c r="F411" s="111">
        <v>9</v>
      </c>
      <c r="G411" s="111">
        <v>7</v>
      </c>
      <c r="H411" s="111">
        <v>11</v>
      </c>
      <c r="I411" s="111">
        <v>14</v>
      </c>
      <c r="J411" s="154">
        <v>15</v>
      </c>
      <c r="K411" s="154">
        <v>14</v>
      </c>
      <c r="L411" s="154">
        <v>1</v>
      </c>
      <c r="M411" s="154"/>
    </row>
    <row r="412" spans="1:13" s="4" customFormat="1" ht="15">
      <c r="A412" s="4" t="s">
        <v>418</v>
      </c>
      <c r="B412" s="111">
        <v>5</v>
      </c>
      <c r="C412" s="111">
        <v>12</v>
      </c>
      <c r="D412" s="111">
        <v>11</v>
      </c>
      <c r="E412" s="111">
        <v>4</v>
      </c>
      <c r="F412" s="111">
        <v>4</v>
      </c>
      <c r="G412" s="111">
        <v>7</v>
      </c>
      <c r="H412" s="111">
        <v>7</v>
      </c>
      <c r="I412" s="111">
        <v>11</v>
      </c>
      <c r="J412" s="154">
        <v>6</v>
      </c>
      <c r="K412" s="154">
        <v>9</v>
      </c>
      <c r="L412" s="154">
        <v>1</v>
      </c>
      <c r="M412" s="154"/>
    </row>
    <row r="413" spans="1:13" s="4" customFormat="1" ht="15">
      <c r="A413" s="4" t="s">
        <v>419</v>
      </c>
      <c r="B413" s="111">
        <v>8</v>
      </c>
      <c r="C413" s="111">
        <v>6</v>
      </c>
      <c r="D413" s="111">
        <v>13</v>
      </c>
      <c r="E413" s="111">
        <v>5</v>
      </c>
      <c r="F413" s="111">
        <v>11</v>
      </c>
      <c r="G413" s="111">
        <v>7</v>
      </c>
      <c r="H413" s="111">
        <v>8</v>
      </c>
      <c r="I413" s="111">
        <v>12</v>
      </c>
      <c r="J413" s="154">
        <v>21</v>
      </c>
      <c r="K413" s="154">
        <v>16</v>
      </c>
      <c r="L413" s="154">
        <v>5</v>
      </c>
      <c r="M413" s="154"/>
    </row>
    <row r="414" spans="1:13" s="4" customFormat="1" ht="15">
      <c r="A414" s="4" t="s">
        <v>420</v>
      </c>
      <c r="B414" s="111">
        <v>14</v>
      </c>
      <c r="C414" s="111">
        <v>25</v>
      </c>
      <c r="D414" s="111">
        <v>12</v>
      </c>
      <c r="E414" s="111">
        <v>10</v>
      </c>
      <c r="F414" s="111">
        <v>12</v>
      </c>
      <c r="G414" s="111">
        <v>15</v>
      </c>
      <c r="H414" s="111">
        <v>7</v>
      </c>
      <c r="I414" s="111">
        <v>15</v>
      </c>
      <c r="J414" s="154">
        <v>9</v>
      </c>
      <c r="K414" s="154">
        <v>12</v>
      </c>
      <c r="L414" s="154">
        <v>8</v>
      </c>
      <c r="M414" s="154"/>
    </row>
    <row r="415" spans="1:13" s="4" customFormat="1" ht="15">
      <c r="A415" s="4" t="s">
        <v>421</v>
      </c>
      <c r="B415" s="111">
        <v>17</v>
      </c>
      <c r="C415" s="111">
        <v>7</v>
      </c>
      <c r="D415" s="111">
        <v>11</v>
      </c>
      <c r="E415" s="111">
        <v>10</v>
      </c>
      <c r="F415" s="111">
        <v>14</v>
      </c>
      <c r="G415" s="111">
        <v>11</v>
      </c>
      <c r="H415" s="111">
        <v>6</v>
      </c>
      <c r="I415" s="111">
        <v>6</v>
      </c>
      <c r="J415" s="154">
        <v>9</v>
      </c>
      <c r="K415" s="154">
        <v>13</v>
      </c>
      <c r="L415" s="154">
        <v>3</v>
      </c>
      <c r="M415" s="154"/>
    </row>
    <row r="416" spans="1:13" s="4" customFormat="1" ht="15">
      <c r="A416" s="4" t="s">
        <v>422</v>
      </c>
      <c r="B416" s="111">
        <v>11</v>
      </c>
      <c r="C416" s="111">
        <v>12</v>
      </c>
      <c r="D416" s="111">
        <v>17</v>
      </c>
      <c r="E416" s="111">
        <v>8</v>
      </c>
      <c r="F416" s="111">
        <v>8</v>
      </c>
      <c r="G416" s="111">
        <v>8</v>
      </c>
      <c r="H416" s="111">
        <v>13</v>
      </c>
      <c r="I416" s="111">
        <v>8</v>
      </c>
      <c r="J416" s="154">
        <v>10</v>
      </c>
      <c r="K416" s="154">
        <v>7</v>
      </c>
      <c r="L416" s="154">
        <v>1</v>
      </c>
      <c r="M416" s="154"/>
    </row>
    <row r="417" spans="1:13" s="4" customFormat="1" ht="15">
      <c r="A417" s="4" t="s">
        <v>423</v>
      </c>
      <c r="B417" s="111">
        <v>35</v>
      </c>
      <c r="C417" s="111">
        <v>23</v>
      </c>
      <c r="D417" s="111">
        <v>28</v>
      </c>
      <c r="E417" s="111">
        <v>34</v>
      </c>
      <c r="F417" s="111">
        <v>21</v>
      </c>
      <c r="G417" s="111">
        <v>23</v>
      </c>
      <c r="H417" s="111">
        <v>22</v>
      </c>
      <c r="I417" s="111">
        <v>27</v>
      </c>
      <c r="J417" s="154">
        <v>30</v>
      </c>
      <c r="K417" s="154">
        <v>37</v>
      </c>
      <c r="L417" s="154">
        <v>2</v>
      </c>
      <c r="M417" s="154"/>
    </row>
    <row r="418" spans="1:13" s="4" customFormat="1" ht="15">
      <c r="A418" s="4" t="s">
        <v>424</v>
      </c>
      <c r="B418" s="111">
        <v>25</v>
      </c>
      <c r="C418" s="111">
        <v>20</v>
      </c>
      <c r="D418" s="111">
        <v>17</v>
      </c>
      <c r="E418" s="111">
        <v>20</v>
      </c>
      <c r="F418" s="111">
        <v>16</v>
      </c>
      <c r="G418" s="111">
        <v>29</v>
      </c>
      <c r="H418" s="111">
        <v>26</v>
      </c>
      <c r="I418" s="111">
        <v>29</v>
      </c>
      <c r="J418" s="154">
        <v>29</v>
      </c>
      <c r="K418" s="154">
        <v>31</v>
      </c>
      <c r="L418" s="154">
        <v>3</v>
      </c>
      <c r="M418" s="154"/>
    </row>
    <row r="419" spans="1:13" s="4" customFormat="1" ht="22.5" customHeight="1">
      <c r="A419" s="152" t="s">
        <v>425</v>
      </c>
      <c r="B419" s="153">
        <v>500</v>
      </c>
      <c r="C419" s="153">
        <v>536</v>
      </c>
      <c r="D419" s="153">
        <v>564</v>
      </c>
      <c r="E419" s="153">
        <v>576</v>
      </c>
      <c r="F419" s="153">
        <v>506</v>
      </c>
      <c r="G419" s="153">
        <v>500</v>
      </c>
      <c r="H419" s="153">
        <v>551</v>
      </c>
      <c r="I419" s="153">
        <f>SUM(I420:I444)</f>
        <v>551</v>
      </c>
      <c r="J419" s="155">
        <v>655</v>
      </c>
      <c r="K419" s="155">
        <v>672</v>
      </c>
      <c r="L419" s="155">
        <v>221</v>
      </c>
      <c r="M419" s="154"/>
    </row>
    <row r="420" spans="1:13" s="4" customFormat="1" ht="15">
      <c r="A420" s="4" t="s">
        <v>426</v>
      </c>
      <c r="B420" s="111">
        <v>3</v>
      </c>
      <c r="C420" s="111">
        <v>6</v>
      </c>
      <c r="D420" s="111">
        <v>3</v>
      </c>
      <c r="E420" s="111">
        <v>6</v>
      </c>
      <c r="F420" s="111">
        <v>4</v>
      </c>
      <c r="G420" s="111">
        <v>0</v>
      </c>
      <c r="H420" s="111">
        <v>2</v>
      </c>
      <c r="I420" s="111">
        <v>3</v>
      </c>
      <c r="J420" s="154">
        <v>5</v>
      </c>
      <c r="K420" s="154">
        <v>5</v>
      </c>
      <c r="L420" s="154">
        <v>4</v>
      </c>
      <c r="M420" s="154"/>
    </row>
    <row r="421" spans="1:13" s="4" customFormat="1" ht="15">
      <c r="A421" s="4" t="s">
        <v>427</v>
      </c>
      <c r="B421" s="111">
        <v>4</v>
      </c>
      <c r="C421" s="111">
        <v>5</v>
      </c>
      <c r="D421" s="111">
        <v>12</v>
      </c>
      <c r="E421" s="111">
        <v>6</v>
      </c>
      <c r="F421" s="111">
        <v>5</v>
      </c>
      <c r="G421" s="111">
        <v>9</v>
      </c>
      <c r="H421" s="111">
        <v>6</v>
      </c>
      <c r="I421" s="111">
        <v>11</v>
      </c>
      <c r="J421" s="154">
        <v>10</v>
      </c>
      <c r="K421" s="154">
        <v>7</v>
      </c>
      <c r="L421" s="154">
        <v>2</v>
      </c>
      <c r="M421" s="154"/>
    </row>
    <row r="422" spans="1:13" s="4" customFormat="1" ht="15">
      <c r="A422" s="4" t="s">
        <v>428</v>
      </c>
      <c r="B422" s="111">
        <v>10</v>
      </c>
      <c r="C422" s="111">
        <v>6</v>
      </c>
      <c r="D422" s="111">
        <v>6</v>
      </c>
      <c r="E422" s="111">
        <v>6</v>
      </c>
      <c r="F422" s="111">
        <v>11</v>
      </c>
      <c r="G422" s="111">
        <v>9</v>
      </c>
      <c r="H422" s="111">
        <v>5</v>
      </c>
      <c r="I422" s="111">
        <v>7</v>
      </c>
      <c r="J422" s="154">
        <v>5</v>
      </c>
      <c r="K422" s="154">
        <v>7</v>
      </c>
      <c r="L422" s="154">
        <v>3</v>
      </c>
      <c r="M422" s="154"/>
    </row>
    <row r="423" spans="1:13" s="4" customFormat="1" ht="15">
      <c r="A423" s="4" t="s">
        <v>429</v>
      </c>
      <c r="B423" s="111">
        <v>6</v>
      </c>
      <c r="C423" s="111">
        <v>7</v>
      </c>
      <c r="D423" s="111">
        <v>13</v>
      </c>
      <c r="E423" s="111">
        <v>13</v>
      </c>
      <c r="F423" s="111">
        <v>21</v>
      </c>
      <c r="G423" s="111">
        <v>17</v>
      </c>
      <c r="H423" s="111">
        <v>15</v>
      </c>
      <c r="I423" s="111">
        <v>12</v>
      </c>
      <c r="J423" s="154">
        <v>14</v>
      </c>
      <c r="K423" s="154">
        <v>19</v>
      </c>
      <c r="L423" s="154">
        <v>7</v>
      </c>
      <c r="M423" s="154"/>
    </row>
    <row r="424" spans="1:13" s="4" customFormat="1" ht="15">
      <c r="A424" s="4" t="s">
        <v>430</v>
      </c>
      <c r="B424" s="111">
        <v>16</v>
      </c>
      <c r="C424" s="111">
        <v>8</v>
      </c>
      <c r="D424" s="111">
        <v>13</v>
      </c>
      <c r="E424" s="111">
        <v>14</v>
      </c>
      <c r="F424" s="111">
        <v>18</v>
      </c>
      <c r="G424" s="111">
        <v>10</v>
      </c>
      <c r="H424" s="111">
        <v>24</v>
      </c>
      <c r="I424" s="111">
        <v>22</v>
      </c>
      <c r="J424" s="154">
        <v>16</v>
      </c>
      <c r="K424" s="154">
        <v>14</v>
      </c>
      <c r="L424" s="154">
        <v>6</v>
      </c>
      <c r="M424" s="154"/>
    </row>
    <row r="425" spans="1:13" s="4" customFormat="1" ht="15">
      <c r="A425" s="4" t="s">
        <v>431</v>
      </c>
      <c r="B425" s="111">
        <v>5</v>
      </c>
      <c r="C425" s="111">
        <v>3</v>
      </c>
      <c r="D425" s="111">
        <v>7</v>
      </c>
      <c r="E425" s="111">
        <v>5</v>
      </c>
      <c r="F425" s="111">
        <v>6</v>
      </c>
      <c r="G425" s="111">
        <v>5</v>
      </c>
      <c r="H425" s="111">
        <v>5</v>
      </c>
      <c r="I425" s="111">
        <v>4</v>
      </c>
      <c r="J425" s="154">
        <v>7</v>
      </c>
      <c r="K425" s="154">
        <v>4</v>
      </c>
      <c r="L425" s="154" t="s">
        <v>995</v>
      </c>
      <c r="M425" s="154"/>
    </row>
    <row r="426" spans="1:13" s="4" customFormat="1" ht="15">
      <c r="A426" s="4" t="s">
        <v>432</v>
      </c>
      <c r="B426" s="111">
        <v>10</v>
      </c>
      <c r="C426" s="111">
        <v>12</v>
      </c>
      <c r="D426" s="111">
        <v>8</v>
      </c>
      <c r="E426" s="111">
        <v>9</v>
      </c>
      <c r="F426" s="111">
        <v>11</v>
      </c>
      <c r="G426" s="111">
        <v>12</v>
      </c>
      <c r="H426" s="111">
        <v>18</v>
      </c>
      <c r="I426" s="111">
        <v>13</v>
      </c>
      <c r="J426" s="154">
        <v>13</v>
      </c>
      <c r="K426" s="154">
        <v>10</v>
      </c>
      <c r="L426" s="154">
        <v>4</v>
      </c>
      <c r="M426" s="154"/>
    </row>
    <row r="427" spans="1:13" s="4" customFormat="1" ht="15">
      <c r="A427" s="4" t="s">
        <v>433</v>
      </c>
      <c r="B427" s="111">
        <v>23</v>
      </c>
      <c r="C427" s="111">
        <v>20</v>
      </c>
      <c r="D427" s="111">
        <v>27</v>
      </c>
      <c r="E427" s="111">
        <v>28</v>
      </c>
      <c r="F427" s="111">
        <v>24</v>
      </c>
      <c r="G427" s="111">
        <v>30</v>
      </c>
      <c r="H427" s="111">
        <v>38</v>
      </c>
      <c r="I427" s="111">
        <v>38</v>
      </c>
      <c r="J427" s="154">
        <v>35</v>
      </c>
      <c r="K427" s="154">
        <v>43</v>
      </c>
      <c r="L427" s="154">
        <v>12</v>
      </c>
      <c r="M427" s="154"/>
    </row>
    <row r="428" spans="1:13" s="4" customFormat="1" ht="15">
      <c r="A428" s="4" t="s">
        <v>434</v>
      </c>
      <c r="B428" s="111">
        <v>59</v>
      </c>
      <c r="C428" s="111">
        <v>53</v>
      </c>
      <c r="D428" s="111">
        <v>71</v>
      </c>
      <c r="E428" s="111">
        <v>68</v>
      </c>
      <c r="F428" s="111">
        <v>62</v>
      </c>
      <c r="G428" s="111">
        <v>63</v>
      </c>
      <c r="H428" s="111">
        <v>65</v>
      </c>
      <c r="I428" s="111">
        <v>51</v>
      </c>
      <c r="J428" s="154">
        <v>76</v>
      </c>
      <c r="K428" s="154">
        <v>68</v>
      </c>
      <c r="L428" s="154">
        <v>23</v>
      </c>
      <c r="M428" s="154"/>
    </row>
    <row r="429" spans="1:13" s="4" customFormat="1" ht="15">
      <c r="A429" s="4" t="s">
        <v>435</v>
      </c>
      <c r="B429" s="111">
        <v>3</v>
      </c>
      <c r="C429" s="111">
        <v>5</v>
      </c>
      <c r="D429" s="111">
        <v>8</v>
      </c>
      <c r="E429" s="111">
        <v>8</v>
      </c>
      <c r="F429" s="111">
        <v>6</v>
      </c>
      <c r="G429" s="111">
        <v>3</v>
      </c>
      <c r="H429" s="111">
        <v>8</v>
      </c>
      <c r="I429" s="111">
        <v>7</v>
      </c>
      <c r="J429" s="154">
        <v>9</v>
      </c>
      <c r="K429" s="154">
        <v>7</v>
      </c>
      <c r="L429" s="154">
        <v>6</v>
      </c>
      <c r="M429" s="154"/>
    </row>
    <row r="430" spans="1:13" s="4" customFormat="1" ht="15">
      <c r="A430" s="4" t="s">
        <v>436</v>
      </c>
      <c r="B430" s="111">
        <v>8</v>
      </c>
      <c r="C430" s="111">
        <v>9</v>
      </c>
      <c r="D430" s="111">
        <v>10</v>
      </c>
      <c r="E430" s="111">
        <v>14</v>
      </c>
      <c r="F430" s="111">
        <v>3</v>
      </c>
      <c r="G430" s="111">
        <v>6</v>
      </c>
      <c r="H430" s="111">
        <v>14</v>
      </c>
      <c r="I430" s="111">
        <v>3</v>
      </c>
      <c r="J430" s="154">
        <v>13</v>
      </c>
      <c r="K430" s="154">
        <v>12</v>
      </c>
      <c r="L430" s="154">
        <v>3</v>
      </c>
      <c r="M430" s="154"/>
    </row>
    <row r="431" spans="1:13" s="4" customFormat="1" ht="15">
      <c r="A431" s="4" t="s">
        <v>437</v>
      </c>
      <c r="B431" s="111">
        <v>23</v>
      </c>
      <c r="C431" s="111">
        <v>19</v>
      </c>
      <c r="D431" s="111">
        <v>24</v>
      </c>
      <c r="E431" s="111">
        <v>23</v>
      </c>
      <c r="F431" s="111">
        <v>21</v>
      </c>
      <c r="G431" s="111">
        <v>16</v>
      </c>
      <c r="H431" s="111">
        <v>24</v>
      </c>
      <c r="I431" s="111">
        <v>23</v>
      </c>
      <c r="J431" s="154">
        <v>20</v>
      </c>
      <c r="K431" s="154">
        <v>18</v>
      </c>
      <c r="L431" s="154">
        <v>11</v>
      </c>
      <c r="M431" s="154"/>
    </row>
    <row r="432" spans="1:13" s="4" customFormat="1" ht="15">
      <c r="A432" s="4" t="s">
        <v>438</v>
      </c>
      <c r="B432" s="111">
        <v>21</v>
      </c>
      <c r="C432" s="111">
        <v>24</v>
      </c>
      <c r="D432" s="111">
        <v>16</v>
      </c>
      <c r="E432" s="111">
        <v>15</v>
      </c>
      <c r="F432" s="111">
        <v>17</v>
      </c>
      <c r="G432" s="111">
        <v>9</v>
      </c>
      <c r="H432" s="111">
        <v>8</v>
      </c>
      <c r="I432" s="111">
        <v>13</v>
      </c>
      <c r="J432" s="154">
        <v>16</v>
      </c>
      <c r="K432" s="154">
        <v>24</v>
      </c>
      <c r="L432" s="154">
        <v>8</v>
      </c>
      <c r="M432" s="154"/>
    </row>
    <row r="433" spans="1:13" s="4" customFormat="1" ht="15">
      <c r="A433" s="4" t="s">
        <v>439</v>
      </c>
      <c r="B433" s="111">
        <v>13</v>
      </c>
      <c r="C433" s="111">
        <v>7</v>
      </c>
      <c r="D433" s="111">
        <v>9</v>
      </c>
      <c r="E433" s="111">
        <v>10</v>
      </c>
      <c r="F433" s="111">
        <v>9</v>
      </c>
      <c r="G433" s="111">
        <v>14</v>
      </c>
      <c r="H433" s="111">
        <v>7</v>
      </c>
      <c r="I433" s="111">
        <v>5</v>
      </c>
      <c r="J433" s="154">
        <v>21</v>
      </c>
      <c r="K433" s="154">
        <v>13</v>
      </c>
      <c r="L433" s="154">
        <v>2</v>
      </c>
      <c r="M433" s="154"/>
    </row>
    <row r="434" spans="1:13" s="4" customFormat="1" ht="15">
      <c r="A434" s="4" t="s">
        <v>440</v>
      </c>
      <c r="B434" s="111">
        <v>11</v>
      </c>
      <c r="C434" s="111">
        <v>13</v>
      </c>
      <c r="D434" s="111">
        <v>6</v>
      </c>
      <c r="E434" s="111">
        <v>6</v>
      </c>
      <c r="F434" s="111">
        <v>9</v>
      </c>
      <c r="G434" s="111">
        <v>8</v>
      </c>
      <c r="H434" s="111">
        <v>12</v>
      </c>
      <c r="I434" s="111">
        <v>9</v>
      </c>
      <c r="J434" s="154">
        <v>8</v>
      </c>
      <c r="K434" s="154">
        <v>7</v>
      </c>
      <c r="L434" s="154">
        <v>1</v>
      </c>
      <c r="M434" s="154"/>
    </row>
    <row r="435" spans="1:13" s="4" customFormat="1" ht="15">
      <c r="A435" s="4" t="s">
        <v>441</v>
      </c>
      <c r="B435" s="111">
        <v>16</v>
      </c>
      <c r="C435" s="111">
        <v>20</v>
      </c>
      <c r="D435" s="111">
        <v>19</v>
      </c>
      <c r="E435" s="111">
        <v>12</v>
      </c>
      <c r="F435" s="111">
        <v>12</v>
      </c>
      <c r="G435" s="111">
        <v>11</v>
      </c>
      <c r="H435" s="111">
        <v>14</v>
      </c>
      <c r="I435" s="111">
        <v>16</v>
      </c>
      <c r="J435" s="154">
        <v>18</v>
      </c>
      <c r="K435" s="154">
        <v>15</v>
      </c>
      <c r="L435" s="154">
        <v>5</v>
      </c>
      <c r="M435" s="154"/>
    </row>
    <row r="436" spans="1:13" s="4" customFormat="1" ht="15">
      <c r="A436" s="4" t="s">
        <v>442</v>
      </c>
      <c r="B436" s="111">
        <v>35</v>
      </c>
      <c r="C436" s="111">
        <v>52</v>
      </c>
      <c r="D436" s="111">
        <v>51</v>
      </c>
      <c r="E436" s="111">
        <v>58</v>
      </c>
      <c r="F436" s="111">
        <v>55</v>
      </c>
      <c r="G436" s="111">
        <v>54</v>
      </c>
      <c r="H436" s="111">
        <v>47</v>
      </c>
      <c r="I436" s="111">
        <v>58</v>
      </c>
      <c r="J436" s="154">
        <v>71</v>
      </c>
      <c r="K436" s="154">
        <v>76</v>
      </c>
      <c r="L436" s="154">
        <v>15</v>
      </c>
      <c r="M436" s="154"/>
    </row>
    <row r="437" spans="1:13" s="4" customFormat="1" ht="15">
      <c r="A437" s="4" t="s">
        <v>443</v>
      </c>
      <c r="B437" s="111">
        <v>159</v>
      </c>
      <c r="C437" s="111">
        <v>183</v>
      </c>
      <c r="D437" s="111">
        <v>188</v>
      </c>
      <c r="E437" s="111">
        <v>188</v>
      </c>
      <c r="F437" s="111">
        <v>148</v>
      </c>
      <c r="G437" s="111">
        <v>152</v>
      </c>
      <c r="H437" s="111">
        <v>166</v>
      </c>
      <c r="I437" s="111">
        <v>186</v>
      </c>
      <c r="J437" s="154">
        <v>196</v>
      </c>
      <c r="K437" s="154">
        <v>212</v>
      </c>
      <c r="L437" s="154">
        <v>79</v>
      </c>
      <c r="M437" s="154"/>
    </row>
    <row r="438" spans="1:13" s="4" customFormat="1" ht="15">
      <c r="A438" s="4" t="s">
        <v>444</v>
      </c>
      <c r="B438" s="111">
        <v>11</v>
      </c>
      <c r="C438" s="111">
        <v>20</v>
      </c>
      <c r="D438" s="111">
        <v>11</v>
      </c>
      <c r="E438" s="111">
        <v>15</v>
      </c>
      <c r="F438" s="111">
        <v>14</v>
      </c>
      <c r="G438" s="111">
        <v>18</v>
      </c>
      <c r="H438" s="111">
        <v>10</v>
      </c>
      <c r="I438" s="111">
        <v>20</v>
      </c>
      <c r="J438" s="154">
        <v>16</v>
      </c>
      <c r="K438" s="154">
        <v>22</v>
      </c>
      <c r="L438" s="154">
        <v>5</v>
      </c>
      <c r="M438" s="154"/>
    </row>
    <row r="439" spans="1:13" s="4" customFormat="1" ht="15">
      <c r="A439" s="4" t="s">
        <v>445</v>
      </c>
      <c r="B439" s="111">
        <v>8</v>
      </c>
      <c r="C439" s="111">
        <v>4</v>
      </c>
      <c r="D439" s="111">
        <v>6</v>
      </c>
      <c r="E439" s="111">
        <v>5</v>
      </c>
      <c r="F439" s="111">
        <v>1</v>
      </c>
      <c r="G439" s="111">
        <v>1</v>
      </c>
      <c r="H439" s="111">
        <v>7</v>
      </c>
      <c r="I439" s="111">
        <v>1</v>
      </c>
      <c r="J439" s="154">
        <v>11</v>
      </c>
      <c r="K439" s="154">
        <v>6</v>
      </c>
      <c r="L439" s="154" t="s">
        <v>995</v>
      </c>
      <c r="M439" s="154"/>
    </row>
    <row r="440" spans="1:13" s="4" customFormat="1" ht="15">
      <c r="A440" s="4" t="s">
        <v>446</v>
      </c>
      <c r="B440" s="111">
        <v>7</v>
      </c>
      <c r="C440" s="111">
        <v>8</v>
      </c>
      <c r="D440" s="111">
        <v>6</v>
      </c>
      <c r="E440" s="111">
        <v>6</v>
      </c>
      <c r="F440" s="111">
        <v>5</v>
      </c>
      <c r="G440" s="111">
        <v>5</v>
      </c>
      <c r="H440" s="111">
        <v>12</v>
      </c>
      <c r="I440" s="111">
        <v>9</v>
      </c>
      <c r="J440" s="154">
        <v>8</v>
      </c>
      <c r="K440" s="154">
        <v>18</v>
      </c>
      <c r="L440" s="154">
        <v>3</v>
      </c>
      <c r="M440" s="154"/>
    </row>
    <row r="441" spans="1:13" s="4" customFormat="1" ht="15">
      <c r="A441" s="4" t="s">
        <v>447</v>
      </c>
      <c r="B441" s="111">
        <v>11</v>
      </c>
      <c r="C441" s="111">
        <v>16</v>
      </c>
      <c r="D441" s="111">
        <v>11</v>
      </c>
      <c r="E441" s="111">
        <v>14</v>
      </c>
      <c r="F441" s="111">
        <v>4</v>
      </c>
      <c r="G441" s="111">
        <v>10</v>
      </c>
      <c r="H441" s="111">
        <v>6</v>
      </c>
      <c r="I441" s="111">
        <v>7</v>
      </c>
      <c r="J441" s="154">
        <v>14</v>
      </c>
      <c r="K441" s="154">
        <v>12</v>
      </c>
      <c r="L441" s="154">
        <v>6</v>
      </c>
      <c r="M441" s="154"/>
    </row>
    <row r="442" spans="1:13" s="4" customFormat="1" ht="15">
      <c r="A442" s="4" t="s">
        <v>448</v>
      </c>
      <c r="B442" s="111">
        <v>16</v>
      </c>
      <c r="C442" s="111">
        <v>15</v>
      </c>
      <c r="D442" s="111">
        <v>23</v>
      </c>
      <c r="E442" s="111">
        <v>27</v>
      </c>
      <c r="F442" s="111">
        <v>26</v>
      </c>
      <c r="G442" s="111">
        <v>20</v>
      </c>
      <c r="H442" s="111">
        <v>18</v>
      </c>
      <c r="I442" s="111">
        <v>19</v>
      </c>
      <c r="J442" s="154">
        <v>32</v>
      </c>
      <c r="K442" s="154">
        <v>26</v>
      </c>
      <c r="L442" s="154">
        <v>6</v>
      </c>
      <c r="M442" s="154"/>
    </row>
    <row r="443" spans="1:13" s="4" customFormat="1" ht="15">
      <c r="A443" s="4" t="s">
        <v>449</v>
      </c>
      <c r="B443" s="111">
        <v>11</v>
      </c>
      <c r="C443" s="111">
        <v>14</v>
      </c>
      <c r="D443" s="111">
        <v>9</v>
      </c>
      <c r="E443" s="111">
        <v>7</v>
      </c>
      <c r="F443" s="111">
        <v>2</v>
      </c>
      <c r="G443" s="111">
        <v>6</v>
      </c>
      <c r="H443" s="111">
        <v>8</v>
      </c>
      <c r="I443" s="111">
        <v>5</v>
      </c>
      <c r="J443" s="154">
        <v>6</v>
      </c>
      <c r="K443" s="154">
        <v>6</v>
      </c>
      <c r="L443" s="154">
        <v>3</v>
      </c>
      <c r="M443" s="154"/>
    </row>
    <row r="444" spans="1:13" s="4" customFormat="1" ht="15">
      <c r="A444" s="4" t="s">
        <v>450</v>
      </c>
      <c r="B444" s="111">
        <v>11</v>
      </c>
      <c r="C444" s="111">
        <v>7</v>
      </c>
      <c r="D444" s="111">
        <v>7</v>
      </c>
      <c r="E444" s="111">
        <v>13</v>
      </c>
      <c r="F444" s="111">
        <v>12</v>
      </c>
      <c r="G444" s="111">
        <v>12</v>
      </c>
      <c r="H444" s="111">
        <v>12</v>
      </c>
      <c r="I444" s="111">
        <v>9</v>
      </c>
      <c r="J444" s="154">
        <v>15</v>
      </c>
      <c r="K444" s="154">
        <v>21</v>
      </c>
      <c r="L444" s="154">
        <v>7</v>
      </c>
      <c r="M444" s="154"/>
    </row>
    <row r="445" spans="1:13" s="4" customFormat="1" ht="19.5" customHeight="1">
      <c r="A445" s="152" t="s">
        <v>451</v>
      </c>
      <c r="B445" s="153">
        <v>248</v>
      </c>
      <c r="C445" s="153">
        <v>287</v>
      </c>
      <c r="D445" s="153">
        <v>273</v>
      </c>
      <c r="E445" s="153">
        <v>299</v>
      </c>
      <c r="F445" s="153">
        <v>340</v>
      </c>
      <c r="G445" s="153">
        <v>287</v>
      </c>
      <c r="H445" s="153">
        <v>285</v>
      </c>
      <c r="I445" s="153">
        <f>SUM(I446:I457)</f>
        <v>355</v>
      </c>
      <c r="J445" s="155">
        <v>330</v>
      </c>
      <c r="K445" s="155">
        <v>352</v>
      </c>
      <c r="L445" s="155">
        <v>59</v>
      </c>
      <c r="M445" s="154"/>
    </row>
    <row r="446" spans="1:13" s="4" customFormat="1" ht="15">
      <c r="A446" s="4" t="s">
        <v>452</v>
      </c>
      <c r="B446" s="111">
        <v>10</v>
      </c>
      <c r="C446" s="111">
        <v>12</v>
      </c>
      <c r="D446" s="111">
        <v>12</v>
      </c>
      <c r="E446" s="111">
        <v>10</v>
      </c>
      <c r="F446" s="111">
        <v>13</v>
      </c>
      <c r="G446" s="111">
        <v>14</v>
      </c>
      <c r="H446" s="111">
        <v>12</v>
      </c>
      <c r="I446" s="111">
        <v>6</v>
      </c>
      <c r="J446" s="111">
        <v>23</v>
      </c>
      <c r="K446" s="154">
        <v>13</v>
      </c>
      <c r="L446" s="154">
        <v>1</v>
      </c>
    </row>
    <row r="447" spans="1:13" s="4" customFormat="1" ht="15">
      <c r="A447" s="4" t="s">
        <v>453</v>
      </c>
      <c r="B447" s="111">
        <v>18</v>
      </c>
      <c r="C447" s="111">
        <v>27</v>
      </c>
      <c r="D447" s="111">
        <v>21</v>
      </c>
      <c r="E447" s="111">
        <v>27</v>
      </c>
      <c r="F447" s="111">
        <v>30</v>
      </c>
      <c r="G447" s="111">
        <v>22</v>
      </c>
      <c r="H447" s="111">
        <v>31</v>
      </c>
      <c r="I447" s="111">
        <v>40</v>
      </c>
      <c r="J447" s="111">
        <v>45</v>
      </c>
      <c r="K447" s="154">
        <v>40</v>
      </c>
      <c r="L447" s="154">
        <v>9</v>
      </c>
    </row>
    <row r="448" spans="1:13" s="4" customFormat="1" ht="15">
      <c r="A448" s="4" t="s">
        <v>454</v>
      </c>
      <c r="B448" s="111">
        <v>29</v>
      </c>
      <c r="C448" s="111">
        <v>38</v>
      </c>
      <c r="D448" s="111">
        <v>39</v>
      </c>
      <c r="E448" s="111">
        <v>38</v>
      </c>
      <c r="F448" s="111">
        <v>45</v>
      </c>
      <c r="G448" s="111">
        <v>29</v>
      </c>
      <c r="H448" s="111">
        <v>43</v>
      </c>
      <c r="I448" s="111">
        <v>44</v>
      </c>
      <c r="J448" s="111">
        <v>39</v>
      </c>
      <c r="K448" s="154">
        <v>33</v>
      </c>
      <c r="L448" s="154">
        <v>5</v>
      </c>
    </row>
    <row r="449" spans="1:12" s="4" customFormat="1" ht="15">
      <c r="A449" s="4" t="s">
        <v>455</v>
      </c>
      <c r="B449" s="111">
        <v>7</v>
      </c>
      <c r="C449" s="111">
        <v>10</v>
      </c>
      <c r="D449" s="111">
        <v>4</v>
      </c>
      <c r="E449" s="111">
        <v>8</v>
      </c>
      <c r="F449" s="111">
        <v>12</v>
      </c>
      <c r="G449" s="111">
        <v>15</v>
      </c>
      <c r="H449" s="111">
        <v>14</v>
      </c>
      <c r="I449" s="111">
        <v>18</v>
      </c>
      <c r="J449" s="111">
        <v>15</v>
      </c>
      <c r="K449" s="154">
        <v>19</v>
      </c>
      <c r="L449" s="154" t="s">
        <v>995</v>
      </c>
    </row>
    <row r="450" spans="1:12" s="4" customFormat="1" ht="15">
      <c r="A450" s="4" t="s">
        <v>456</v>
      </c>
      <c r="B450" s="111">
        <v>26</v>
      </c>
      <c r="C450" s="111">
        <v>29</v>
      </c>
      <c r="D450" s="111">
        <v>27</v>
      </c>
      <c r="E450" s="111">
        <v>26</v>
      </c>
      <c r="F450" s="111">
        <v>23</v>
      </c>
      <c r="G450" s="111">
        <v>32</v>
      </c>
      <c r="H450" s="111">
        <v>26</v>
      </c>
      <c r="I450" s="111">
        <v>44</v>
      </c>
      <c r="J450" s="111">
        <v>37</v>
      </c>
      <c r="K450" s="154">
        <v>34</v>
      </c>
      <c r="L450" s="154">
        <v>2</v>
      </c>
    </row>
    <row r="451" spans="1:12" s="4" customFormat="1" ht="15">
      <c r="A451" s="4" t="s">
        <v>457</v>
      </c>
      <c r="B451" s="111">
        <v>12</v>
      </c>
      <c r="C451" s="111">
        <v>15</v>
      </c>
      <c r="D451" s="111">
        <v>9</v>
      </c>
      <c r="E451" s="111">
        <v>12</v>
      </c>
      <c r="F451" s="111">
        <v>10</v>
      </c>
      <c r="G451" s="111">
        <v>14</v>
      </c>
      <c r="H451" s="111">
        <v>11</v>
      </c>
      <c r="I451" s="111">
        <v>14</v>
      </c>
      <c r="J451" s="111">
        <v>13</v>
      </c>
      <c r="K451" s="154">
        <v>19</v>
      </c>
      <c r="L451" s="154">
        <v>2</v>
      </c>
    </row>
    <row r="452" spans="1:12" s="4" customFormat="1" ht="15">
      <c r="A452" s="4" t="s">
        <v>458</v>
      </c>
      <c r="B452" s="111">
        <v>2</v>
      </c>
      <c r="C452" s="111">
        <v>11</v>
      </c>
      <c r="D452" s="111">
        <v>6</v>
      </c>
      <c r="E452" s="111">
        <v>5</v>
      </c>
      <c r="F452" s="111">
        <v>11</v>
      </c>
      <c r="G452" s="111">
        <v>9</v>
      </c>
      <c r="H452" s="111">
        <v>5</v>
      </c>
      <c r="I452" s="111">
        <v>4</v>
      </c>
      <c r="J452" s="111">
        <v>6</v>
      </c>
      <c r="K452" s="154">
        <v>7</v>
      </c>
      <c r="L452" s="154" t="s">
        <v>995</v>
      </c>
    </row>
    <row r="453" spans="1:12" s="4" customFormat="1" ht="15">
      <c r="A453" s="4" t="s">
        <v>459</v>
      </c>
      <c r="B453" s="111">
        <v>5</v>
      </c>
      <c r="C453" s="111">
        <v>6</v>
      </c>
      <c r="D453" s="111">
        <v>7</v>
      </c>
      <c r="E453" s="111">
        <v>6</v>
      </c>
      <c r="F453" s="111">
        <v>16</v>
      </c>
      <c r="G453" s="111">
        <v>11</v>
      </c>
      <c r="H453" s="111">
        <v>5</v>
      </c>
      <c r="I453" s="111">
        <v>12</v>
      </c>
      <c r="J453" s="111">
        <v>9</v>
      </c>
      <c r="K453" s="154">
        <v>3</v>
      </c>
      <c r="L453" s="154">
        <v>1</v>
      </c>
    </row>
    <row r="454" spans="1:12" s="4" customFormat="1" ht="15">
      <c r="A454" s="4" t="s">
        <v>460</v>
      </c>
      <c r="B454" s="111">
        <v>13</v>
      </c>
      <c r="C454" s="111">
        <v>11</v>
      </c>
      <c r="D454" s="111">
        <v>10</v>
      </c>
      <c r="E454" s="111">
        <v>18</v>
      </c>
      <c r="F454" s="111">
        <v>16</v>
      </c>
      <c r="G454" s="111">
        <v>13</v>
      </c>
      <c r="H454" s="111">
        <v>10</v>
      </c>
      <c r="I454" s="111">
        <v>29</v>
      </c>
      <c r="J454" s="111">
        <v>12</v>
      </c>
      <c r="K454" s="154">
        <v>18</v>
      </c>
      <c r="L454" s="154">
        <v>3</v>
      </c>
    </row>
    <row r="455" spans="1:12" s="4" customFormat="1" ht="15">
      <c r="A455" s="4" t="s">
        <v>461</v>
      </c>
      <c r="B455" s="111">
        <v>10</v>
      </c>
      <c r="C455" s="111">
        <v>13</v>
      </c>
      <c r="D455" s="111">
        <v>16</v>
      </c>
      <c r="E455" s="111">
        <v>17</v>
      </c>
      <c r="F455" s="111">
        <v>15</v>
      </c>
      <c r="G455" s="111">
        <v>11</v>
      </c>
      <c r="H455" s="111">
        <v>13</v>
      </c>
      <c r="I455" s="111">
        <v>15</v>
      </c>
      <c r="J455" s="111">
        <v>13</v>
      </c>
      <c r="K455" s="154">
        <v>12</v>
      </c>
      <c r="L455" s="154">
        <v>3</v>
      </c>
    </row>
    <row r="456" spans="1:12" s="4" customFormat="1" ht="15">
      <c r="A456" s="4" t="s">
        <v>462</v>
      </c>
      <c r="B456" s="111">
        <v>100</v>
      </c>
      <c r="C456" s="111">
        <v>101</v>
      </c>
      <c r="D456" s="111">
        <v>101</v>
      </c>
      <c r="E456" s="111">
        <v>104</v>
      </c>
      <c r="F456" s="111">
        <v>119</v>
      </c>
      <c r="G456" s="111">
        <v>96</v>
      </c>
      <c r="H456" s="111">
        <v>99</v>
      </c>
      <c r="I456" s="111">
        <v>99</v>
      </c>
      <c r="J456" s="111">
        <v>85</v>
      </c>
      <c r="K456" s="154">
        <v>121</v>
      </c>
      <c r="L456" s="154">
        <v>23</v>
      </c>
    </row>
    <row r="457" spans="1:12" s="4" customFormat="1" ht="15">
      <c r="A457" s="4" t="s">
        <v>463</v>
      </c>
      <c r="B457" s="111">
        <v>16</v>
      </c>
      <c r="C457" s="111">
        <v>14</v>
      </c>
      <c r="D457" s="111">
        <v>21</v>
      </c>
      <c r="E457" s="111">
        <v>28</v>
      </c>
      <c r="F457" s="111">
        <v>30</v>
      </c>
      <c r="G457" s="111">
        <v>21</v>
      </c>
      <c r="H457" s="111">
        <v>16</v>
      </c>
      <c r="I457" s="111">
        <v>30</v>
      </c>
      <c r="J457" s="111">
        <v>33</v>
      </c>
      <c r="K457" s="154">
        <v>33</v>
      </c>
      <c r="L457" s="154">
        <v>10</v>
      </c>
    </row>
    <row r="458" spans="1:12" s="4" customFormat="1" ht="15">
      <c r="B458" s="111"/>
      <c r="C458" s="111"/>
      <c r="D458" s="111"/>
      <c r="E458" s="111"/>
      <c r="F458" s="111"/>
      <c r="G458" s="111"/>
      <c r="H458" s="111"/>
      <c r="I458" s="111"/>
      <c r="J458" s="111"/>
    </row>
    <row r="459" spans="1:12" s="4" customFormat="1" ht="18" customHeight="1">
      <c r="A459" s="292" t="s">
        <v>464</v>
      </c>
      <c r="B459" s="397">
        <v>15351</v>
      </c>
      <c r="C459" s="397">
        <v>15938</v>
      </c>
      <c r="D459" s="397">
        <v>16101</v>
      </c>
      <c r="E459" s="397">
        <v>16516</v>
      </c>
      <c r="F459" s="397">
        <v>16705</v>
      </c>
      <c r="G459" s="397">
        <v>16749</v>
      </c>
      <c r="H459" s="397">
        <v>15947</v>
      </c>
      <c r="I459" s="397">
        <v>16393</v>
      </c>
      <c r="J459" s="397">
        <v>17516</v>
      </c>
      <c r="K459" s="398">
        <v>17966</v>
      </c>
      <c r="L459" s="398">
        <v>4954</v>
      </c>
    </row>
    <row r="460" spans="1:12" s="20" customFormat="1">
      <c r="A460" s="20" t="s">
        <v>1615</v>
      </c>
      <c r="B460" s="151"/>
      <c r="C460" s="151"/>
      <c r="D460" s="151"/>
      <c r="E460" s="151"/>
      <c r="F460" s="151"/>
      <c r="G460" s="151"/>
      <c r="H460" s="151"/>
      <c r="I460" s="151"/>
      <c r="J460" s="151"/>
    </row>
    <row r="461" spans="1:12" s="20" customFormat="1">
      <c r="A461" s="20" t="s">
        <v>1614</v>
      </c>
      <c r="B461" s="151"/>
      <c r="C461" s="151"/>
      <c r="D461" s="151"/>
      <c r="E461" s="151"/>
      <c r="F461" s="151"/>
      <c r="G461" s="151"/>
      <c r="H461" s="151"/>
      <c r="I461" s="151"/>
      <c r="J461" s="151"/>
    </row>
    <row r="462" spans="1:12" s="20" customFormat="1">
      <c r="B462" s="151"/>
      <c r="C462" s="151"/>
      <c r="D462" s="151"/>
      <c r="E462" s="151"/>
      <c r="F462" s="151"/>
      <c r="G462" s="151"/>
      <c r="H462" s="151"/>
      <c r="I462" s="151"/>
      <c r="J462" s="151"/>
    </row>
    <row r="463" spans="1:12" s="20" customFormat="1">
      <c r="A463" s="20" t="s">
        <v>465</v>
      </c>
      <c r="B463" s="151"/>
      <c r="C463" s="151"/>
      <c r="D463" s="151"/>
      <c r="E463" s="151"/>
      <c r="F463" s="151"/>
      <c r="G463" s="151"/>
      <c r="H463" s="151"/>
      <c r="I463" s="151"/>
      <c r="J463" s="151"/>
    </row>
    <row r="464" spans="1:12" s="20" customFormat="1">
      <c r="A464" s="20" t="s">
        <v>466</v>
      </c>
      <c r="B464" s="151"/>
      <c r="C464" s="151"/>
      <c r="D464" s="151"/>
      <c r="E464" s="151"/>
      <c r="F464" s="151"/>
      <c r="G464" s="151"/>
      <c r="H464" s="151"/>
      <c r="I464" s="151"/>
      <c r="J464" s="151"/>
    </row>
    <row r="465" spans="1:17" s="20" customFormat="1">
      <c r="A465" s="20" t="s">
        <v>467</v>
      </c>
      <c r="B465" s="151"/>
      <c r="C465" s="151"/>
      <c r="D465" s="151"/>
      <c r="E465" s="151"/>
      <c r="F465" s="151"/>
      <c r="G465" s="151"/>
      <c r="H465" s="151"/>
      <c r="I465" s="151"/>
      <c r="J465" s="151"/>
    </row>
    <row r="466" spans="1:17" s="20" customFormat="1">
      <c r="A466" s="20" t="s">
        <v>1021</v>
      </c>
      <c r="B466" s="151"/>
      <c r="C466" s="151"/>
      <c r="D466" s="151"/>
      <c r="E466" s="151"/>
      <c r="F466" s="151"/>
      <c r="G466" s="151"/>
      <c r="H466" s="151"/>
      <c r="I466" s="151"/>
      <c r="J466" s="151"/>
    </row>
    <row r="467" spans="1:17">
      <c r="B467" s="19"/>
      <c r="C467" s="19"/>
      <c r="D467" s="19"/>
      <c r="E467" s="19"/>
      <c r="F467" s="19"/>
      <c r="G467" s="19"/>
      <c r="H467" s="19"/>
      <c r="I467" s="19"/>
      <c r="J467" s="19"/>
      <c r="K467" s="20"/>
      <c r="L467" s="20"/>
    </row>
    <row r="468" spans="1:17">
      <c r="B468" s="19"/>
      <c r="C468" s="19"/>
      <c r="D468" s="19"/>
      <c r="E468" s="19"/>
      <c r="F468" s="19"/>
      <c r="G468" s="19"/>
      <c r="H468" s="19"/>
      <c r="I468" s="19"/>
      <c r="J468" s="19"/>
      <c r="K468" s="20"/>
      <c r="L468" s="20"/>
    </row>
    <row r="469" spans="1:17">
      <c r="B469" s="19"/>
      <c r="C469" s="19"/>
      <c r="D469" s="19"/>
      <c r="E469" s="19"/>
      <c r="F469" s="19"/>
      <c r="G469" s="19"/>
      <c r="H469" s="19"/>
      <c r="I469" s="19"/>
      <c r="J469" s="19"/>
      <c r="K469" s="20"/>
      <c r="L469" s="20"/>
    </row>
    <row r="470" spans="1:17" ht="18">
      <c r="A470" s="349" t="s">
        <v>1558</v>
      </c>
      <c r="B470" s="349"/>
      <c r="C470" s="349"/>
      <c r="D470" s="349"/>
      <c r="E470" s="349"/>
      <c r="F470" s="349"/>
      <c r="G470" s="349"/>
      <c r="H470" s="349"/>
      <c r="I470" s="349"/>
      <c r="J470" s="349"/>
      <c r="K470" s="20"/>
      <c r="L470" s="20"/>
    </row>
    <row r="471" spans="1:17">
      <c r="A471" s="19"/>
      <c r="B471" s="19"/>
      <c r="C471" s="19"/>
      <c r="D471" s="19"/>
      <c r="E471" s="19"/>
      <c r="F471" s="19"/>
      <c r="G471" s="19"/>
      <c r="H471" s="19"/>
      <c r="I471" s="19"/>
      <c r="J471" s="19"/>
    </row>
    <row r="472" spans="1:17" ht="13.5" thickBo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</row>
    <row r="473" spans="1:17" ht="72.75" thickBot="1">
      <c r="A473" s="295" t="s">
        <v>1018</v>
      </c>
      <c r="B473" s="296">
        <v>2018</v>
      </c>
      <c r="C473" s="296">
        <v>2019</v>
      </c>
      <c r="D473" s="296">
        <v>2020</v>
      </c>
      <c r="E473" s="296" t="s">
        <v>1559</v>
      </c>
      <c r="F473" s="350" t="s">
        <v>1560</v>
      </c>
      <c r="G473" s="351"/>
      <c r="H473" s="352"/>
      <c r="I473" s="296" t="s">
        <v>1561</v>
      </c>
      <c r="J473" s="298" t="s">
        <v>1562</v>
      </c>
      <c r="K473" s="112"/>
      <c r="L473" s="354" t="s">
        <v>1563</v>
      </c>
      <c r="M473" s="355"/>
      <c r="N473" s="355"/>
      <c r="O473" s="355"/>
      <c r="P473" s="355"/>
      <c r="Q473" s="355"/>
    </row>
    <row r="474" spans="1:17" ht="204" customHeight="1" thickBot="1">
      <c r="A474" s="320" t="s">
        <v>1040</v>
      </c>
      <c r="B474" s="302">
        <v>2.6549999999999998</v>
      </c>
      <c r="C474" s="302">
        <v>2.6920000000000002</v>
      </c>
      <c r="D474" s="302">
        <v>0.76200000000000001</v>
      </c>
      <c r="E474" s="302">
        <v>2.6549999999999998</v>
      </c>
      <c r="F474" s="157">
        <v>2019</v>
      </c>
      <c r="G474" s="157">
        <v>2020</v>
      </c>
      <c r="H474" s="157">
        <v>2021</v>
      </c>
      <c r="I474" s="324">
        <v>2.6920000000000002</v>
      </c>
      <c r="J474" s="320" t="s">
        <v>1564</v>
      </c>
      <c r="K474" s="112"/>
      <c r="L474" s="353" t="s">
        <v>1613</v>
      </c>
      <c r="M474" s="353"/>
      <c r="N474" s="353"/>
      <c r="O474" s="353"/>
      <c r="P474" s="353"/>
      <c r="Q474" s="353"/>
    </row>
    <row r="475" spans="1:17" ht="15.75" thickBot="1">
      <c r="A475" s="321"/>
      <c r="B475" s="303"/>
      <c r="C475" s="303"/>
      <c r="D475" s="303"/>
      <c r="E475" s="303"/>
      <c r="F475" s="158">
        <v>2.601</v>
      </c>
      <c r="G475" s="158">
        <v>2.5489999999999999</v>
      </c>
      <c r="H475" s="158">
        <v>2.4969999999999999</v>
      </c>
      <c r="I475" s="325"/>
      <c r="J475" s="321"/>
      <c r="K475" s="112"/>
      <c r="L475" s="112"/>
      <c r="M475" s="118"/>
      <c r="N475" s="119"/>
      <c r="O475" s="120"/>
    </row>
    <row r="476" spans="1:17" ht="36.75" customHeight="1" thickBot="1">
      <c r="A476" s="320" t="s">
        <v>1565</v>
      </c>
      <c r="B476" s="302">
        <v>3.0379999999999998</v>
      </c>
      <c r="C476" s="302">
        <v>2.8919999999999999</v>
      </c>
      <c r="D476" s="302">
        <v>0.81499999999999995</v>
      </c>
      <c r="E476" s="302">
        <v>3.0379999999999998</v>
      </c>
      <c r="F476" s="159">
        <v>2019</v>
      </c>
      <c r="G476" s="159">
        <v>2020</v>
      </c>
      <c r="H476" s="159">
        <v>2021</v>
      </c>
      <c r="I476" s="344">
        <v>2.8919999999999999</v>
      </c>
      <c r="J476" s="320" t="s">
        <v>1591</v>
      </c>
      <c r="K476" s="112"/>
      <c r="L476" s="112"/>
      <c r="M476" s="118"/>
      <c r="N476" s="119"/>
      <c r="O476" s="120"/>
    </row>
    <row r="477" spans="1:17" ht="63" customHeight="1" thickBot="1">
      <c r="A477" s="321"/>
      <c r="B477" s="303"/>
      <c r="C477" s="303"/>
      <c r="D477" s="303"/>
      <c r="E477" s="303"/>
      <c r="F477" s="158">
        <v>2.9769999999999999</v>
      </c>
      <c r="G477" s="158">
        <v>2.9169999999999998</v>
      </c>
      <c r="H477" s="158">
        <v>2.8580000000000001</v>
      </c>
      <c r="I477" s="346"/>
      <c r="J477" s="321"/>
      <c r="K477" s="112"/>
      <c r="L477" s="112"/>
      <c r="M477" s="118"/>
      <c r="N477" s="119"/>
      <c r="O477" s="120"/>
    </row>
    <row r="478" spans="1:17" ht="36.75" customHeight="1" thickBot="1">
      <c r="A478" s="320" t="s">
        <v>996</v>
      </c>
      <c r="B478" s="302">
        <v>3.2789999999999999</v>
      </c>
      <c r="C478" s="302">
        <v>3.028</v>
      </c>
      <c r="D478" s="302">
        <v>0.81399999999999995</v>
      </c>
      <c r="E478" s="302">
        <v>3.2789999999999999</v>
      </c>
      <c r="F478" s="157">
        <v>2019</v>
      </c>
      <c r="G478" s="157">
        <v>2020</v>
      </c>
      <c r="H478" s="157">
        <v>2021</v>
      </c>
      <c r="I478" s="344">
        <v>3.028</v>
      </c>
      <c r="J478" s="320" t="s">
        <v>1592</v>
      </c>
      <c r="K478" s="112"/>
      <c r="L478" s="112"/>
      <c r="M478" s="118"/>
      <c r="N478" s="119"/>
      <c r="O478" s="120"/>
    </row>
    <row r="479" spans="1:17" ht="63.75" customHeight="1" thickBot="1">
      <c r="A479" s="321"/>
      <c r="B479" s="303"/>
      <c r="C479" s="303"/>
      <c r="D479" s="303"/>
      <c r="E479" s="303"/>
      <c r="F479" s="158">
        <v>3.2130000000000001</v>
      </c>
      <c r="G479" s="158">
        <v>3.1480000000000001</v>
      </c>
      <c r="H479" s="158">
        <v>3.085</v>
      </c>
      <c r="I479" s="346"/>
      <c r="J479" s="321"/>
      <c r="K479" s="112"/>
      <c r="L479" s="112"/>
      <c r="M479" s="118"/>
      <c r="N479" s="119"/>
      <c r="O479" s="120"/>
    </row>
    <row r="480" spans="1:17" ht="36" customHeight="1" thickBot="1">
      <c r="A480" s="320" t="s">
        <v>938</v>
      </c>
      <c r="B480" s="302">
        <v>3.06</v>
      </c>
      <c r="C480" s="302">
        <v>2.9350000000000001</v>
      </c>
      <c r="D480" s="302">
        <v>0.77900000000000003</v>
      </c>
      <c r="E480" s="302">
        <v>3.06</v>
      </c>
      <c r="F480" s="157">
        <v>2019</v>
      </c>
      <c r="G480" s="157">
        <v>2020</v>
      </c>
      <c r="H480" s="157">
        <v>2021</v>
      </c>
      <c r="I480" s="344">
        <v>2.9350000000000001</v>
      </c>
      <c r="J480" s="320" t="s">
        <v>1593</v>
      </c>
      <c r="K480" s="112"/>
      <c r="L480" s="112"/>
      <c r="M480" s="118"/>
      <c r="N480" s="119"/>
      <c r="O480" s="120"/>
    </row>
    <row r="481" spans="1:15" ht="64.5" customHeight="1" thickBot="1">
      <c r="A481" s="321"/>
      <c r="B481" s="303"/>
      <c r="C481" s="303"/>
      <c r="D481" s="303"/>
      <c r="E481" s="303"/>
      <c r="F481" s="158">
        <v>2.9980000000000002</v>
      </c>
      <c r="G481" s="158">
        <v>2.9380000000000002</v>
      </c>
      <c r="H481" s="158">
        <v>2.879</v>
      </c>
      <c r="I481" s="346"/>
      <c r="J481" s="321"/>
      <c r="K481" s="112"/>
      <c r="L481" s="112"/>
      <c r="M481" s="118"/>
      <c r="N481" s="119"/>
      <c r="O481" s="120"/>
    </row>
    <row r="482" spans="1:15" ht="36" customHeight="1" thickBot="1">
      <c r="A482" s="320" t="s">
        <v>935</v>
      </c>
      <c r="B482" s="302">
        <v>2.7730000000000001</v>
      </c>
      <c r="C482" s="302">
        <v>2.8919999999999999</v>
      </c>
      <c r="D482" s="302">
        <v>0.754</v>
      </c>
      <c r="E482" s="302">
        <v>2.7730000000000001</v>
      </c>
      <c r="F482" s="160">
        <v>2019</v>
      </c>
      <c r="G482" s="160">
        <v>2020</v>
      </c>
      <c r="H482" s="160">
        <v>2021</v>
      </c>
      <c r="I482" s="324">
        <v>2.8919999999999999</v>
      </c>
      <c r="J482" s="320" t="s">
        <v>1594</v>
      </c>
      <c r="K482" s="112"/>
      <c r="L482" s="112"/>
      <c r="M482" s="118"/>
      <c r="N482" s="119"/>
      <c r="O482" s="120"/>
    </row>
    <row r="483" spans="1:15" ht="57" customHeight="1" thickBot="1">
      <c r="A483" s="321"/>
      <c r="B483" s="303"/>
      <c r="C483" s="303"/>
      <c r="D483" s="303"/>
      <c r="E483" s="303"/>
      <c r="F483" s="161">
        <v>2.7170000000000001</v>
      </c>
      <c r="G483" s="161">
        <v>2.6619999999999999</v>
      </c>
      <c r="H483" s="158">
        <v>2.6080000000000001</v>
      </c>
      <c r="I483" s="325"/>
      <c r="J483" s="321"/>
      <c r="K483" s="112"/>
      <c r="L483" s="112"/>
      <c r="M483" s="118"/>
      <c r="N483" s="119"/>
      <c r="O483" s="120"/>
    </row>
    <row r="484" spans="1:15" ht="31.5" customHeight="1" thickBot="1">
      <c r="A484" s="320" t="s">
        <v>934</v>
      </c>
      <c r="B484" s="302">
        <v>2.669</v>
      </c>
      <c r="C484" s="302">
        <v>2.5830000000000002</v>
      </c>
      <c r="D484" s="302">
        <v>0.86499999999999999</v>
      </c>
      <c r="E484" s="320">
        <v>266.89999999999998</v>
      </c>
      <c r="F484" s="157">
        <v>2019</v>
      </c>
      <c r="G484" s="157">
        <v>2020</v>
      </c>
      <c r="H484" s="159">
        <v>2021</v>
      </c>
      <c r="I484" s="344">
        <v>2.5830000000000002</v>
      </c>
      <c r="J484" s="320" t="s">
        <v>1566</v>
      </c>
      <c r="K484" s="112"/>
      <c r="L484" s="112"/>
      <c r="M484" s="118"/>
      <c r="N484" s="119"/>
      <c r="O484" s="120"/>
    </row>
    <row r="485" spans="1:15" ht="63" customHeight="1" thickBot="1">
      <c r="A485" s="321"/>
      <c r="B485" s="303"/>
      <c r="C485" s="303"/>
      <c r="D485" s="303"/>
      <c r="E485" s="321"/>
      <c r="F485" s="158">
        <v>2.6150000000000002</v>
      </c>
      <c r="G485" s="158">
        <v>2.5619999999999998</v>
      </c>
      <c r="H485" s="158">
        <v>2.5099999999999998</v>
      </c>
      <c r="I485" s="346"/>
      <c r="J485" s="321"/>
      <c r="K485" s="112"/>
      <c r="L485" s="112"/>
      <c r="M485" s="118"/>
      <c r="N485" s="119"/>
      <c r="O485" s="120"/>
    </row>
    <row r="486" spans="1:15" ht="33.75" customHeight="1" thickBot="1">
      <c r="A486" s="320" t="s">
        <v>942</v>
      </c>
      <c r="B486" s="302">
        <v>2.6269999999999998</v>
      </c>
      <c r="C486" s="302">
        <v>2.556</v>
      </c>
      <c r="D486" s="302">
        <v>0.76100000000000001</v>
      </c>
      <c r="E486" s="302">
        <v>2.6269999999999998</v>
      </c>
      <c r="F486" s="157">
        <v>2019</v>
      </c>
      <c r="G486" s="157">
        <v>2020</v>
      </c>
      <c r="H486" s="157">
        <v>2021</v>
      </c>
      <c r="I486" s="344">
        <v>2.556</v>
      </c>
      <c r="J486" s="320" t="s">
        <v>1595</v>
      </c>
      <c r="K486" s="112"/>
      <c r="L486" s="112"/>
      <c r="M486" s="118"/>
      <c r="N486" s="119"/>
      <c r="O486" s="120"/>
    </row>
    <row r="487" spans="1:15" ht="57.75" customHeight="1" thickBot="1">
      <c r="A487" s="321"/>
      <c r="B487" s="303"/>
      <c r="C487" s="303"/>
      <c r="D487" s="303"/>
      <c r="E487" s="303"/>
      <c r="F487" s="158">
        <v>2.5739999999999998</v>
      </c>
      <c r="G487" s="158">
        <v>2.5219999999999998</v>
      </c>
      <c r="H487" s="158">
        <v>2.4710000000000001</v>
      </c>
      <c r="I487" s="346"/>
      <c r="J487" s="321"/>
      <c r="K487" s="112"/>
      <c r="L487" s="112"/>
      <c r="M487" s="112"/>
      <c r="N487" s="113"/>
    </row>
    <row r="488" spans="1:15" ht="34.5" customHeight="1" thickBot="1">
      <c r="A488" s="320" t="s">
        <v>941</v>
      </c>
      <c r="B488" s="302">
        <v>2.8450000000000002</v>
      </c>
      <c r="C488" s="302">
        <v>2.802</v>
      </c>
      <c r="D488" s="302">
        <v>0.80900000000000005</v>
      </c>
      <c r="E488" s="302">
        <v>2.8450000000000002</v>
      </c>
      <c r="F488" s="157">
        <v>2019</v>
      </c>
      <c r="G488" s="157">
        <v>2020</v>
      </c>
      <c r="H488" s="157">
        <v>2021</v>
      </c>
      <c r="I488" s="324">
        <v>2.802</v>
      </c>
      <c r="J488" s="320" t="s">
        <v>1596</v>
      </c>
      <c r="K488" s="112"/>
      <c r="L488" s="112"/>
      <c r="M488" s="112"/>
      <c r="N488" s="113"/>
    </row>
    <row r="489" spans="1:15" ht="63" customHeight="1" thickBot="1">
      <c r="A489" s="321"/>
      <c r="B489" s="303"/>
      <c r="C489" s="303"/>
      <c r="D489" s="303"/>
      <c r="E489" s="303"/>
      <c r="F489" s="158">
        <v>2.7879999999999998</v>
      </c>
      <c r="G489" s="158">
        <v>2.7320000000000002</v>
      </c>
      <c r="H489" s="158">
        <v>2.677</v>
      </c>
      <c r="I489" s="325"/>
      <c r="J489" s="321"/>
      <c r="K489" s="112"/>
      <c r="L489" s="112"/>
      <c r="M489" s="112"/>
      <c r="N489" s="113"/>
    </row>
    <row r="490" spans="1:15" ht="30">
      <c r="A490" s="320" t="s">
        <v>936</v>
      </c>
      <c r="B490" s="302">
        <v>3.5910000000000002</v>
      </c>
      <c r="C490" s="302">
        <v>3.6240000000000001</v>
      </c>
      <c r="D490" s="302">
        <v>0.92900000000000005</v>
      </c>
      <c r="E490" s="302">
        <v>3.5910000000000002</v>
      </c>
      <c r="F490" s="330">
        <v>2019</v>
      </c>
      <c r="G490" s="330">
        <v>2020</v>
      </c>
      <c r="H490" s="330">
        <v>2021</v>
      </c>
      <c r="I490" s="324">
        <v>3.6240000000000001</v>
      </c>
      <c r="J490" s="162" t="s">
        <v>1567</v>
      </c>
      <c r="K490" s="112"/>
      <c r="L490" s="112"/>
      <c r="M490" s="112"/>
      <c r="N490" s="113"/>
    </row>
    <row r="491" spans="1:15" ht="15.75" thickBot="1">
      <c r="A491" s="340"/>
      <c r="B491" s="335"/>
      <c r="C491" s="335"/>
      <c r="D491" s="335"/>
      <c r="E491" s="335"/>
      <c r="F491" s="331"/>
      <c r="G491" s="331"/>
      <c r="H491" s="331"/>
      <c r="I491" s="337"/>
      <c r="J491" s="163" t="s">
        <v>1568</v>
      </c>
      <c r="K491" s="112"/>
      <c r="L491" s="112"/>
      <c r="M491" s="112"/>
      <c r="N491" s="113"/>
    </row>
    <row r="492" spans="1:15" ht="30.75" thickBot="1">
      <c r="A492" s="321"/>
      <c r="B492" s="303"/>
      <c r="C492" s="303"/>
      <c r="D492" s="303"/>
      <c r="E492" s="303"/>
      <c r="F492" s="158">
        <v>3.5190000000000001</v>
      </c>
      <c r="G492" s="158">
        <v>3.4489999999999998</v>
      </c>
      <c r="H492" s="158">
        <v>3.38</v>
      </c>
      <c r="I492" s="325"/>
      <c r="J492" s="164" t="s">
        <v>1569</v>
      </c>
      <c r="K492" s="112"/>
      <c r="L492" s="112"/>
      <c r="M492" s="112"/>
      <c r="N492" s="113"/>
    </row>
    <row r="493" spans="1:15" ht="30">
      <c r="A493" s="322" t="s">
        <v>1540</v>
      </c>
      <c r="B493" s="302">
        <v>2.9780000000000002</v>
      </c>
      <c r="C493" s="302">
        <v>2.9119999999999999</v>
      </c>
      <c r="D493" s="302">
        <v>0.80300000000000005</v>
      </c>
      <c r="E493" s="341">
        <v>2.9780000000000002</v>
      </c>
      <c r="F493" s="330">
        <v>2019</v>
      </c>
      <c r="G493" s="330">
        <v>2020</v>
      </c>
      <c r="H493" s="330">
        <v>2021</v>
      </c>
      <c r="I493" s="344">
        <v>2.9119999999999999</v>
      </c>
      <c r="J493" s="163" t="s">
        <v>1570</v>
      </c>
      <c r="K493" s="112"/>
      <c r="L493" s="112"/>
      <c r="M493" s="112"/>
      <c r="N493" s="113"/>
    </row>
    <row r="494" spans="1:15" ht="16.5" thickBot="1">
      <c r="A494" s="339"/>
      <c r="B494" s="335"/>
      <c r="C494" s="340"/>
      <c r="D494" s="340"/>
      <c r="E494" s="342"/>
      <c r="F494" s="331"/>
      <c r="G494" s="331"/>
      <c r="H494" s="331"/>
      <c r="I494" s="345"/>
      <c r="J494" s="163" t="s">
        <v>1571</v>
      </c>
      <c r="K494" s="112"/>
      <c r="L494" s="112"/>
      <c r="M494" s="112"/>
      <c r="N494" s="114"/>
    </row>
    <row r="495" spans="1:15" ht="30.75" thickBot="1">
      <c r="A495" s="323"/>
      <c r="B495" s="303"/>
      <c r="C495" s="321"/>
      <c r="D495" s="321"/>
      <c r="E495" s="343"/>
      <c r="F495" s="158">
        <v>2.9180000000000001</v>
      </c>
      <c r="G495" s="158">
        <v>2.859</v>
      </c>
      <c r="H495" s="158">
        <v>2.802</v>
      </c>
      <c r="I495" s="346"/>
      <c r="J495" s="164" t="s">
        <v>1572</v>
      </c>
      <c r="K495" s="112"/>
      <c r="L495" s="112"/>
      <c r="M495" s="112"/>
      <c r="N495" s="113"/>
    </row>
    <row r="496" spans="1:15" ht="15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2"/>
      <c r="L496" s="112"/>
      <c r="M496" s="112"/>
      <c r="N496" s="113"/>
    </row>
    <row r="497" spans="1:14" ht="15">
      <c r="A497" s="113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3"/>
    </row>
    <row r="498" spans="1:14" ht="15">
      <c r="A498" s="113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3"/>
    </row>
    <row r="499" spans="1:14" ht="18">
      <c r="A499" s="338" t="s">
        <v>1612</v>
      </c>
      <c r="B499" s="338"/>
      <c r="C499" s="338"/>
      <c r="D499" s="338"/>
      <c r="E499" s="338"/>
      <c r="F499" s="338"/>
      <c r="G499" s="338"/>
      <c r="H499" s="338"/>
      <c r="I499" s="338"/>
      <c r="J499" s="338"/>
      <c r="K499" s="112"/>
      <c r="L499" s="112"/>
      <c r="M499" s="112"/>
      <c r="N499" s="113"/>
    </row>
    <row r="500" spans="1:14" ht="15.75" thickBot="1">
      <c r="A500" s="113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3"/>
    </row>
    <row r="501" spans="1:14" ht="72.75" thickBot="1">
      <c r="A501" s="295" t="s">
        <v>932</v>
      </c>
      <c r="B501" s="297">
        <v>2018</v>
      </c>
      <c r="C501" s="297">
        <v>2019</v>
      </c>
      <c r="D501" s="297">
        <v>2020</v>
      </c>
      <c r="E501" s="297" t="s">
        <v>1559</v>
      </c>
      <c r="F501" s="350" t="s">
        <v>1560</v>
      </c>
      <c r="G501" s="351"/>
      <c r="H501" s="352"/>
      <c r="I501" s="297" t="s">
        <v>1561</v>
      </c>
      <c r="J501" s="402" t="s">
        <v>1573</v>
      </c>
      <c r="K501" s="112"/>
      <c r="L501" s="112"/>
      <c r="M501" s="112"/>
      <c r="N501" s="113"/>
    </row>
    <row r="502" spans="1:14" ht="15">
      <c r="A502" s="300" t="s">
        <v>671</v>
      </c>
      <c r="B502" s="302">
        <v>3.7639999999999998</v>
      </c>
      <c r="C502" s="302">
        <v>3.7759999999999998</v>
      </c>
      <c r="D502" s="302">
        <v>0.91</v>
      </c>
      <c r="E502" s="304">
        <v>3.7639999999999998</v>
      </c>
      <c r="F502" s="330">
        <v>2019</v>
      </c>
      <c r="G502" s="330">
        <v>2020</v>
      </c>
      <c r="H502" s="330">
        <v>2021</v>
      </c>
      <c r="I502" s="324">
        <v>3.7759999999999998</v>
      </c>
      <c r="J502" s="165" t="s">
        <v>1574</v>
      </c>
      <c r="K502" s="112"/>
      <c r="L502" s="112"/>
      <c r="M502" s="112"/>
      <c r="N502" s="113"/>
    </row>
    <row r="503" spans="1:14" ht="15.75" thickBot="1">
      <c r="A503" s="334"/>
      <c r="B503" s="335"/>
      <c r="C503" s="335"/>
      <c r="D503" s="335"/>
      <c r="E503" s="336"/>
      <c r="F503" s="331"/>
      <c r="G503" s="331"/>
      <c r="H503" s="331"/>
      <c r="I503" s="337"/>
      <c r="J503" s="333" t="s">
        <v>1575</v>
      </c>
      <c r="K503" s="112"/>
      <c r="L503" s="112"/>
      <c r="M503" s="112"/>
      <c r="N503" s="113"/>
    </row>
    <row r="504" spans="1:14" ht="85.5" customHeight="1" thickBot="1">
      <c r="A504" s="301"/>
      <c r="B504" s="303"/>
      <c r="C504" s="303"/>
      <c r="D504" s="303"/>
      <c r="E504" s="305"/>
      <c r="F504" s="166">
        <v>3.6880000000000002</v>
      </c>
      <c r="G504" s="166">
        <v>3.6139999999999999</v>
      </c>
      <c r="H504" s="166">
        <v>3.5409999999999999</v>
      </c>
      <c r="I504" s="325"/>
      <c r="J504" s="315"/>
      <c r="K504" s="112"/>
      <c r="L504" s="112"/>
      <c r="M504" s="112"/>
      <c r="N504" s="113"/>
    </row>
    <row r="505" spans="1:14" ht="15">
      <c r="A505" s="300" t="s">
        <v>740</v>
      </c>
      <c r="B505" s="302">
        <v>3.0449999999999999</v>
      </c>
      <c r="C505" s="302">
        <v>3.2970000000000002</v>
      </c>
      <c r="D505" s="302">
        <v>0.96599999999999997</v>
      </c>
      <c r="E505" s="304">
        <v>3.0449999999999999</v>
      </c>
      <c r="F505" s="330">
        <v>2019</v>
      </c>
      <c r="G505" s="330">
        <v>2020</v>
      </c>
      <c r="H505" s="330">
        <v>2021</v>
      </c>
      <c r="I505" s="324">
        <v>3.2970000000000002</v>
      </c>
      <c r="J505" s="314" t="s">
        <v>1576</v>
      </c>
      <c r="K505" s="112"/>
      <c r="L505" s="112"/>
      <c r="M505" s="112"/>
      <c r="N505" s="113"/>
    </row>
    <row r="506" spans="1:14" ht="15.75" thickBot="1">
      <c r="A506" s="334"/>
      <c r="B506" s="335"/>
      <c r="C506" s="335"/>
      <c r="D506" s="335"/>
      <c r="E506" s="336"/>
      <c r="F506" s="331"/>
      <c r="G506" s="331"/>
      <c r="H506" s="331"/>
      <c r="I506" s="337"/>
      <c r="J506" s="333"/>
      <c r="K506" s="112"/>
      <c r="L506" s="112"/>
      <c r="M506" s="112"/>
      <c r="N506" s="113"/>
    </row>
    <row r="507" spans="1:14" ht="72.75" customHeight="1" thickBot="1">
      <c r="A507" s="301"/>
      <c r="B507" s="303"/>
      <c r="C507" s="303"/>
      <c r="D507" s="303"/>
      <c r="E507" s="305"/>
      <c r="F507" s="166">
        <v>2.984</v>
      </c>
      <c r="G507" s="166">
        <v>2.9239999999999999</v>
      </c>
      <c r="H507" s="166">
        <v>2.8650000000000002</v>
      </c>
      <c r="I507" s="325"/>
      <c r="J507" s="315"/>
      <c r="K507" s="112"/>
      <c r="L507" s="112"/>
      <c r="M507" s="112"/>
      <c r="N507" s="113"/>
    </row>
    <row r="508" spans="1:14" ht="15">
      <c r="A508" s="300" t="s">
        <v>617</v>
      </c>
      <c r="B508" s="302">
        <v>2.7509999999999999</v>
      </c>
      <c r="C508" s="302">
        <v>2.66</v>
      </c>
      <c r="D508" s="302">
        <v>0.83499999999999996</v>
      </c>
      <c r="E508" s="304">
        <v>2.7509999999999999</v>
      </c>
      <c r="F508" s="330">
        <v>2019</v>
      </c>
      <c r="G508" s="330">
        <v>2020</v>
      </c>
      <c r="H508" s="330">
        <v>2021</v>
      </c>
      <c r="I508" s="312">
        <v>2.66</v>
      </c>
      <c r="J508" s="314" t="s">
        <v>1577</v>
      </c>
      <c r="K508" s="112"/>
      <c r="L508" s="112"/>
      <c r="M508" s="112"/>
      <c r="N508" s="113"/>
    </row>
    <row r="509" spans="1:14" ht="15.75" thickBot="1">
      <c r="A509" s="334"/>
      <c r="B509" s="335"/>
      <c r="C509" s="335"/>
      <c r="D509" s="335"/>
      <c r="E509" s="336"/>
      <c r="F509" s="331"/>
      <c r="G509" s="331"/>
      <c r="H509" s="331"/>
      <c r="I509" s="332"/>
      <c r="J509" s="333"/>
      <c r="K509" s="112"/>
      <c r="L509" s="112"/>
      <c r="M509" s="112"/>
      <c r="N509" s="113"/>
    </row>
    <row r="510" spans="1:14" ht="71.25" customHeight="1" thickBot="1">
      <c r="A510" s="301"/>
      <c r="B510" s="303"/>
      <c r="C510" s="303"/>
      <c r="D510" s="303"/>
      <c r="E510" s="305"/>
      <c r="F510" s="166">
        <v>2.6949999999999998</v>
      </c>
      <c r="G510" s="166">
        <v>2.641</v>
      </c>
      <c r="H510" s="166">
        <v>2.5880000000000001</v>
      </c>
      <c r="I510" s="313"/>
      <c r="J510" s="315"/>
      <c r="K510" s="112"/>
      <c r="L510" s="112"/>
      <c r="M510" s="112"/>
      <c r="N510" s="113"/>
    </row>
    <row r="511" spans="1:14" ht="16.5" thickBot="1">
      <c r="A511" s="300" t="s">
        <v>594</v>
      </c>
      <c r="B511" s="302">
        <v>3.5630000000000002</v>
      </c>
      <c r="C511" s="302">
        <v>3.8359999999999999</v>
      </c>
      <c r="D511" s="302">
        <v>0.877</v>
      </c>
      <c r="E511" s="304">
        <v>3.5630000000000002</v>
      </c>
      <c r="F511" s="157">
        <v>2019</v>
      </c>
      <c r="G511" s="157">
        <v>2020</v>
      </c>
      <c r="H511" s="157">
        <v>2021</v>
      </c>
      <c r="I511" s="324">
        <v>3.8359999999999999</v>
      </c>
      <c r="J511" s="314" t="s">
        <v>1578</v>
      </c>
      <c r="K511" s="112"/>
      <c r="L511" s="112"/>
      <c r="M511" s="112"/>
      <c r="N511" s="113"/>
    </row>
    <row r="512" spans="1:14" ht="87" customHeight="1" thickBot="1">
      <c r="A512" s="301"/>
      <c r="B512" s="303"/>
      <c r="C512" s="303"/>
      <c r="D512" s="303"/>
      <c r="E512" s="305"/>
      <c r="F512" s="167" t="s">
        <v>1579</v>
      </c>
      <c r="G512" s="166">
        <v>3.4209999999999998</v>
      </c>
      <c r="H512" s="166">
        <v>3.3519999999999999</v>
      </c>
      <c r="I512" s="325"/>
      <c r="J512" s="315"/>
      <c r="K512" s="112"/>
      <c r="L512" s="112"/>
      <c r="M512" s="112"/>
      <c r="N512" s="113"/>
    </row>
    <row r="513" spans="1:14" ht="16.5" thickBot="1">
      <c r="A513" s="300" t="s">
        <v>483</v>
      </c>
      <c r="B513" s="320">
        <v>267.89999999999998</v>
      </c>
      <c r="C513" s="320">
        <v>274.5</v>
      </c>
      <c r="D513" s="320">
        <v>84.7</v>
      </c>
      <c r="E513" s="304">
        <v>2.6789999999999998</v>
      </c>
      <c r="F513" s="157">
        <v>2019</v>
      </c>
      <c r="G513" s="157">
        <v>2020</v>
      </c>
      <c r="H513" s="157">
        <v>2021</v>
      </c>
      <c r="I513" s="324">
        <v>2.7450000000000001</v>
      </c>
      <c r="J513" s="314" t="s">
        <v>1580</v>
      </c>
      <c r="K513" s="112"/>
      <c r="L513" s="112"/>
      <c r="M513" s="112"/>
      <c r="N513" s="113"/>
    </row>
    <row r="514" spans="1:14" ht="15.75" thickBot="1">
      <c r="A514" s="301"/>
      <c r="B514" s="321"/>
      <c r="C514" s="321"/>
      <c r="D514" s="321"/>
      <c r="E514" s="305"/>
      <c r="F514" s="168">
        <v>2.625</v>
      </c>
      <c r="G514" s="169">
        <v>2.5720000000000001</v>
      </c>
      <c r="H514" s="170">
        <v>2.5205000000000002</v>
      </c>
      <c r="I514" s="325"/>
      <c r="J514" s="315"/>
      <c r="K514" s="112"/>
      <c r="L514" s="112"/>
      <c r="M514" s="112"/>
      <c r="N514" s="113"/>
    </row>
    <row r="515" spans="1:14" ht="16.5" thickBot="1">
      <c r="A515" s="300" t="s">
        <v>876</v>
      </c>
      <c r="B515" s="302">
        <v>3.766</v>
      </c>
      <c r="C515" s="302">
        <v>3.5670000000000002</v>
      </c>
      <c r="D515" s="302">
        <v>1.0620000000000001</v>
      </c>
      <c r="E515" s="304">
        <v>3.766</v>
      </c>
      <c r="F515" s="160">
        <v>2019</v>
      </c>
      <c r="G515" s="160">
        <v>2020</v>
      </c>
      <c r="H515" s="160">
        <v>2021</v>
      </c>
      <c r="I515" s="318">
        <v>356.7</v>
      </c>
      <c r="J515" s="328" t="s">
        <v>1581</v>
      </c>
      <c r="K515" s="112"/>
      <c r="L515" s="112"/>
      <c r="M515" s="112"/>
      <c r="N515" s="113"/>
    </row>
    <row r="516" spans="1:14" ht="66" customHeight="1" thickBot="1">
      <c r="A516" s="301"/>
      <c r="B516" s="303"/>
      <c r="C516" s="303"/>
      <c r="D516" s="303"/>
      <c r="E516" s="305"/>
      <c r="F516" s="158">
        <v>3.69</v>
      </c>
      <c r="G516" s="158">
        <v>3.6160000000000001</v>
      </c>
      <c r="H516" s="158">
        <v>3.5430000000000001</v>
      </c>
      <c r="I516" s="319"/>
      <c r="J516" s="329"/>
      <c r="K516" s="112"/>
      <c r="L516" s="112"/>
      <c r="M516" s="112"/>
      <c r="N516" s="113"/>
    </row>
    <row r="517" spans="1:14" ht="16.5" thickBot="1">
      <c r="A517" s="300" t="s">
        <v>859</v>
      </c>
      <c r="B517" s="320">
        <v>485.2</v>
      </c>
      <c r="C517" s="320">
        <v>484.1</v>
      </c>
      <c r="D517" s="320">
        <v>110.3</v>
      </c>
      <c r="E517" s="322">
        <v>485.2</v>
      </c>
      <c r="F517" s="171">
        <v>2019</v>
      </c>
      <c r="G517" s="171">
        <v>2020</v>
      </c>
      <c r="H517" s="171">
        <v>2021</v>
      </c>
      <c r="I517" s="324">
        <v>4.8410000000000002</v>
      </c>
      <c r="J517" s="314" t="s">
        <v>1582</v>
      </c>
      <c r="K517" s="112"/>
      <c r="L517" s="112"/>
      <c r="M517" s="112"/>
      <c r="N517" s="113"/>
    </row>
    <row r="518" spans="1:14" ht="87" customHeight="1" thickBot="1">
      <c r="A518" s="301"/>
      <c r="B518" s="321"/>
      <c r="C518" s="321"/>
      <c r="D518" s="321"/>
      <c r="E518" s="323"/>
      <c r="F518" s="172">
        <v>4.7549999999999999</v>
      </c>
      <c r="G518" s="173">
        <v>4.6589999999999998</v>
      </c>
      <c r="H518" s="173">
        <v>4.5659999999999998</v>
      </c>
      <c r="I518" s="325"/>
      <c r="J518" s="315"/>
      <c r="K518" s="112"/>
      <c r="L518" s="112"/>
      <c r="M518" s="112"/>
      <c r="N518" s="113"/>
    </row>
    <row r="519" spans="1:14" ht="16.5" thickBot="1">
      <c r="A519" s="300" t="s">
        <v>906</v>
      </c>
      <c r="B519" s="302">
        <v>3.0459999999999998</v>
      </c>
      <c r="C519" s="302">
        <v>3.226</v>
      </c>
      <c r="D519" s="302">
        <v>1.202</v>
      </c>
      <c r="E519" s="304">
        <v>3.0459999999999998</v>
      </c>
      <c r="F519" s="159">
        <v>2019</v>
      </c>
      <c r="G519" s="159">
        <v>2020</v>
      </c>
      <c r="H519" s="159">
        <v>2021</v>
      </c>
      <c r="I519" s="324">
        <v>3.226</v>
      </c>
      <c r="J519" s="314" t="s">
        <v>1597</v>
      </c>
      <c r="K519" s="112"/>
      <c r="L519" s="112"/>
      <c r="M519" s="112"/>
      <c r="N519" s="113"/>
    </row>
    <row r="520" spans="1:14" ht="103.5" customHeight="1" thickBot="1">
      <c r="A520" s="301"/>
      <c r="B520" s="303"/>
      <c r="C520" s="303"/>
      <c r="D520" s="303"/>
      <c r="E520" s="305"/>
      <c r="F520" s="166">
        <v>2.9849999999999999</v>
      </c>
      <c r="G520" s="166">
        <v>2.9249999999999998</v>
      </c>
      <c r="H520" s="166">
        <v>2.8650000000000002</v>
      </c>
      <c r="I520" s="325"/>
      <c r="J520" s="315"/>
      <c r="K520" s="112"/>
      <c r="L520" s="112"/>
      <c r="M520" s="112"/>
      <c r="N520" s="113"/>
    </row>
    <row r="521" spans="1:14" ht="16.5" thickBot="1">
      <c r="A521" s="300" t="s">
        <v>710</v>
      </c>
      <c r="B521" s="302">
        <v>3.3530000000000002</v>
      </c>
      <c r="C521" s="302">
        <v>3.5270000000000001</v>
      </c>
      <c r="D521" s="302">
        <v>1.1140000000000001</v>
      </c>
      <c r="E521" s="304">
        <v>3.3530000000000002</v>
      </c>
      <c r="F521" s="157">
        <v>2019</v>
      </c>
      <c r="G521" s="157">
        <v>2020</v>
      </c>
      <c r="H521" s="157">
        <v>2021</v>
      </c>
      <c r="I521" s="324">
        <v>3.5270000000000001</v>
      </c>
      <c r="J521" s="314" t="s">
        <v>1583</v>
      </c>
      <c r="K521" s="112"/>
      <c r="L521" s="112"/>
      <c r="M521" s="112"/>
      <c r="N521" s="113"/>
    </row>
    <row r="522" spans="1:14" ht="88.5" customHeight="1" thickBot="1">
      <c r="A522" s="301"/>
      <c r="B522" s="303"/>
      <c r="C522" s="303"/>
      <c r="D522" s="303"/>
      <c r="E522" s="305"/>
      <c r="F522" s="166">
        <v>3.2850000000000001</v>
      </c>
      <c r="G522" s="166">
        <v>3.2189999999999999</v>
      </c>
      <c r="H522" s="166">
        <v>3.1539999999999999</v>
      </c>
      <c r="I522" s="325"/>
      <c r="J522" s="315"/>
      <c r="K522" s="112"/>
      <c r="L522" s="112"/>
      <c r="M522" s="112"/>
      <c r="N522" s="113"/>
    </row>
    <row r="523" spans="1:14" ht="16.5" thickBot="1">
      <c r="A523" s="300" t="s">
        <v>636</v>
      </c>
      <c r="B523" s="302">
        <v>3.016</v>
      </c>
      <c r="C523" s="302">
        <v>3.2010000000000001</v>
      </c>
      <c r="D523" s="302">
        <v>0.73</v>
      </c>
      <c r="E523" s="304">
        <v>3.016</v>
      </c>
      <c r="F523" s="157">
        <v>2019</v>
      </c>
      <c r="G523" s="157">
        <v>2020</v>
      </c>
      <c r="H523" s="157">
        <v>2021</v>
      </c>
      <c r="I523" s="324">
        <v>3.2010000000000001</v>
      </c>
      <c r="J523" s="308" t="s">
        <v>1598</v>
      </c>
      <c r="K523" s="112"/>
      <c r="L523" s="112"/>
      <c r="M523" s="112"/>
      <c r="N523" s="113"/>
    </row>
    <row r="524" spans="1:14" ht="80.25" customHeight="1" thickBot="1">
      <c r="A524" s="301"/>
      <c r="B524" s="303"/>
      <c r="C524" s="303"/>
      <c r="D524" s="303"/>
      <c r="E524" s="305"/>
      <c r="F524" s="166">
        <v>2.9550000000000001</v>
      </c>
      <c r="G524" s="166">
        <v>2.8959999999999999</v>
      </c>
      <c r="H524" s="166">
        <v>2.8380000000000001</v>
      </c>
      <c r="I524" s="325"/>
      <c r="J524" s="309"/>
      <c r="K524" s="112"/>
      <c r="L524" s="112"/>
      <c r="M524" s="112"/>
      <c r="N524" s="113"/>
    </row>
    <row r="525" spans="1:14" ht="16.5" thickBot="1">
      <c r="A525" s="300" t="s">
        <v>722</v>
      </c>
      <c r="B525" s="302">
        <v>3.8809999999999998</v>
      </c>
      <c r="C525" s="302">
        <v>3.3580000000000001</v>
      </c>
      <c r="D525" s="302">
        <v>1.073</v>
      </c>
      <c r="E525" s="304">
        <v>3.8809999999999998</v>
      </c>
      <c r="F525" s="157">
        <v>2019</v>
      </c>
      <c r="G525" s="157">
        <v>2020</v>
      </c>
      <c r="H525" s="157">
        <v>2021</v>
      </c>
      <c r="I525" s="326">
        <v>3.3580000000000001</v>
      </c>
      <c r="J525" s="308" t="s">
        <v>1584</v>
      </c>
      <c r="K525" s="112"/>
      <c r="L525" s="112"/>
      <c r="M525" s="112"/>
      <c r="N525" s="113"/>
    </row>
    <row r="526" spans="1:14" ht="82.5" customHeight="1" thickBot="1">
      <c r="A526" s="301"/>
      <c r="B526" s="303"/>
      <c r="C526" s="303"/>
      <c r="D526" s="303"/>
      <c r="E526" s="305"/>
      <c r="F526" s="166">
        <v>3.8029999999999999</v>
      </c>
      <c r="G526" s="166">
        <v>3.7269999999999999</v>
      </c>
      <c r="H526" s="166">
        <v>3.6509999999999998</v>
      </c>
      <c r="I526" s="327"/>
      <c r="J526" s="309"/>
      <c r="K526" s="112"/>
      <c r="L526" s="112"/>
      <c r="M526" s="112"/>
      <c r="N526" s="113"/>
    </row>
    <row r="527" spans="1:14" ht="16.5" thickBot="1">
      <c r="A527" s="300" t="s">
        <v>599</v>
      </c>
      <c r="B527" s="302">
        <v>3.2069999999999999</v>
      </c>
      <c r="C527" s="302">
        <v>2.9529999999999998</v>
      </c>
      <c r="D527" s="302">
        <v>0.29699999999999999</v>
      </c>
      <c r="E527" s="304">
        <v>3.2069999999999999</v>
      </c>
      <c r="F527" s="160">
        <v>2019</v>
      </c>
      <c r="G527" s="160">
        <v>2020</v>
      </c>
      <c r="H527" s="160">
        <v>2021</v>
      </c>
      <c r="I527" s="318">
        <v>295.3</v>
      </c>
      <c r="J527" s="308" t="s">
        <v>1599</v>
      </c>
      <c r="K527" s="112"/>
      <c r="L527" s="112"/>
      <c r="M527" s="112"/>
      <c r="N527" s="113"/>
    </row>
    <row r="528" spans="1:14" ht="88.5" customHeight="1" thickBot="1">
      <c r="A528" s="301"/>
      <c r="B528" s="303"/>
      <c r="C528" s="303"/>
      <c r="D528" s="303"/>
      <c r="E528" s="305"/>
      <c r="F528" s="166">
        <v>3.1419999999999999</v>
      </c>
      <c r="G528" s="166">
        <v>3.0790000000000002</v>
      </c>
      <c r="H528" s="166">
        <v>3.0169999999999999</v>
      </c>
      <c r="I528" s="319"/>
      <c r="J528" s="309"/>
      <c r="K528" s="112"/>
      <c r="L528" s="112"/>
      <c r="M528" s="112"/>
      <c r="N528" s="113"/>
    </row>
    <row r="529" spans="1:14" ht="16.5" thickBot="1">
      <c r="A529" s="300" t="s">
        <v>638</v>
      </c>
      <c r="B529" s="320">
        <v>299.8</v>
      </c>
      <c r="C529" s="320">
        <v>282.5</v>
      </c>
      <c r="D529" s="320">
        <v>70.400000000000006</v>
      </c>
      <c r="E529" s="322">
        <v>299.8</v>
      </c>
      <c r="F529" s="157">
        <v>2019</v>
      </c>
      <c r="G529" s="157">
        <v>2020</v>
      </c>
      <c r="H529" s="157">
        <v>2021</v>
      </c>
      <c r="I529" s="318">
        <v>282.5</v>
      </c>
      <c r="J529" s="308" t="s">
        <v>1585</v>
      </c>
      <c r="K529" s="112"/>
      <c r="L529" s="112"/>
      <c r="M529" s="112"/>
      <c r="N529" s="113"/>
    </row>
    <row r="530" spans="1:14" ht="72" customHeight="1" thickBot="1">
      <c r="A530" s="301"/>
      <c r="B530" s="321"/>
      <c r="C530" s="321"/>
      <c r="D530" s="321"/>
      <c r="E530" s="323"/>
      <c r="F530" s="166">
        <v>2.9380000000000002</v>
      </c>
      <c r="G530" s="166">
        <v>2.879</v>
      </c>
      <c r="H530" s="166">
        <v>2.8210000000000002</v>
      </c>
      <c r="I530" s="319"/>
      <c r="J530" s="309"/>
      <c r="K530" s="112"/>
      <c r="L530" s="112"/>
      <c r="M530" s="112"/>
      <c r="N530" s="112"/>
    </row>
    <row r="531" spans="1:14" ht="16.5" thickBot="1">
      <c r="A531" s="300" t="s">
        <v>663</v>
      </c>
      <c r="B531" s="302">
        <v>3.629</v>
      </c>
      <c r="C531" s="302">
        <v>3.2530000000000001</v>
      </c>
      <c r="D531" s="302">
        <v>1.351</v>
      </c>
      <c r="E531" s="304">
        <v>3.629</v>
      </c>
      <c r="F531" s="157">
        <v>2019</v>
      </c>
      <c r="G531" s="157">
        <v>2020</v>
      </c>
      <c r="H531" s="157">
        <v>2021</v>
      </c>
      <c r="I531" s="318">
        <v>325.3</v>
      </c>
      <c r="J531" s="314" t="s">
        <v>1586</v>
      </c>
      <c r="K531" s="112"/>
      <c r="L531" s="112"/>
      <c r="M531" s="112"/>
      <c r="N531" s="113"/>
    </row>
    <row r="532" spans="1:14" ht="90.75" customHeight="1" thickBot="1">
      <c r="A532" s="301"/>
      <c r="B532" s="303"/>
      <c r="C532" s="303"/>
      <c r="D532" s="303"/>
      <c r="E532" s="305"/>
      <c r="F532" s="166">
        <v>3.556</v>
      </c>
      <c r="G532" s="166">
        <v>3.484</v>
      </c>
      <c r="H532" s="166">
        <v>3.4140000000000001</v>
      </c>
      <c r="I532" s="319"/>
      <c r="J532" s="315"/>
      <c r="K532" s="112"/>
      <c r="L532" s="112"/>
      <c r="M532" s="112"/>
      <c r="N532" s="113"/>
    </row>
    <row r="533" spans="1:14" ht="16.5" thickBot="1">
      <c r="A533" s="300" t="s">
        <v>622</v>
      </c>
      <c r="B533" s="302">
        <v>3.085</v>
      </c>
      <c r="C533" s="302">
        <v>3.1419999999999999</v>
      </c>
      <c r="D533" s="302">
        <v>1.0169999999999999</v>
      </c>
      <c r="E533" s="304">
        <v>3.085</v>
      </c>
      <c r="F533" s="157">
        <v>2019</v>
      </c>
      <c r="G533" s="157">
        <v>2020</v>
      </c>
      <c r="H533" s="157">
        <v>2021</v>
      </c>
      <c r="I533" s="306">
        <v>314.2</v>
      </c>
      <c r="J533" s="308" t="s">
        <v>1587</v>
      </c>
      <c r="K533" s="112"/>
      <c r="L533" s="112"/>
      <c r="M533" s="112"/>
      <c r="N533" s="113"/>
    </row>
    <row r="534" spans="1:14" ht="54" customHeight="1" thickBot="1">
      <c r="A534" s="301"/>
      <c r="B534" s="303"/>
      <c r="C534" s="303"/>
      <c r="D534" s="303"/>
      <c r="E534" s="305"/>
      <c r="F534" s="166">
        <v>3.0230000000000001</v>
      </c>
      <c r="G534" s="166">
        <v>2.9620000000000002</v>
      </c>
      <c r="H534" s="166">
        <v>2.9020000000000001</v>
      </c>
      <c r="I534" s="307"/>
      <c r="J534" s="309"/>
      <c r="K534" s="112"/>
      <c r="L534" s="112"/>
      <c r="M534" s="112"/>
      <c r="N534" s="113"/>
    </row>
    <row r="535" spans="1:14" ht="16.5" thickBot="1">
      <c r="A535" s="316" t="s">
        <v>1588</v>
      </c>
      <c r="B535" s="302">
        <v>3.2919999999999998</v>
      </c>
      <c r="C535" s="302">
        <v>2.9449999999999998</v>
      </c>
      <c r="D535" s="302">
        <v>1.175</v>
      </c>
      <c r="E535" s="174"/>
      <c r="F535" s="157">
        <v>2019</v>
      </c>
      <c r="G535" s="157">
        <v>2020</v>
      </c>
      <c r="H535" s="157">
        <v>2021</v>
      </c>
      <c r="I535" s="318">
        <v>294.5</v>
      </c>
      <c r="J535" s="308" t="s">
        <v>1589</v>
      </c>
      <c r="K535" s="112"/>
      <c r="L535" s="112"/>
      <c r="M535" s="112"/>
      <c r="N535" s="113"/>
    </row>
    <row r="536" spans="1:14" ht="62.25" customHeight="1" thickBot="1">
      <c r="A536" s="317"/>
      <c r="B536" s="303"/>
      <c r="C536" s="303"/>
      <c r="D536" s="303"/>
      <c r="E536" s="175">
        <v>3.2919999999999998</v>
      </c>
      <c r="F536" s="176">
        <v>3.226</v>
      </c>
      <c r="G536" s="166">
        <v>3.1614</v>
      </c>
      <c r="H536" s="166">
        <v>3.097</v>
      </c>
      <c r="I536" s="319"/>
      <c r="J536" s="309"/>
      <c r="K536" s="112"/>
      <c r="L536" s="112"/>
      <c r="M536" s="112"/>
      <c r="N536" s="113"/>
    </row>
    <row r="537" spans="1:14" ht="16.5" thickBot="1">
      <c r="A537" s="300" t="s">
        <v>854</v>
      </c>
      <c r="B537" s="302">
        <v>3.2349999999999999</v>
      </c>
      <c r="C537" s="302">
        <v>3.1059999999999999</v>
      </c>
      <c r="D537" s="302">
        <v>0.85299999999999998</v>
      </c>
      <c r="E537" s="310">
        <v>3.2349999999999999</v>
      </c>
      <c r="F537" s="157">
        <v>2019</v>
      </c>
      <c r="G537" s="157">
        <v>2020</v>
      </c>
      <c r="H537" s="157">
        <v>2021</v>
      </c>
      <c r="I537" s="312">
        <v>3.1059999999999999</v>
      </c>
      <c r="J537" s="314" t="s">
        <v>1600</v>
      </c>
      <c r="K537" s="112"/>
      <c r="L537" s="112"/>
      <c r="M537" s="112"/>
      <c r="N537" s="113"/>
    </row>
    <row r="538" spans="1:14" ht="84" customHeight="1" thickBot="1">
      <c r="A538" s="301"/>
      <c r="B538" s="303"/>
      <c r="C538" s="303"/>
      <c r="D538" s="303"/>
      <c r="E538" s="311"/>
      <c r="F538" s="166">
        <v>3.17</v>
      </c>
      <c r="G538" s="166">
        <v>3.1059999999999999</v>
      </c>
      <c r="H538" s="166">
        <v>3.044</v>
      </c>
      <c r="I538" s="313"/>
      <c r="J538" s="315"/>
      <c r="K538" s="112"/>
      <c r="L538" s="112"/>
      <c r="M538" s="112"/>
      <c r="N538" s="113"/>
    </row>
    <row r="539" spans="1:14" ht="15.75">
      <c r="A539" s="2" t="s">
        <v>1590</v>
      </c>
      <c r="B539" s="117"/>
      <c r="C539" s="117"/>
      <c r="D539" s="117"/>
      <c r="E539" s="117"/>
      <c r="F539" s="117"/>
      <c r="G539" s="112"/>
      <c r="H539" s="112"/>
      <c r="I539" s="112"/>
      <c r="J539" s="112"/>
      <c r="K539" s="112"/>
      <c r="L539" s="112"/>
      <c r="M539" s="112"/>
      <c r="N539" s="113"/>
    </row>
    <row r="540" spans="1:14" ht="15">
      <c r="A540" s="113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3"/>
    </row>
    <row r="541" spans="1:14" ht="15">
      <c r="A541" s="113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3"/>
    </row>
    <row r="542" spans="1:14" ht="15.75">
      <c r="A542" s="116"/>
      <c r="B542" s="117"/>
      <c r="C542" s="117"/>
      <c r="D542" s="117"/>
      <c r="E542" s="117"/>
      <c r="F542" s="117"/>
      <c r="G542" s="112"/>
      <c r="H542" s="112"/>
      <c r="I542" s="112"/>
      <c r="J542" s="112"/>
      <c r="K542" s="112"/>
      <c r="L542" s="112"/>
      <c r="M542" s="112"/>
      <c r="N542" s="113"/>
    </row>
    <row r="543" spans="1:14" ht="15">
      <c r="A543" s="113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3"/>
    </row>
    <row r="544" spans="1:14" ht="15">
      <c r="A544" s="113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3"/>
    </row>
  </sheetData>
  <sheetProtection selectLockedCells="1" selectUnlockedCells="1"/>
  <mergeCells count="209">
    <mergeCell ref="A1:L1"/>
    <mergeCell ref="A2:L2"/>
    <mergeCell ref="A470:J470"/>
    <mergeCell ref="F473:H473"/>
    <mergeCell ref="A474:A475"/>
    <mergeCell ref="B474:B475"/>
    <mergeCell ref="C474:C475"/>
    <mergeCell ref="D474:D475"/>
    <mergeCell ref="E474:E475"/>
    <mergeCell ref="I474:I475"/>
    <mergeCell ref="J474:J475"/>
    <mergeCell ref="L474:Q474"/>
    <mergeCell ref="L473:Q473"/>
    <mergeCell ref="A476:A477"/>
    <mergeCell ref="B476:B477"/>
    <mergeCell ref="C476:C477"/>
    <mergeCell ref="D476:D477"/>
    <mergeCell ref="E476:E477"/>
    <mergeCell ref="I476:I477"/>
    <mergeCell ref="J476:J477"/>
    <mergeCell ref="I478:I479"/>
    <mergeCell ref="J478:J479"/>
    <mergeCell ref="A480:A481"/>
    <mergeCell ref="B480:B481"/>
    <mergeCell ref="C480:C481"/>
    <mergeCell ref="D480:D481"/>
    <mergeCell ref="E480:E481"/>
    <mergeCell ref="I480:I481"/>
    <mergeCell ref="J480:J481"/>
    <mergeCell ref="A478:A479"/>
    <mergeCell ref="B478:B479"/>
    <mergeCell ref="C478:C479"/>
    <mergeCell ref="D478:D479"/>
    <mergeCell ref="E478:E479"/>
    <mergeCell ref="I482:I483"/>
    <mergeCell ref="J482:J483"/>
    <mergeCell ref="A484:A485"/>
    <mergeCell ref="B484:B485"/>
    <mergeCell ref="C484:C485"/>
    <mergeCell ref="D484:D485"/>
    <mergeCell ref="E484:E485"/>
    <mergeCell ref="I484:I485"/>
    <mergeCell ref="J484:J485"/>
    <mergeCell ref="A482:A483"/>
    <mergeCell ref="B482:B483"/>
    <mergeCell ref="C482:C483"/>
    <mergeCell ref="D482:D483"/>
    <mergeCell ref="E482:E483"/>
    <mergeCell ref="I486:I487"/>
    <mergeCell ref="J486:J487"/>
    <mergeCell ref="A488:A489"/>
    <mergeCell ref="B488:B489"/>
    <mergeCell ref="C488:C489"/>
    <mergeCell ref="D488:D489"/>
    <mergeCell ref="E488:E489"/>
    <mergeCell ref="I488:I489"/>
    <mergeCell ref="J488:J489"/>
    <mergeCell ref="A486:A487"/>
    <mergeCell ref="B486:B487"/>
    <mergeCell ref="C486:C487"/>
    <mergeCell ref="D486:D487"/>
    <mergeCell ref="E486:E487"/>
    <mergeCell ref="F490:F491"/>
    <mergeCell ref="G490:G491"/>
    <mergeCell ref="H490:H491"/>
    <mergeCell ref="I490:I492"/>
    <mergeCell ref="A493:A495"/>
    <mergeCell ref="B493:B495"/>
    <mergeCell ref="C493:C495"/>
    <mergeCell ref="D493:D495"/>
    <mergeCell ref="E493:E495"/>
    <mergeCell ref="F493:F494"/>
    <mergeCell ref="G493:G494"/>
    <mergeCell ref="H493:H494"/>
    <mergeCell ref="I493:I495"/>
    <mergeCell ref="A490:A492"/>
    <mergeCell ref="B490:B492"/>
    <mergeCell ref="C490:C492"/>
    <mergeCell ref="D490:D492"/>
    <mergeCell ref="E490:E492"/>
    <mergeCell ref="A499:J499"/>
    <mergeCell ref="F501:H501"/>
    <mergeCell ref="A502:A504"/>
    <mergeCell ref="B502:B504"/>
    <mergeCell ref="C502:C504"/>
    <mergeCell ref="D502:D504"/>
    <mergeCell ref="E502:E504"/>
    <mergeCell ref="F502:F503"/>
    <mergeCell ref="G502:G503"/>
    <mergeCell ref="H502:H503"/>
    <mergeCell ref="I502:I504"/>
    <mergeCell ref="J503:J504"/>
    <mergeCell ref="F505:F506"/>
    <mergeCell ref="G505:G506"/>
    <mergeCell ref="H505:H506"/>
    <mergeCell ref="I505:I507"/>
    <mergeCell ref="J505:J507"/>
    <mergeCell ref="A505:A507"/>
    <mergeCell ref="B505:B507"/>
    <mergeCell ref="C505:C507"/>
    <mergeCell ref="D505:D507"/>
    <mergeCell ref="E505:E507"/>
    <mergeCell ref="F508:F509"/>
    <mergeCell ref="G508:G509"/>
    <mergeCell ref="H508:H509"/>
    <mergeCell ref="I508:I510"/>
    <mergeCell ref="J508:J510"/>
    <mergeCell ref="A508:A510"/>
    <mergeCell ref="B508:B510"/>
    <mergeCell ref="C508:C510"/>
    <mergeCell ref="D508:D510"/>
    <mergeCell ref="E508:E510"/>
    <mergeCell ref="I511:I512"/>
    <mergeCell ref="J511:J512"/>
    <mergeCell ref="A513:A514"/>
    <mergeCell ref="B513:B514"/>
    <mergeCell ref="C513:C514"/>
    <mergeCell ref="D513:D514"/>
    <mergeCell ref="E513:E514"/>
    <mergeCell ref="I513:I514"/>
    <mergeCell ref="J513:J514"/>
    <mergeCell ref="A511:A512"/>
    <mergeCell ref="B511:B512"/>
    <mergeCell ref="C511:C512"/>
    <mergeCell ref="D511:D512"/>
    <mergeCell ref="E511:E512"/>
    <mergeCell ref="I515:I516"/>
    <mergeCell ref="J515:J516"/>
    <mergeCell ref="A517:A518"/>
    <mergeCell ref="B517:B518"/>
    <mergeCell ref="C517:C518"/>
    <mergeCell ref="D517:D518"/>
    <mergeCell ref="E517:E518"/>
    <mergeCell ref="I517:I518"/>
    <mergeCell ref="J517:J518"/>
    <mergeCell ref="A515:A516"/>
    <mergeCell ref="B515:B516"/>
    <mergeCell ref="C515:C516"/>
    <mergeCell ref="D515:D516"/>
    <mergeCell ref="E515:E516"/>
    <mergeCell ref="I519:I520"/>
    <mergeCell ref="J519:J520"/>
    <mergeCell ref="A521:A522"/>
    <mergeCell ref="B521:B522"/>
    <mergeCell ref="C521:C522"/>
    <mergeCell ref="D521:D522"/>
    <mergeCell ref="E521:E522"/>
    <mergeCell ref="I521:I522"/>
    <mergeCell ref="J521:J522"/>
    <mergeCell ref="A519:A520"/>
    <mergeCell ref="B519:B520"/>
    <mergeCell ref="C519:C520"/>
    <mergeCell ref="D519:D520"/>
    <mergeCell ref="E519:E520"/>
    <mergeCell ref="I523:I524"/>
    <mergeCell ref="J523:J524"/>
    <mergeCell ref="A525:A526"/>
    <mergeCell ref="B525:B526"/>
    <mergeCell ref="C525:C526"/>
    <mergeCell ref="D525:D526"/>
    <mergeCell ref="E525:E526"/>
    <mergeCell ref="I525:I526"/>
    <mergeCell ref="J525:J526"/>
    <mergeCell ref="A523:A524"/>
    <mergeCell ref="B523:B524"/>
    <mergeCell ref="C523:C524"/>
    <mergeCell ref="D523:D524"/>
    <mergeCell ref="E523:E524"/>
    <mergeCell ref="A531:A532"/>
    <mergeCell ref="B531:B532"/>
    <mergeCell ref="C531:C532"/>
    <mergeCell ref="D531:D532"/>
    <mergeCell ref="E531:E532"/>
    <mergeCell ref="I527:I528"/>
    <mergeCell ref="J527:J528"/>
    <mergeCell ref="A529:A530"/>
    <mergeCell ref="B529:B530"/>
    <mergeCell ref="C529:C530"/>
    <mergeCell ref="D529:D530"/>
    <mergeCell ref="E529:E530"/>
    <mergeCell ref="I529:I530"/>
    <mergeCell ref="J529:J530"/>
    <mergeCell ref="A527:A528"/>
    <mergeCell ref="B527:B528"/>
    <mergeCell ref="C527:C528"/>
    <mergeCell ref="D527:D528"/>
    <mergeCell ref="E527:E528"/>
    <mergeCell ref="I531:I532"/>
    <mergeCell ref="J531:J532"/>
    <mergeCell ref="A533:A534"/>
    <mergeCell ref="B533:B534"/>
    <mergeCell ref="C533:C534"/>
    <mergeCell ref="D533:D534"/>
    <mergeCell ref="E533:E534"/>
    <mergeCell ref="I533:I534"/>
    <mergeCell ref="J533:J534"/>
    <mergeCell ref="J535:J536"/>
    <mergeCell ref="A537:A538"/>
    <mergeCell ref="B537:B538"/>
    <mergeCell ref="C537:C538"/>
    <mergeCell ref="D537:D538"/>
    <mergeCell ref="E537:E538"/>
    <mergeCell ref="I537:I538"/>
    <mergeCell ref="J537:J538"/>
    <mergeCell ref="A535:A536"/>
    <mergeCell ref="B535:B536"/>
    <mergeCell ref="C535:C536"/>
    <mergeCell ref="D535:D536"/>
    <mergeCell ref="I535:I536"/>
  </mergeCells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N427"/>
  <sheetViews>
    <sheetView zoomScaleNormal="100" workbookViewId="0">
      <pane ySplit="3" topLeftCell="A64" activePane="bottomLeft" state="frozen"/>
      <selection pane="bottomLeft" activeCell="O68" sqref="O68"/>
    </sheetView>
  </sheetViews>
  <sheetFormatPr defaultColWidth="9" defaultRowHeight="12.75"/>
  <cols>
    <col min="1" max="1" width="19.42578125" customWidth="1"/>
    <col min="2" max="2" width="21" style="16" customWidth="1"/>
    <col min="3" max="3" width="10" style="16" customWidth="1"/>
    <col min="4" max="4" width="28.42578125" style="16"/>
    <col min="5" max="5" width="8.28515625" customWidth="1"/>
    <col min="6" max="6" width="7.7109375" customWidth="1"/>
    <col min="7" max="7" width="9.5703125" customWidth="1"/>
    <col min="8" max="8" width="8" customWidth="1"/>
    <col min="9" max="9" width="7.42578125" customWidth="1"/>
  </cols>
  <sheetData>
    <row r="1" spans="1:14" ht="36.75" customHeight="1">
      <c r="A1" s="395" t="s">
        <v>1046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8.5" customHeight="1">
      <c r="A2" s="348" t="s">
        <v>1047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4" ht="15.75">
      <c r="A3" s="421" t="s">
        <v>1018</v>
      </c>
      <c r="B3" s="421" t="s">
        <v>1009</v>
      </c>
      <c r="C3" s="421" t="s">
        <v>1007</v>
      </c>
      <c r="D3" s="421" t="s">
        <v>932</v>
      </c>
      <c r="E3" s="421">
        <v>2010</v>
      </c>
      <c r="F3" s="421">
        <v>2011</v>
      </c>
      <c r="G3" s="421">
        <v>2012</v>
      </c>
      <c r="H3" s="421">
        <v>2013</v>
      </c>
      <c r="I3" s="421">
        <v>2014</v>
      </c>
      <c r="J3" s="421">
        <v>2015</v>
      </c>
      <c r="K3" s="421">
        <v>2016</v>
      </c>
      <c r="L3" s="421">
        <v>2017</v>
      </c>
      <c r="M3" s="421">
        <v>2018</v>
      </c>
      <c r="N3" s="421">
        <v>2019</v>
      </c>
    </row>
    <row r="4" spans="1:14" s="4" customFormat="1" ht="15">
      <c r="A4" s="154" t="s">
        <v>933</v>
      </c>
      <c r="B4" s="275" t="s">
        <v>528</v>
      </c>
      <c r="C4" s="275">
        <v>290010</v>
      </c>
      <c r="D4" s="275" t="s">
        <v>519</v>
      </c>
      <c r="E4" s="154">
        <v>0</v>
      </c>
      <c r="F4" s="154">
        <v>0</v>
      </c>
      <c r="G4" s="154">
        <v>0</v>
      </c>
      <c r="H4" s="154">
        <v>0</v>
      </c>
      <c r="I4" s="154">
        <v>0</v>
      </c>
      <c r="J4" s="154">
        <v>0</v>
      </c>
      <c r="K4" s="154">
        <v>0</v>
      </c>
      <c r="L4" s="154">
        <v>0</v>
      </c>
      <c r="M4" s="154">
        <v>0</v>
      </c>
      <c r="N4" s="154">
        <v>0</v>
      </c>
    </row>
    <row r="5" spans="1:14" s="4" customFormat="1" ht="15">
      <c r="A5" s="154" t="s">
        <v>933</v>
      </c>
      <c r="B5" s="275" t="s">
        <v>546</v>
      </c>
      <c r="C5" s="275">
        <v>290040</v>
      </c>
      <c r="D5" s="275" t="s">
        <v>531</v>
      </c>
      <c r="E5" s="154">
        <v>0</v>
      </c>
      <c r="F5" s="154">
        <v>0</v>
      </c>
      <c r="G5" s="154">
        <v>0</v>
      </c>
      <c r="H5" s="154">
        <v>0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54">
        <v>0</v>
      </c>
    </row>
    <row r="6" spans="1:14" s="4" customFormat="1" ht="15">
      <c r="A6" s="154" t="s">
        <v>933</v>
      </c>
      <c r="B6" s="275" t="s">
        <v>483</v>
      </c>
      <c r="C6" s="275">
        <v>290110</v>
      </c>
      <c r="D6" s="275" t="s">
        <v>475</v>
      </c>
      <c r="E6" s="154">
        <v>0</v>
      </c>
      <c r="F6" s="154">
        <v>0</v>
      </c>
      <c r="G6" s="154">
        <v>0</v>
      </c>
      <c r="H6" s="154">
        <v>0</v>
      </c>
      <c r="I6" s="154">
        <v>0</v>
      </c>
      <c r="J6" s="154">
        <v>0</v>
      </c>
      <c r="K6" s="154">
        <v>0</v>
      </c>
      <c r="L6" s="154">
        <v>0</v>
      </c>
      <c r="M6" s="154">
        <v>0</v>
      </c>
      <c r="N6" s="154">
        <v>0</v>
      </c>
    </row>
    <row r="7" spans="1:14" s="4" customFormat="1" ht="15">
      <c r="A7" s="154" t="s">
        <v>933</v>
      </c>
      <c r="B7" s="275" t="s">
        <v>509</v>
      </c>
      <c r="C7" s="275">
        <v>290130</v>
      </c>
      <c r="D7" s="275" t="s">
        <v>504</v>
      </c>
      <c r="E7" s="154">
        <v>0</v>
      </c>
      <c r="F7" s="154">
        <v>0</v>
      </c>
      <c r="G7" s="154">
        <v>0</v>
      </c>
      <c r="H7" s="154">
        <v>0</v>
      </c>
      <c r="I7" s="154">
        <v>0</v>
      </c>
      <c r="J7" s="154">
        <v>0</v>
      </c>
      <c r="K7" s="154">
        <v>0</v>
      </c>
      <c r="L7" s="154">
        <v>0</v>
      </c>
      <c r="M7" s="154">
        <v>0</v>
      </c>
      <c r="N7" s="154">
        <v>0</v>
      </c>
    </row>
    <row r="8" spans="1:14" s="4" customFormat="1" ht="15">
      <c r="A8" s="154" t="s">
        <v>933</v>
      </c>
      <c r="B8" s="275" t="s">
        <v>483</v>
      </c>
      <c r="C8" s="275">
        <v>290150</v>
      </c>
      <c r="D8" s="275" t="s">
        <v>476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</row>
    <row r="9" spans="1:14" s="4" customFormat="1" ht="15">
      <c r="A9" s="154" t="s">
        <v>933</v>
      </c>
      <c r="B9" s="275" t="s">
        <v>483</v>
      </c>
      <c r="C9" s="275">
        <v>290170</v>
      </c>
      <c r="D9" s="275" t="s">
        <v>477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</row>
    <row r="10" spans="1:14" s="4" customFormat="1" ht="15">
      <c r="A10" s="154" t="s">
        <v>933</v>
      </c>
      <c r="B10" s="275" t="s">
        <v>546</v>
      </c>
      <c r="C10" s="275">
        <v>290210</v>
      </c>
      <c r="D10" s="275" t="s">
        <v>532</v>
      </c>
      <c r="E10" s="154">
        <v>0</v>
      </c>
      <c r="F10" s="154">
        <v>0</v>
      </c>
      <c r="G10" s="154">
        <v>0</v>
      </c>
      <c r="H10" s="154">
        <v>1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</row>
    <row r="11" spans="1:14" s="4" customFormat="1" ht="15">
      <c r="A11" s="154" t="s">
        <v>933</v>
      </c>
      <c r="B11" s="275" t="s">
        <v>483</v>
      </c>
      <c r="C11" s="275">
        <v>290260</v>
      </c>
      <c r="D11" s="275" t="s">
        <v>478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</row>
    <row r="12" spans="1:14" s="4" customFormat="1" ht="15">
      <c r="A12" s="154" t="s">
        <v>933</v>
      </c>
      <c r="B12" s="275" t="s">
        <v>546</v>
      </c>
      <c r="C12" s="275">
        <v>290330</v>
      </c>
      <c r="D12" s="275" t="s">
        <v>868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</row>
    <row r="13" spans="1:14" s="4" customFormat="1" ht="15">
      <c r="A13" s="154" t="s">
        <v>933</v>
      </c>
      <c r="B13" s="275" t="s">
        <v>546</v>
      </c>
      <c r="C13" s="275">
        <v>290360</v>
      </c>
      <c r="D13" s="275" t="s">
        <v>534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</row>
    <row r="14" spans="1:14" s="4" customFormat="1" ht="15">
      <c r="A14" s="154" t="s">
        <v>933</v>
      </c>
      <c r="B14" s="275" t="s">
        <v>509</v>
      </c>
      <c r="C14" s="275">
        <v>290380</v>
      </c>
      <c r="D14" s="275" t="s">
        <v>505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</row>
    <row r="15" spans="1:14" s="4" customFormat="1" ht="15">
      <c r="A15" s="154" t="s">
        <v>933</v>
      </c>
      <c r="B15" s="275" t="s">
        <v>528</v>
      </c>
      <c r="C15" s="275">
        <v>290400</v>
      </c>
      <c r="D15" s="275" t="s">
        <v>520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</row>
    <row r="16" spans="1:14" s="4" customFormat="1" ht="15">
      <c r="A16" s="154" t="s">
        <v>933</v>
      </c>
      <c r="B16" s="275" t="s">
        <v>509</v>
      </c>
      <c r="C16" s="275">
        <v>290405</v>
      </c>
      <c r="D16" s="275" t="s">
        <v>506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</row>
    <row r="17" spans="1:14" s="4" customFormat="1" ht="15">
      <c r="A17" s="154" t="s">
        <v>933</v>
      </c>
      <c r="B17" s="275" t="s">
        <v>483</v>
      </c>
      <c r="C17" s="275">
        <v>290640</v>
      </c>
      <c r="D17" s="275" t="s">
        <v>479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</row>
    <row r="18" spans="1:14" s="4" customFormat="1" ht="15">
      <c r="A18" s="154" t="s">
        <v>933</v>
      </c>
      <c r="B18" s="275" t="s">
        <v>546</v>
      </c>
      <c r="C18" s="275">
        <v>290680</v>
      </c>
      <c r="D18" s="275" t="s">
        <v>535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</row>
    <row r="19" spans="1:14" s="4" customFormat="1" ht="15">
      <c r="A19" s="154" t="s">
        <v>933</v>
      </c>
      <c r="B19" s="275" t="s">
        <v>483</v>
      </c>
      <c r="C19" s="275">
        <v>290685</v>
      </c>
      <c r="D19" s="275" t="s">
        <v>480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</row>
    <row r="20" spans="1:14" s="4" customFormat="1" ht="15">
      <c r="A20" s="154" t="s">
        <v>933</v>
      </c>
      <c r="B20" s="275" t="s">
        <v>546</v>
      </c>
      <c r="C20" s="275">
        <v>290840</v>
      </c>
      <c r="D20" s="275" t="s">
        <v>536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4">
        <v>0</v>
      </c>
      <c r="N20" s="154">
        <v>0</v>
      </c>
    </row>
    <row r="21" spans="1:14" s="4" customFormat="1" ht="15">
      <c r="A21" s="154" t="s">
        <v>933</v>
      </c>
      <c r="B21" s="275" t="s">
        <v>483</v>
      </c>
      <c r="C21" s="275">
        <v>290850</v>
      </c>
      <c r="D21" s="275" t="s">
        <v>481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154">
        <v>0</v>
      </c>
      <c r="M21" s="154">
        <v>0</v>
      </c>
      <c r="N21" s="154">
        <v>0</v>
      </c>
    </row>
    <row r="22" spans="1:14" s="4" customFormat="1" ht="15">
      <c r="A22" s="154" t="s">
        <v>933</v>
      </c>
      <c r="B22" s="275" t="s">
        <v>483</v>
      </c>
      <c r="C22" s="275">
        <v>290890</v>
      </c>
      <c r="D22" s="275" t="s">
        <v>482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154">
        <v>0</v>
      </c>
      <c r="N22" s="154">
        <v>0</v>
      </c>
    </row>
    <row r="23" spans="1:14" s="4" customFormat="1" ht="15">
      <c r="A23" s="154" t="s">
        <v>933</v>
      </c>
      <c r="B23" s="275" t="s">
        <v>546</v>
      </c>
      <c r="C23" s="275">
        <v>291070</v>
      </c>
      <c r="D23" s="275" t="s">
        <v>537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</row>
    <row r="24" spans="1:14" s="4" customFormat="1" ht="15">
      <c r="A24" s="154" t="s">
        <v>933</v>
      </c>
      <c r="B24" s="275" t="s">
        <v>483</v>
      </c>
      <c r="C24" s="275">
        <v>291080</v>
      </c>
      <c r="D24" s="275" t="s">
        <v>483</v>
      </c>
      <c r="E24" s="154">
        <v>1</v>
      </c>
      <c r="F24" s="154">
        <v>3</v>
      </c>
      <c r="G24" s="154">
        <v>5</v>
      </c>
      <c r="H24" s="154">
        <v>1</v>
      </c>
      <c r="I24" s="154">
        <v>0</v>
      </c>
      <c r="J24" s="154">
        <v>2</v>
      </c>
      <c r="K24" s="154">
        <v>2</v>
      </c>
      <c r="L24" s="154">
        <v>1</v>
      </c>
      <c r="M24" s="154">
        <v>0</v>
      </c>
      <c r="N24" s="154">
        <v>0</v>
      </c>
    </row>
    <row r="25" spans="1:14" s="4" customFormat="1" ht="15">
      <c r="A25" s="154" t="s">
        <v>933</v>
      </c>
      <c r="B25" s="275" t="s">
        <v>483</v>
      </c>
      <c r="C25" s="275">
        <v>291125</v>
      </c>
      <c r="D25" s="275" t="s">
        <v>484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</row>
    <row r="26" spans="1:14" s="4" customFormat="1" ht="15">
      <c r="A26" s="154" t="s">
        <v>933</v>
      </c>
      <c r="B26" s="275" t="s">
        <v>509</v>
      </c>
      <c r="C26" s="275">
        <v>291190</v>
      </c>
      <c r="D26" s="275" t="s">
        <v>507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</row>
    <row r="27" spans="1:14" s="4" customFormat="1" ht="15">
      <c r="A27" s="154" t="s">
        <v>933</v>
      </c>
      <c r="B27" s="275" t="s">
        <v>509</v>
      </c>
      <c r="C27" s="275">
        <v>291260</v>
      </c>
      <c r="D27" s="275" t="s">
        <v>508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</row>
    <row r="28" spans="1:14" s="4" customFormat="1" ht="15">
      <c r="A28" s="154" t="s">
        <v>933</v>
      </c>
      <c r="B28" s="275" t="s">
        <v>528</v>
      </c>
      <c r="C28" s="275">
        <v>291300</v>
      </c>
      <c r="D28" s="275" t="s">
        <v>521</v>
      </c>
      <c r="E28" s="154">
        <v>0</v>
      </c>
      <c r="F28" s="154">
        <v>0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</row>
    <row r="29" spans="1:14" s="4" customFormat="1" ht="15">
      <c r="A29" s="154" t="s">
        <v>933</v>
      </c>
      <c r="B29" s="275" t="s">
        <v>483</v>
      </c>
      <c r="C29" s="275">
        <v>291330</v>
      </c>
      <c r="D29" s="275" t="s">
        <v>485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v>0</v>
      </c>
      <c r="M29" s="154">
        <v>0</v>
      </c>
      <c r="N29" s="154">
        <v>0</v>
      </c>
    </row>
    <row r="30" spans="1:14" s="4" customFormat="1" ht="15">
      <c r="A30" s="154" t="s">
        <v>933</v>
      </c>
      <c r="B30" s="275" t="s">
        <v>483</v>
      </c>
      <c r="C30" s="275">
        <v>291380</v>
      </c>
      <c r="D30" s="275" t="s">
        <v>486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</row>
    <row r="31" spans="1:14" s="4" customFormat="1" ht="15">
      <c r="A31" s="154" t="s">
        <v>933</v>
      </c>
      <c r="B31" s="275" t="s">
        <v>483</v>
      </c>
      <c r="C31" s="275">
        <v>291400</v>
      </c>
      <c r="D31" s="275" t="s">
        <v>487</v>
      </c>
      <c r="E31" s="154">
        <v>0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</row>
    <row r="32" spans="1:14" s="4" customFormat="1" ht="15">
      <c r="A32" s="154" t="s">
        <v>933</v>
      </c>
      <c r="B32" s="275" t="s">
        <v>528</v>
      </c>
      <c r="C32" s="275">
        <v>291440</v>
      </c>
      <c r="D32" s="275" t="s">
        <v>522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54">
        <v>0</v>
      </c>
      <c r="L32" s="154">
        <v>0</v>
      </c>
      <c r="M32" s="154">
        <v>0</v>
      </c>
      <c r="N32" s="154">
        <v>0</v>
      </c>
    </row>
    <row r="33" spans="1:14" s="4" customFormat="1" ht="15">
      <c r="A33" s="154" t="s">
        <v>933</v>
      </c>
      <c r="B33" s="275" t="s">
        <v>483</v>
      </c>
      <c r="C33" s="275">
        <v>291450</v>
      </c>
      <c r="D33" s="275" t="s">
        <v>488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v>0</v>
      </c>
      <c r="M33" s="154">
        <v>0</v>
      </c>
      <c r="N33" s="154">
        <v>0</v>
      </c>
    </row>
    <row r="34" spans="1:14" s="4" customFormat="1" ht="15">
      <c r="A34" s="154" t="s">
        <v>933</v>
      </c>
      <c r="B34" s="275" t="s">
        <v>509</v>
      </c>
      <c r="C34" s="275">
        <v>291470</v>
      </c>
      <c r="D34" s="275" t="s">
        <v>509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154">
        <v>0</v>
      </c>
      <c r="N34" s="154">
        <v>0</v>
      </c>
    </row>
    <row r="35" spans="1:14" s="4" customFormat="1" ht="15">
      <c r="A35" s="154" t="s">
        <v>933</v>
      </c>
      <c r="B35" s="275" t="s">
        <v>509</v>
      </c>
      <c r="C35" s="275">
        <v>291500</v>
      </c>
      <c r="D35" s="275" t="s">
        <v>510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</row>
    <row r="36" spans="1:14" s="4" customFormat="1" ht="15">
      <c r="A36" s="154" t="s">
        <v>933</v>
      </c>
      <c r="B36" s="275" t="s">
        <v>509</v>
      </c>
      <c r="C36" s="275">
        <v>291900</v>
      </c>
      <c r="D36" s="275" t="s">
        <v>511</v>
      </c>
      <c r="E36" s="154">
        <v>0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154">
        <v>0</v>
      </c>
      <c r="L36" s="154">
        <v>0</v>
      </c>
      <c r="M36" s="154">
        <v>0</v>
      </c>
      <c r="N36" s="154">
        <v>0</v>
      </c>
    </row>
    <row r="37" spans="1:14" s="4" customFormat="1" ht="15">
      <c r="A37" s="154" t="s">
        <v>933</v>
      </c>
      <c r="B37" s="275" t="s">
        <v>546</v>
      </c>
      <c r="C37" s="275">
        <v>291910</v>
      </c>
      <c r="D37" s="275" t="s">
        <v>538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154">
        <v>0</v>
      </c>
      <c r="N37" s="154">
        <v>0</v>
      </c>
    </row>
    <row r="38" spans="1:14" s="4" customFormat="1" ht="15">
      <c r="A38" s="154" t="s">
        <v>933</v>
      </c>
      <c r="B38" s="275" t="s">
        <v>528</v>
      </c>
      <c r="C38" s="275">
        <v>291930</v>
      </c>
      <c r="D38" s="275" t="s">
        <v>523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4">
        <v>0</v>
      </c>
      <c r="N38" s="154">
        <v>0</v>
      </c>
    </row>
    <row r="39" spans="1:14" s="4" customFormat="1" ht="15">
      <c r="A39" s="154" t="s">
        <v>933</v>
      </c>
      <c r="B39" s="275" t="s">
        <v>509</v>
      </c>
      <c r="C39" s="275">
        <v>291960</v>
      </c>
      <c r="D39" s="275" t="s">
        <v>512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154">
        <v>0</v>
      </c>
      <c r="L39" s="154">
        <v>0</v>
      </c>
      <c r="M39" s="154">
        <v>0</v>
      </c>
      <c r="N39" s="154">
        <v>0</v>
      </c>
    </row>
    <row r="40" spans="1:14" s="4" customFormat="1" ht="15">
      <c r="A40" s="154" t="s">
        <v>933</v>
      </c>
      <c r="B40" s="275" t="s">
        <v>509</v>
      </c>
      <c r="C40" s="275">
        <v>292080</v>
      </c>
      <c r="D40" s="275" t="s">
        <v>513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4">
        <v>0</v>
      </c>
    </row>
    <row r="41" spans="1:14" s="4" customFormat="1" ht="15">
      <c r="A41" s="154" t="s">
        <v>933</v>
      </c>
      <c r="B41" s="275" t="s">
        <v>546</v>
      </c>
      <c r="C41" s="275">
        <v>292150</v>
      </c>
      <c r="D41" s="275" t="s">
        <v>539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0</v>
      </c>
      <c r="M41" s="154">
        <v>0</v>
      </c>
      <c r="N41" s="154">
        <v>0</v>
      </c>
    </row>
    <row r="42" spans="1:14" s="4" customFormat="1" ht="15">
      <c r="A42" s="154" t="s">
        <v>933</v>
      </c>
      <c r="B42" s="275" t="s">
        <v>528</v>
      </c>
      <c r="C42" s="275">
        <v>292190</v>
      </c>
      <c r="D42" s="275" t="s">
        <v>524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154">
        <v>0</v>
      </c>
      <c r="L42" s="154">
        <v>0</v>
      </c>
      <c r="M42" s="154">
        <v>0</v>
      </c>
      <c r="N42" s="154">
        <v>0</v>
      </c>
    </row>
    <row r="43" spans="1:14" s="4" customFormat="1" ht="15">
      <c r="A43" s="154" t="s">
        <v>933</v>
      </c>
      <c r="B43" s="275" t="s">
        <v>483</v>
      </c>
      <c r="C43" s="275">
        <v>292210</v>
      </c>
      <c r="D43" s="275" t="s">
        <v>489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154">
        <v>0</v>
      </c>
      <c r="N43" s="154">
        <v>0</v>
      </c>
    </row>
    <row r="44" spans="1:14" s="4" customFormat="1" ht="15">
      <c r="A44" s="154" t="s">
        <v>933</v>
      </c>
      <c r="B44" s="275" t="s">
        <v>546</v>
      </c>
      <c r="C44" s="275">
        <v>292265</v>
      </c>
      <c r="D44" s="275" t="s">
        <v>540</v>
      </c>
      <c r="E44" s="154">
        <v>0</v>
      </c>
      <c r="F44" s="154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  <c r="L44" s="154">
        <v>0</v>
      </c>
      <c r="M44" s="154">
        <v>0</v>
      </c>
      <c r="N44" s="154">
        <v>0</v>
      </c>
    </row>
    <row r="45" spans="1:14" s="4" customFormat="1" ht="15">
      <c r="A45" s="154" t="s">
        <v>933</v>
      </c>
      <c r="B45" s="275" t="s">
        <v>483</v>
      </c>
      <c r="C45" s="275">
        <v>292273</v>
      </c>
      <c r="D45" s="275" t="s">
        <v>490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</row>
    <row r="46" spans="1:14" s="4" customFormat="1" ht="15">
      <c r="A46" s="154" t="s">
        <v>933</v>
      </c>
      <c r="B46" s="275" t="s">
        <v>509</v>
      </c>
      <c r="C46" s="275">
        <v>292285</v>
      </c>
      <c r="D46" s="275" t="s">
        <v>514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</row>
    <row r="47" spans="1:14" s="4" customFormat="1" ht="15">
      <c r="A47" s="154" t="s">
        <v>933</v>
      </c>
      <c r="B47" s="275" t="s">
        <v>528</v>
      </c>
      <c r="C47" s="275">
        <v>292303</v>
      </c>
      <c r="D47" s="275" t="s">
        <v>525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54">
        <v>0</v>
      </c>
      <c r="N47" s="154">
        <v>0</v>
      </c>
    </row>
    <row r="48" spans="1:14" s="4" customFormat="1" ht="15">
      <c r="A48" s="154" t="s">
        <v>933</v>
      </c>
      <c r="B48" s="275" t="s">
        <v>528</v>
      </c>
      <c r="C48" s="275">
        <v>292350</v>
      </c>
      <c r="D48" s="275" t="s">
        <v>526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154">
        <v>0</v>
      </c>
      <c r="L48" s="154">
        <v>0</v>
      </c>
      <c r="M48" s="154">
        <v>1</v>
      </c>
      <c r="N48" s="154">
        <v>0</v>
      </c>
    </row>
    <row r="49" spans="1:14" s="4" customFormat="1" ht="15">
      <c r="A49" s="154" t="s">
        <v>933</v>
      </c>
      <c r="B49" s="275" t="s">
        <v>483</v>
      </c>
      <c r="C49" s="275">
        <v>292405</v>
      </c>
      <c r="D49" s="275" t="s">
        <v>491</v>
      </c>
      <c r="E49" s="154">
        <v>0</v>
      </c>
      <c r="F49" s="154">
        <v>0</v>
      </c>
      <c r="G49" s="154">
        <v>0</v>
      </c>
      <c r="H49" s="154">
        <v>0</v>
      </c>
      <c r="I49" s="154">
        <v>0</v>
      </c>
      <c r="J49" s="154">
        <v>0</v>
      </c>
      <c r="K49" s="154">
        <v>0</v>
      </c>
      <c r="L49" s="154">
        <v>0</v>
      </c>
      <c r="M49" s="154">
        <v>0</v>
      </c>
      <c r="N49" s="154">
        <v>0</v>
      </c>
    </row>
    <row r="50" spans="1:14" s="4" customFormat="1" ht="15">
      <c r="A50" s="154" t="s">
        <v>933</v>
      </c>
      <c r="B50" s="275" t="s">
        <v>528</v>
      </c>
      <c r="C50" s="275">
        <v>292430</v>
      </c>
      <c r="D50" s="275" t="s">
        <v>527</v>
      </c>
      <c r="E50" s="154">
        <v>0</v>
      </c>
      <c r="F50" s="154"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</row>
    <row r="51" spans="1:14" s="4" customFormat="1" ht="15">
      <c r="A51" s="154" t="s">
        <v>933</v>
      </c>
      <c r="B51" s="275" t="s">
        <v>483</v>
      </c>
      <c r="C51" s="275">
        <v>292465</v>
      </c>
      <c r="D51" s="275" t="s">
        <v>492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</row>
    <row r="52" spans="1:14" s="4" customFormat="1" ht="15">
      <c r="A52" s="154" t="s">
        <v>933</v>
      </c>
      <c r="B52" s="275" t="s">
        <v>546</v>
      </c>
      <c r="C52" s="275">
        <v>292580</v>
      </c>
      <c r="D52" s="275" t="s">
        <v>541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154">
        <v>0</v>
      </c>
      <c r="L52" s="154">
        <v>0</v>
      </c>
      <c r="M52" s="154">
        <v>0</v>
      </c>
      <c r="N52" s="154">
        <v>0</v>
      </c>
    </row>
    <row r="53" spans="1:14" s="4" customFormat="1" ht="15">
      <c r="A53" s="154" t="s">
        <v>933</v>
      </c>
      <c r="B53" s="275" t="s">
        <v>546</v>
      </c>
      <c r="C53" s="275">
        <v>292590</v>
      </c>
      <c r="D53" s="275" t="s">
        <v>542</v>
      </c>
      <c r="E53" s="154">
        <v>0</v>
      </c>
      <c r="F53" s="154">
        <v>0</v>
      </c>
      <c r="G53" s="154">
        <v>0</v>
      </c>
      <c r="H53" s="154">
        <v>0</v>
      </c>
      <c r="I53" s="154">
        <v>0</v>
      </c>
      <c r="J53" s="154">
        <v>0</v>
      </c>
      <c r="K53" s="154">
        <v>0</v>
      </c>
      <c r="L53" s="154">
        <v>0</v>
      </c>
      <c r="M53" s="154">
        <v>0</v>
      </c>
      <c r="N53" s="154">
        <v>0</v>
      </c>
    </row>
    <row r="54" spans="1:14" s="4" customFormat="1" ht="15">
      <c r="A54" s="154" t="s">
        <v>933</v>
      </c>
      <c r="B54" s="275" t="s">
        <v>483</v>
      </c>
      <c r="C54" s="275">
        <v>292595</v>
      </c>
      <c r="D54" s="275" t="s">
        <v>493</v>
      </c>
      <c r="E54" s="154">
        <v>0</v>
      </c>
      <c r="F54" s="154">
        <v>0</v>
      </c>
      <c r="G54" s="154">
        <v>0</v>
      </c>
      <c r="H54" s="154">
        <v>0</v>
      </c>
      <c r="I54" s="154">
        <v>1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</row>
    <row r="55" spans="1:14" s="4" customFormat="1" ht="15">
      <c r="A55" s="154" t="s">
        <v>933</v>
      </c>
      <c r="B55" s="275" t="s">
        <v>546</v>
      </c>
      <c r="C55" s="275">
        <v>292610</v>
      </c>
      <c r="D55" s="275" t="s">
        <v>543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154">
        <v>0</v>
      </c>
      <c r="M55" s="154">
        <v>0</v>
      </c>
      <c r="N55" s="154">
        <v>0</v>
      </c>
    </row>
    <row r="56" spans="1:14" s="4" customFormat="1" ht="15">
      <c r="A56" s="154" t="s">
        <v>933</v>
      </c>
      <c r="B56" s="275" t="s">
        <v>483</v>
      </c>
      <c r="C56" s="275">
        <v>292630</v>
      </c>
      <c r="D56" s="275" t="s">
        <v>494</v>
      </c>
      <c r="E56" s="154">
        <v>0</v>
      </c>
      <c r="F56" s="154">
        <v>0</v>
      </c>
      <c r="G56" s="154">
        <v>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154">
        <v>0</v>
      </c>
      <c r="N56" s="154">
        <v>0</v>
      </c>
    </row>
    <row r="57" spans="1:14" s="4" customFormat="1" ht="15">
      <c r="A57" s="154" t="s">
        <v>933</v>
      </c>
      <c r="B57" s="275" t="s">
        <v>509</v>
      </c>
      <c r="C57" s="275">
        <v>292720</v>
      </c>
      <c r="D57" s="275" t="s">
        <v>515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  <c r="J57" s="154">
        <v>0</v>
      </c>
      <c r="K57" s="154">
        <v>0</v>
      </c>
      <c r="L57" s="154">
        <v>0</v>
      </c>
      <c r="M57" s="154">
        <v>0</v>
      </c>
      <c r="N57" s="154">
        <v>0</v>
      </c>
    </row>
    <row r="58" spans="1:14" s="4" customFormat="1" ht="15">
      <c r="A58" s="154" t="s">
        <v>933</v>
      </c>
      <c r="B58" s="275" t="s">
        <v>483</v>
      </c>
      <c r="C58" s="275">
        <v>292750</v>
      </c>
      <c r="D58" s="275" t="s">
        <v>495</v>
      </c>
      <c r="E58" s="154">
        <v>0</v>
      </c>
      <c r="F58" s="154">
        <v>0</v>
      </c>
      <c r="G58" s="154">
        <v>1</v>
      </c>
      <c r="H58" s="154">
        <v>0</v>
      </c>
      <c r="I58" s="154">
        <v>0</v>
      </c>
      <c r="J58" s="154">
        <v>0</v>
      </c>
      <c r="K58" s="154">
        <v>0</v>
      </c>
      <c r="L58" s="154">
        <v>0</v>
      </c>
      <c r="M58" s="154">
        <v>0</v>
      </c>
      <c r="N58" s="154">
        <v>0</v>
      </c>
    </row>
    <row r="59" spans="1:14" s="4" customFormat="1" ht="15">
      <c r="A59" s="154" t="s">
        <v>933</v>
      </c>
      <c r="B59" s="275" t="s">
        <v>546</v>
      </c>
      <c r="C59" s="275">
        <v>292800</v>
      </c>
      <c r="D59" s="275" t="s">
        <v>544</v>
      </c>
      <c r="E59" s="154">
        <v>0</v>
      </c>
      <c r="F59" s="154">
        <v>0</v>
      </c>
      <c r="G59" s="154">
        <v>0</v>
      </c>
      <c r="H59" s="154">
        <v>1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</row>
    <row r="60" spans="1:14" s="4" customFormat="1" ht="15">
      <c r="A60" s="154" t="s">
        <v>933</v>
      </c>
      <c r="B60" s="275" t="s">
        <v>546</v>
      </c>
      <c r="C60" s="275">
        <v>292830</v>
      </c>
      <c r="D60" s="275" t="s">
        <v>496</v>
      </c>
      <c r="E60" s="154">
        <v>0</v>
      </c>
      <c r="F60" s="154">
        <v>0</v>
      </c>
      <c r="G60" s="154">
        <v>0</v>
      </c>
      <c r="H60" s="154">
        <v>0</v>
      </c>
      <c r="I60" s="154">
        <v>0</v>
      </c>
      <c r="J60" s="154">
        <v>0</v>
      </c>
      <c r="K60" s="154">
        <v>0</v>
      </c>
      <c r="L60" s="154">
        <v>0</v>
      </c>
      <c r="M60" s="154">
        <v>0</v>
      </c>
      <c r="N60" s="154">
        <v>0</v>
      </c>
    </row>
    <row r="61" spans="1:14" s="4" customFormat="1" ht="15">
      <c r="A61" s="154" t="s">
        <v>933</v>
      </c>
      <c r="B61" s="275" t="s">
        <v>483</v>
      </c>
      <c r="C61" s="275">
        <v>292880</v>
      </c>
      <c r="D61" s="275" t="s">
        <v>497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154">
        <v>0</v>
      </c>
      <c r="M61" s="154">
        <v>0</v>
      </c>
      <c r="N61" s="154">
        <v>0</v>
      </c>
    </row>
    <row r="62" spans="1:14" s="4" customFormat="1" ht="15">
      <c r="A62" s="154" t="s">
        <v>933</v>
      </c>
      <c r="B62" s="275" t="s">
        <v>546</v>
      </c>
      <c r="C62" s="275">
        <v>292895</v>
      </c>
      <c r="D62" s="275" t="s">
        <v>545</v>
      </c>
      <c r="E62" s="154">
        <v>0</v>
      </c>
      <c r="F62" s="154">
        <v>0</v>
      </c>
      <c r="G62" s="154">
        <v>0</v>
      </c>
      <c r="H62" s="154">
        <v>0</v>
      </c>
      <c r="I62" s="154">
        <v>0</v>
      </c>
      <c r="J62" s="154">
        <v>0</v>
      </c>
      <c r="K62" s="154">
        <v>0</v>
      </c>
      <c r="L62" s="154">
        <v>0</v>
      </c>
      <c r="M62" s="154">
        <v>0</v>
      </c>
      <c r="N62" s="154">
        <v>0</v>
      </c>
    </row>
    <row r="63" spans="1:14" s="4" customFormat="1" ht="15">
      <c r="A63" s="154" t="s">
        <v>933</v>
      </c>
      <c r="B63" s="275" t="s">
        <v>483</v>
      </c>
      <c r="C63" s="275">
        <v>292930</v>
      </c>
      <c r="D63" s="275" t="s">
        <v>498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  <c r="J63" s="154">
        <v>0</v>
      </c>
      <c r="K63" s="154">
        <v>0</v>
      </c>
      <c r="L63" s="154">
        <v>0</v>
      </c>
      <c r="M63" s="154">
        <v>0</v>
      </c>
      <c r="N63" s="154">
        <v>0</v>
      </c>
    </row>
    <row r="64" spans="1:14" s="4" customFormat="1" ht="15">
      <c r="A64" s="154" t="s">
        <v>933</v>
      </c>
      <c r="B64" s="275" t="s">
        <v>528</v>
      </c>
      <c r="C64" s="275">
        <v>292990</v>
      </c>
      <c r="D64" s="275" t="s">
        <v>528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154">
        <v>0</v>
      </c>
      <c r="L64" s="154">
        <v>0</v>
      </c>
      <c r="M64" s="154">
        <v>0</v>
      </c>
      <c r="N64" s="154">
        <v>0</v>
      </c>
    </row>
    <row r="65" spans="1:14" s="4" customFormat="1" ht="15">
      <c r="A65" s="154" t="s">
        <v>933</v>
      </c>
      <c r="B65" s="275" t="s">
        <v>483</v>
      </c>
      <c r="C65" s="275">
        <v>293040</v>
      </c>
      <c r="D65" s="275" t="s">
        <v>499</v>
      </c>
      <c r="E65" s="154">
        <v>0</v>
      </c>
      <c r="F65" s="154">
        <v>0</v>
      </c>
      <c r="G65" s="154">
        <v>0</v>
      </c>
      <c r="H65" s="154">
        <v>0</v>
      </c>
      <c r="I65" s="154">
        <v>1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</row>
    <row r="66" spans="1:14" s="4" customFormat="1" ht="15">
      <c r="A66" s="154" t="s">
        <v>933</v>
      </c>
      <c r="B66" s="275" t="s">
        <v>546</v>
      </c>
      <c r="C66" s="275">
        <v>293050</v>
      </c>
      <c r="D66" s="275" t="s">
        <v>546</v>
      </c>
      <c r="E66" s="154">
        <v>0</v>
      </c>
      <c r="F66" s="154">
        <v>0</v>
      </c>
      <c r="G66" s="154">
        <v>0</v>
      </c>
      <c r="H66" s="154">
        <v>0</v>
      </c>
      <c r="I66" s="154">
        <v>0</v>
      </c>
      <c r="J66" s="154">
        <v>0</v>
      </c>
      <c r="K66" s="154">
        <v>0</v>
      </c>
      <c r="L66" s="154">
        <v>0</v>
      </c>
      <c r="M66" s="154">
        <v>0</v>
      </c>
      <c r="N66" s="154">
        <v>0</v>
      </c>
    </row>
    <row r="67" spans="1:14" s="4" customFormat="1" ht="15">
      <c r="A67" s="154" t="s">
        <v>933</v>
      </c>
      <c r="B67" s="275" t="s">
        <v>528</v>
      </c>
      <c r="C67" s="275">
        <v>293080</v>
      </c>
      <c r="D67" s="275" t="s">
        <v>529</v>
      </c>
      <c r="E67" s="154">
        <v>0</v>
      </c>
      <c r="F67" s="154">
        <v>0</v>
      </c>
      <c r="G67" s="154">
        <v>0</v>
      </c>
      <c r="H67" s="154">
        <v>0</v>
      </c>
      <c r="I67" s="154">
        <v>0</v>
      </c>
      <c r="J67" s="154">
        <v>0</v>
      </c>
      <c r="K67" s="154">
        <v>0</v>
      </c>
      <c r="L67" s="154">
        <v>0</v>
      </c>
      <c r="M67" s="154">
        <v>0</v>
      </c>
      <c r="N67" s="154">
        <v>0</v>
      </c>
    </row>
    <row r="68" spans="1:14" s="4" customFormat="1" ht="15">
      <c r="A68" s="154" t="s">
        <v>933</v>
      </c>
      <c r="B68" s="275" t="s">
        <v>483</v>
      </c>
      <c r="C68" s="275">
        <v>293110</v>
      </c>
      <c r="D68" s="275" t="s">
        <v>500</v>
      </c>
      <c r="E68" s="154">
        <v>0</v>
      </c>
      <c r="F68" s="154">
        <v>0</v>
      </c>
      <c r="G68" s="154">
        <v>0</v>
      </c>
      <c r="H68" s="154">
        <v>0</v>
      </c>
      <c r="I68" s="154">
        <v>0</v>
      </c>
      <c r="J68" s="154">
        <v>0</v>
      </c>
      <c r="K68" s="154">
        <v>0</v>
      </c>
      <c r="L68" s="154">
        <v>0</v>
      </c>
      <c r="M68" s="154">
        <v>0</v>
      </c>
      <c r="N68" s="154">
        <v>0</v>
      </c>
    </row>
    <row r="69" spans="1:14" s="4" customFormat="1" ht="15">
      <c r="A69" s="154" t="s">
        <v>933</v>
      </c>
      <c r="B69" s="275" t="s">
        <v>483</v>
      </c>
      <c r="C69" s="275">
        <v>293140</v>
      </c>
      <c r="D69" s="275" t="s">
        <v>501</v>
      </c>
      <c r="E69" s="154">
        <v>0</v>
      </c>
      <c r="F69" s="154">
        <v>0</v>
      </c>
      <c r="G69" s="154">
        <v>0</v>
      </c>
      <c r="H69" s="154">
        <v>0</v>
      </c>
      <c r="I69" s="154">
        <v>0</v>
      </c>
      <c r="J69" s="154">
        <v>0</v>
      </c>
      <c r="K69" s="154">
        <v>0</v>
      </c>
      <c r="L69" s="154">
        <v>0</v>
      </c>
      <c r="M69" s="154">
        <v>0</v>
      </c>
      <c r="N69" s="154">
        <v>0</v>
      </c>
    </row>
    <row r="70" spans="1:14" s="4" customFormat="1" ht="15">
      <c r="A70" s="154" t="s">
        <v>933</v>
      </c>
      <c r="B70" s="275" t="s">
        <v>546</v>
      </c>
      <c r="C70" s="275">
        <v>293150</v>
      </c>
      <c r="D70" s="275" t="s">
        <v>547</v>
      </c>
      <c r="E70" s="154">
        <v>0</v>
      </c>
      <c r="F70" s="154">
        <v>0</v>
      </c>
      <c r="G70" s="154">
        <v>0</v>
      </c>
      <c r="H70" s="154">
        <v>0</v>
      </c>
      <c r="I70" s="154">
        <v>0</v>
      </c>
      <c r="J70" s="154">
        <v>0</v>
      </c>
      <c r="K70" s="154">
        <v>0</v>
      </c>
      <c r="L70" s="154">
        <v>0</v>
      </c>
      <c r="M70" s="154">
        <v>0</v>
      </c>
      <c r="N70" s="154">
        <v>0</v>
      </c>
    </row>
    <row r="71" spans="1:14" s="4" customFormat="1" ht="15">
      <c r="A71" s="154" t="s">
        <v>933</v>
      </c>
      <c r="B71" s="275" t="s">
        <v>483</v>
      </c>
      <c r="C71" s="275">
        <v>293170</v>
      </c>
      <c r="D71" s="275" t="s">
        <v>502</v>
      </c>
      <c r="E71" s="154">
        <v>0</v>
      </c>
      <c r="F71" s="154">
        <v>0</v>
      </c>
      <c r="G71" s="154">
        <v>0</v>
      </c>
      <c r="H71" s="154">
        <v>0</v>
      </c>
      <c r="I71" s="154">
        <v>0</v>
      </c>
      <c r="J71" s="154">
        <v>0</v>
      </c>
      <c r="K71" s="154">
        <v>0</v>
      </c>
      <c r="L71" s="154">
        <v>0</v>
      </c>
      <c r="M71" s="154">
        <v>0</v>
      </c>
      <c r="N71" s="154">
        <v>0</v>
      </c>
    </row>
    <row r="72" spans="1:14" s="4" customFormat="1" ht="15">
      <c r="A72" s="154" t="s">
        <v>933</v>
      </c>
      <c r="B72" s="275" t="s">
        <v>546</v>
      </c>
      <c r="C72" s="275">
        <v>293190</v>
      </c>
      <c r="D72" s="275" t="s">
        <v>548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</row>
    <row r="73" spans="1:14" s="4" customFormat="1" ht="15">
      <c r="A73" s="154" t="s">
        <v>933</v>
      </c>
      <c r="B73" s="275" t="s">
        <v>509</v>
      </c>
      <c r="C73" s="275">
        <v>293280</v>
      </c>
      <c r="D73" s="275" t="s">
        <v>516</v>
      </c>
      <c r="E73" s="154">
        <v>0</v>
      </c>
      <c r="F73" s="154">
        <v>0</v>
      </c>
      <c r="G73" s="154">
        <v>0</v>
      </c>
      <c r="H73" s="154">
        <v>0</v>
      </c>
      <c r="I73" s="154">
        <v>0</v>
      </c>
      <c r="J73" s="154">
        <v>0</v>
      </c>
      <c r="K73" s="154">
        <v>0</v>
      </c>
      <c r="L73" s="154">
        <v>0</v>
      </c>
      <c r="M73" s="154">
        <v>0</v>
      </c>
      <c r="N73" s="154">
        <v>0</v>
      </c>
    </row>
    <row r="74" spans="1:14" s="4" customFormat="1" ht="15">
      <c r="A74" s="154" t="s">
        <v>933</v>
      </c>
      <c r="B74" s="275" t="s">
        <v>546</v>
      </c>
      <c r="C74" s="275">
        <v>293300</v>
      </c>
      <c r="D74" s="275" t="s">
        <v>549</v>
      </c>
      <c r="E74" s="154">
        <v>0</v>
      </c>
      <c r="F74" s="154">
        <v>0</v>
      </c>
      <c r="G74" s="154">
        <v>0</v>
      </c>
      <c r="H74" s="154">
        <v>0</v>
      </c>
      <c r="I74" s="154">
        <v>0</v>
      </c>
      <c r="J74" s="154">
        <v>0</v>
      </c>
      <c r="K74" s="154">
        <v>0</v>
      </c>
      <c r="L74" s="154">
        <v>0</v>
      </c>
      <c r="M74" s="154">
        <v>0</v>
      </c>
      <c r="N74" s="154">
        <v>0</v>
      </c>
    </row>
    <row r="75" spans="1:14" s="4" customFormat="1" ht="15">
      <c r="A75" s="154" t="s">
        <v>933</v>
      </c>
      <c r="B75" s="275" t="s">
        <v>509</v>
      </c>
      <c r="C75" s="275">
        <v>293340</v>
      </c>
      <c r="D75" s="275" t="s">
        <v>517</v>
      </c>
      <c r="E75" s="154">
        <v>0</v>
      </c>
      <c r="F75" s="154">
        <v>0</v>
      </c>
      <c r="G75" s="154">
        <v>0</v>
      </c>
      <c r="H75" s="154">
        <v>0</v>
      </c>
      <c r="I75" s="154">
        <v>0</v>
      </c>
      <c r="J75" s="154">
        <v>0</v>
      </c>
      <c r="K75" s="154">
        <v>0</v>
      </c>
      <c r="L75" s="154">
        <v>0</v>
      </c>
      <c r="M75" s="154">
        <v>0</v>
      </c>
      <c r="N75" s="154">
        <v>0</v>
      </c>
    </row>
    <row r="76" spans="1:14" s="4" customFormat="1" ht="15.75">
      <c r="A76" s="276" t="s">
        <v>940</v>
      </c>
      <c r="B76" s="275" t="s">
        <v>561</v>
      </c>
      <c r="C76" s="275">
        <v>290115</v>
      </c>
      <c r="D76" s="275" t="s">
        <v>552</v>
      </c>
      <c r="E76" s="154">
        <v>0</v>
      </c>
      <c r="F76" s="154">
        <v>0</v>
      </c>
      <c r="G76" s="154">
        <v>0</v>
      </c>
      <c r="H76" s="154">
        <v>0</v>
      </c>
      <c r="I76" s="154">
        <v>0</v>
      </c>
      <c r="J76" s="154">
        <v>0</v>
      </c>
      <c r="K76" s="154">
        <v>0</v>
      </c>
      <c r="L76" s="154">
        <v>0</v>
      </c>
      <c r="M76" s="154">
        <v>0</v>
      </c>
      <c r="N76" s="154">
        <v>0</v>
      </c>
    </row>
    <row r="77" spans="1:14" s="4" customFormat="1" ht="15.75">
      <c r="A77" s="276" t="s">
        <v>940</v>
      </c>
      <c r="B77" s="275" t="s">
        <v>561</v>
      </c>
      <c r="C77" s="275">
        <v>290300</v>
      </c>
      <c r="D77" s="275" t="s">
        <v>553</v>
      </c>
      <c r="E77" s="154">
        <v>0</v>
      </c>
      <c r="F77" s="154">
        <v>0</v>
      </c>
      <c r="G77" s="154">
        <v>0</v>
      </c>
      <c r="H77" s="154">
        <v>0</v>
      </c>
      <c r="I77" s="154">
        <v>0</v>
      </c>
      <c r="J77" s="154">
        <v>0</v>
      </c>
      <c r="K77" s="154">
        <v>0</v>
      </c>
      <c r="L77" s="154">
        <v>0</v>
      </c>
      <c r="M77" s="154">
        <v>0</v>
      </c>
      <c r="N77" s="154">
        <v>0</v>
      </c>
    </row>
    <row r="78" spans="1:14" s="4" customFormat="1" ht="15.75">
      <c r="A78" s="276" t="s">
        <v>940</v>
      </c>
      <c r="B78" s="275" t="s">
        <v>561</v>
      </c>
      <c r="C78" s="275">
        <v>290323</v>
      </c>
      <c r="D78" s="275" t="s">
        <v>554</v>
      </c>
      <c r="E78" s="154">
        <v>0</v>
      </c>
      <c r="F78" s="154">
        <v>0</v>
      </c>
      <c r="G78" s="154">
        <v>0</v>
      </c>
      <c r="H78" s="154">
        <v>0</v>
      </c>
      <c r="I78" s="154">
        <v>0</v>
      </c>
      <c r="J78" s="154">
        <v>0</v>
      </c>
      <c r="K78" s="154">
        <v>0</v>
      </c>
      <c r="L78" s="154">
        <v>0</v>
      </c>
      <c r="M78" s="154">
        <v>0</v>
      </c>
      <c r="N78" s="154">
        <v>0</v>
      </c>
    </row>
    <row r="79" spans="1:14" s="4" customFormat="1" ht="15.75">
      <c r="A79" s="276" t="s">
        <v>940</v>
      </c>
      <c r="B79" s="275" t="s">
        <v>575</v>
      </c>
      <c r="C79" s="275">
        <v>290510</v>
      </c>
      <c r="D79" s="275" t="s">
        <v>572</v>
      </c>
      <c r="E79" s="154">
        <v>0</v>
      </c>
      <c r="F79" s="154">
        <v>0</v>
      </c>
      <c r="G79" s="154">
        <v>0</v>
      </c>
      <c r="H79" s="154">
        <v>0</v>
      </c>
      <c r="I79" s="154">
        <v>0</v>
      </c>
      <c r="J79" s="154">
        <v>0</v>
      </c>
      <c r="K79" s="154">
        <v>0</v>
      </c>
      <c r="L79" s="154">
        <v>0</v>
      </c>
      <c r="M79" s="154">
        <v>0</v>
      </c>
      <c r="N79" s="154">
        <v>0</v>
      </c>
    </row>
    <row r="80" spans="1:14" s="4" customFormat="1" ht="15.75">
      <c r="A80" s="276" t="s">
        <v>940</v>
      </c>
      <c r="B80" s="275" t="s">
        <v>561</v>
      </c>
      <c r="C80" s="275">
        <v>290530</v>
      </c>
      <c r="D80" s="275" t="s">
        <v>555</v>
      </c>
      <c r="E80" s="154">
        <v>0</v>
      </c>
      <c r="F80" s="154">
        <v>0</v>
      </c>
      <c r="G80" s="154">
        <v>0</v>
      </c>
      <c r="H80" s="154">
        <v>0</v>
      </c>
      <c r="I80" s="154">
        <v>0</v>
      </c>
      <c r="J80" s="154">
        <v>0</v>
      </c>
      <c r="K80" s="154">
        <v>0</v>
      </c>
      <c r="L80" s="154">
        <v>0</v>
      </c>
      <c r="M80" s="154">
        <v>0</v>
      </c>
      <c r="N80" s="154">
        <v>0</v>
      </c>
    </row>
    <row r="81" spans="1:14" s="4" customFormat="1" ht="15.75">
      <c r="A81" s="276" t="s">
        <v>940</v>
      </c>
      <c r="B81" s="275" t="s">
        <v>575</v>
      </c>
      <c r="C81" s="275">
        <v>290550</v>
      </c>
      <c r="D81" s="275" t="s">
        <v>573</v>
      </c>
      <c r="E81" s="154">
        <v>0</v>
      </c>
      <c r="F81" s="154">
        <v>0</v>
      </c>
      <c r="G81" s="154">
        <v>0</v>
      </c>
      <c r="H81" s="154">
        <v>0</v>
      </c>
      <c r="I81" s="154">
        <v>0</v>
      </c>
      <c r="J81" s="154">
        <v>0</v>
      </c>
      <c r="K81" s="154">
        <v>0</v>
      </c>
      <c r="L81" s="154">
        <v>0</v>
      </c>
      <c r="M81" s="154">
        <v>0</v>
      </c>
      <c r="N81" s="154">
        <v>0</v>
      </c>
    </row>
    <row r="82" spans="1:14" s="4" customFormat="1" ht="15.75">
      <c r="A82" s="276" t="s">
        <v>940</v>
      </c>
      <c r="B82" s="275" t="s">
        <v>561</v>
      </c>
      <c r="C82" s="275">
        <v>290620</v>
      </c>
      <c r="D82" s="275" t="s">
        <v>556</v>
      </c>
      <c r="E82" s="154">
        <v>0</v>
      </c>
      <c r="F82" s="154">
        <v>0</v>
      </c>
      <c r="G82" s="154">
        <v>0</v>
      </c>
      <c r="H82" s="154">
        <v>0</v>
      </c>
      <c r="I82" s="154">
        <v>0</v>
      </c>
      <c r="J82" s="154">
        <v>0</v>
      </c>
      <c r="K82" s="154">
        <v>0</v>
      </c>
      <c r="L82" s="154">
        <v>0</v>
      </c>
      <c r="M82" s="154">
        <v>0</v>
      </c>
      <c r="N82" s="154">
        <v>0</v>
      </c>
    </row>
    <row r="83" spans="1:14" s="4" customFormat="1" ht="15.75">
      <c r="A83" s="276" t="s">
        <v>940</v>
      </c>
      <c r="B83" s="275" t="s">
        <v>575</v>
      </c>
      <c r="C83" s="275">
        <v>290687</v>
      </c>
      <c r="D83" s="275" t="s">
        <v>574</v>
      </c>
      <c r="E83" s="154">
        <v>0</v>
      </c>
      <c r="F83" s="154">
        <v>0</v>
      </c>
      <c r="G83" s="154">
        <v>1</v>
      </c>
      <c r="H83" s="154">
        <v>0</v>
      </c>
      <c r="I83" s="154">
        <v>0</v>
      </c>
      <c r="J83" s="154">
        <v>0</v>
      </c>
      <c r="K83" s="154">
        <v>0</v>
      </c>
      <c r="L83" s="154">
        <v>0</v>
      </c>
      <c r="M83" s="154">
        <v>0</v>
      </c>
      <c r="N83" s="154">
        <v>0</v>
      </c>
    </row>
    <row r="84" spans="1:14" s="4" customFormat="1" ht="15.75">
      <c r="A84" s="276" t="s">
        <v>940</v>
      </c>
      <c r="B84" s="275" t="s">
        <v>561</v>
      </c>
      <c r="C84" s="275">
        <v>290760</v>
      </c>
      <c r="D84" s="275" t="s">
        <v>557</v>
      </c>
      <c r="E84" s="154">
        <v>0</v>
      </c>
      <c r="F84" s="154">
        <v>0</v>
      </c>
      <c r="G84" s="154">
        <v>0</v>
      </c>
      <c r="H84" s="154">
        <v>0</v>
      </c>
      <c r="I84" s="154">
        <v>0</v>
      </c>
      <c r="J84" s="154">
        <v>0</v>
      </c>
      <c r="K84" s="154">
        <v>0</v>
      </c>
      <c r="L84" s="154">
        <v>0</v>
      </c>
      <c r="M84" s="154">
        <v>0</v>
      </c>
      <c r="N84" s="154">
        <v>0</v>
      </c>
    </row>
    <row r="85" spans="1:14" s="4" customFormat="1" ht="15.75">
      <c r="A85" s="276" t="s">
        <v>940</v>
      </c>
      <c r="B85" s="275" t="s">
        <v>561</v>
      </c>
      <c r="C85" s="275">
        <v>291130</v>
      </c>
      <c r="D85" s="275" t="s">
        <v>558</v>
      </c>
      <c r="E85" s="154">
        <v>0</v>
      </c>
      <c r="F85" s="154">
        <v>0</v>
      </c>
      <c r="G85" s="154">
        <v>0</v>
      </c>
      <c r="H85" s="154">
        <v>0</v>
      </c>
      <c r="I85" s="154">
        <v>0</v>
      </c>
      <c r="J85" s="154">
        <v>0</v>
      </c>
      <c r="K85" s="154">
        <v>0</v>
      </c>
      <c r="L85" s="154">
        <v>0</v>
      </c>
      <c r="M85" s="154">
        <v>0</v>
      </c>
      <c r="N85" s="154">
        <v>0</v>
      </c>
    </row>
    <row r="86" spans="1:14" s="4" customFormat="1" ht="15.75">
      <c r="A86" s="276" t="s">
        <v>940</v>
      </c>
      <c r="B86" s="275" t="s">
        <v>561</v>
      </c>
      <c r="C86" s="275">
        <v>291240</v>
      </c>
      <c r="D86" s="275" t="s">
        <v>559</v>
      </c>
      <c r="E86" s="154">
        <v>0</v>
      </c>
      <c r="F86" s="154">
        <v>0</v>
      </c>
      <c r="G86" s="154">
        <v>0</v>
      </c>
      <c r="H86" s="154">
        <v>0</v>
      </c>
      <c r="I86" s="154">
        <v>0</v>
      </c>
      <c r="J86" s="154">
        <v>0</v>
      </c>
      <c r="K86" s="154">
        <v>0</v>
      </c>
      <c r="L86" s="154">
        <v>0</v>
      </c>
      <c r="M86" s="154">
        <v>0</v>
      </c>
      <c r="N86" s="154">
        <v>0</v>
      </c>
    </row>
    <row r="87" spans="1:14" s="4" customFormat="1" ht="15.75">
      <c r="A87" s="276" t="s">
        <v>940</v>
      </c>
      <c r="B87" s="275" t="s">
        <v>561</v>
      </c>
      <c r="C87" s="275">
        <v>291310</v>
      </c>
      <c r="D87" s="275" t="s">
        <v>560</v>
      </c>
      <c r="E87" s="154">
        <v>0</v>
      </c>
      <c r="F87" s="154">
        <v>0</v>
      </c>
      <c r="G87" s="154">
        <v>0</v>
      </c>
      <c r="H87" s="154">
        <v>0</v>
      </c>
      <c r="I87" s="154">
        <v>0</v>
      </c>
      <c r="J87" s="154">
        <v>0</v>
      </c>
      <c r="K87" s="154">
        <v>0</v>
      </c>
      <c r="L87" s="154">
        <v>0</v>
      </c>
      <c r="M87" s="154">
        <v>0</v>
      </c>
      <c r="N87" s="154">
        <v>0</v>
      </c>
    </row>
    <row r="88" spans="1:14" s="4" customFormat="1" ht="15.75">
      <c r="A88" s="276" t="s">
        <v>940</v>
      </c>
      <c r="B88" s="275" t="s">
        <v>561</v>
      </c>
      <c r="C88" s="275">
        <v>291460</v>
      </c>
      <c r="D88" s="275" t="s">
        <v>561</v>
      </c>
      <c r="E88" s="154">
        <v>1</v>
      </c>
      <c r="F88" s="154">
        <v>0</v>
      </c>
      <c r="G88" s="154">
        <v>0</v>
      </c>
      <c r="H88" s="154">
        <v>0</v>
      </c>
      <c r="I88" s="154">
        <v>0</v>
      </c>
      <c r="J88" s="154">
        <v>0</v>
      </c>
      <c r="K88" s="154">
        <v>0</v>
      </c>
      <c r="L88" s="154">
        <v>0</v>
      </c>
      <c r="M88" s="154">
        <v>0</v>
      </c>
      <c r="N88" s="154">
        <v>0</v>
      </c>
    </row>
    <row r="89" spans="1:14" s="4" customFormat="1" ht="15.75">
      <c r="A89" s="276" t="s">
        <v>940</v>
      </c>
      <c r="B89" s="275" t="s">
        <v>561</v>
      </c>
      <c r="C89" s="275">
        <v>291535</v>
      </c>
      <c r="D89" s="275" t="s">
        <v>562</v>
      </c>
      <c r="E89" s="154">
        <v>0</v>
      </c>
      <c r="F89" s="154">
        <v>0</v>
      </c>
      <c r="G89" s="154">
        <v>0</v>
      </c>
      <c r="H89" s="154">
        <v>0</v>
      </c>
      <c r="I89" s="154">
        <v>0</v>
      </c>
      <c r="J89" s="154">
        <v>0</v>
      </c>
      <c r="K89" s="154">
        <v>0</v>
      </c>
      <c r="L89" s="154">
        <v>0</v>
      </c>
      <c r="M89" s="154">
        <v>0</v>
      </c>
      <c r="N89" s="154">
        <v>0</v>
      </c>
    </row>
    <row r="90" spans="1:14" s="4" customFormat="1" ht="15.75">
      <c r="A90" s="276" t="s">
        <v>940</v>
      </c>
      <c r="B90" s="275" t="s">
        <v>575</v>
      </c>
      <c r="C90" s="275">
        <v>291750</v>
      </c>
      <c r="D90" s="275" t="s">
        <v>575</v>
      </c>
      <c r="E90" s="154">
        <v>0</v>
      </c>
      <c r="F90" s="154">
        <v>0</v>
      </c>
      <c r="G90" s="154">
        <v>0</v>
      </c>
      <c r="H90" s="154">
        <v>0</v>
      </c>
      <c r="I90" s="154">
        <v>0</v>
      </c>
      <c r="J90" s="154">
        <v>0</v>
      </c>
      <c r="K90" s="154">
        <v>0</v>
      </c>
      <c r="L90" s="154">
        <v>0</v>
      </c>
      <c r="M90" s="154">
        <v>0</v>
      </c>
      <c r="N90" s="154">
        <v>0</v>
      </c>
    </row>
    <row r="91" spans="1:14" s="4" customFormat="1" ht="15.75">
      <c r="A91" s="276" t="s">
        <v>940</v>
      </c>
      <c r="B91" s="275" t="s">
        <v>561</v>
      </c>
      <c r="C91" s="275">
        <v>291835</v>
      </c>
      <c r="D91" s="275" t="s">
        <v>563</v>
      </c>
      <c r="E91" s="154">
        <v>0</v>
      </c>
      <c r="F91" s="154">
        <v>0</v>
      </c>
      <c r="G91" s="154">
        <v>0</v>
      </c>
      <c r="H91" s="154">
        <v>0</v>
      </c>
      <c r="I91" s="154">
        <v>0</v>
      </c>
      <c r="J91" s="154">
        <v>0</v>
      </c>
      <c r="K91" s="154">
        <v>0</v>
      </c>
      <c r="L91" s="154">
        <v>0</v>
      </c>
      <c r="M91" s="154">
        <v>0</v>
      </c>
      <c r="N91" s="154">
        <v>0</v>
      </c>
    </row>
    <row r="92" spans="1:14" s="4" customFormat="1" ht="15.75">
      <c r="A92" s="276" t="s">
        <v>940</v>
      </c>
      <c r="B92" s="275" t="s">
        <v>561</v>
      </c>
      <c r="C92" s="275">
        <v>291850</v>
      </c>
      <c r="D92" s="275" t="s">
        <v>564</v>
      </c>
      <c r="E92" s="154">
        <v>0</v>
      </c>
      <c r="F92" s="154">
        <v>0</v>
      </c>
      <c r="G92" s="154">
        <v>0</v>
      </c>
      <c r="H92" s="154">
        <v>0</v>
      </c>
      <c r="I92" s="154">
        <v>0</v>
      </c>
      <c r="J92" s="154">
        <v>0</v>
      </c>
      <c r="K92" s="154">
        <v>0</v>
      </c>
      <c r="L92" s="154">
        <v>0</v>
      </c>
      <c r="M92" s="154">
        <v>0</v>
      </c>
      <c r="N92" s="154">
        <v>0</v>
      </c>
    </row>
    <row r="93" spans="1:14" s="4" customFormat="1" ht="15.75">
      <c r="A93" s="276" t="s">
        <v>940</v>
      </c>
      <c r="B93" s="275" t="s">
        <v>561</v>
      </c>
      <c r="C93" s="275">
        <v>291915</v>
      </c>
      <c r="D93" s="275" t="s">
        <v>565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154">
        <v>0</v>
      </c>
      <c r="N93" s="154">
        <v>0</v>
      </c>
    </row>
    <row r="94" spans="1:14" s="4" customFormat="1" ht="15.75">
      <c r="A94" s="276" t="s">
        <v>940</v>
      </c>
      <c r="B94" s="275" t="s">
        <v>575</v>
      </c>
      <c r="C94" s="275">
        <v>292010</v>
      </c>
      <c r="D94" s="275" t="s">
        <v>576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4">
        <v>0</v>
      </c>
    </row>
    <row r="95" spans="1:14" s="4" customFormat="1" ht="15.75">
      <c r="A95" s="276" t="s">
        <v>940</v>
      </c>
      <c r="B95" s="275" t="s">
        <v>575</v>
      </c>
      <c r="C95" s="275">
        <v>292120</v>
      </c>
      <c r="D95" s="275" t="s">
        <v>577</v>
      </c>
      <c r="E95" s="154">
        <v>0</v>
      </c>
      <c r="F95" s="154">
        <v>0</v>
      </c>
      <c r="G95" s="154">
        <v>0</v>
      </c>
      <c r="H95" s="154">
        <v>0</v>
      </c>
      <c r="I95" s="154">
        <v>0</v>
      </c>
      <c r="J95" s="154">
        <v>0</v>
      </c>
      <c r="K95" s="154">
        <v>0</v>
      </c>
      <c r="L95" s="154">
        <v>0</v>
      </c>
      <c r="M95" s="154">
        <v>0</v>
      </c>
      <c r="N95" s="154">
        <v>0</v>
      </c>
    </row>
    <row r="96" spans="1:14" s="4" customFormat="1" ht="15.75">
      <c r="A96" s="276" t="s">
        <v>940</v>
      </c>
      <c r="B96" s="275" t="s">
        <v>575</v>
      </c>
      <c r="C96" s="275">
        <v>292140</v>
      </c>
      <c r="D96" s="275" t="s">
        <v>578</v>
      </c>
      <c r="E96" s="154">
        <v>0</v>
      </c>
      <c r="F96" s="154">
        <v>0</v>
      </c>
      <c r="G96" s="154">
        <v>0</v>
      </c>
      <c r="H96" s="154">
        <v>0</v>
      </c>
      <c r="I96" s="154">
        <v>0</v>
      </c>
      <c r="J96" s="154">
        <v>0</v>
      </c>
      <c r="K96" s="154">
        <v>0</v>
      </c>
      <c r="L96" s="154">
        <v>0</v>
      </c>
      <c r="M96" s="154">
        <v>0</v>
      </c>
      <c r="N96" s="154">
        <v>0</v>
      </c>
    </row>
    <row r="97" spans="1:14" s="4" customFormat="1" ht="15.75">
      <c r="A97" s="276" t="s">
        <v>940</v>
      </c>
      <c r="B97" s="275" t="s">
        <v>575</v>
      </c>
      <c r="C97" s="275">
        <v>292170</v>
      </c>
      <c r="D97" s="275" t="s">
        <v>579</v>
      </c>
      <c r="E97" s="154">
        <v>0</v>
      </c>
      <c r="F97" s="154">
        <v>0</v>
      </c>
      <c r="G97" s="154">
        <v>0</v>
      </c>
      <c r="H97" s="154">
        <v>0</v>
      </c>
      <c r="I97" s="154">
        <v>0</v>
      </c>
      <c r="J97" s="154">
        <v>0</v>
      </c>
      <c r="K97" s="154">
        <v>0</v>
      </c>
      <c r="L97" s="154">
        <v>0</v>
      </c>
      <c r="M97" s="154">
        <v>0</v>
      </c>
      <c r="N97" s="154">
        <v>0</v>
      </c>
    </row>
    <row r="98" spans="1:14" s="4" customFormat="1" ht="15.75">
      <c r="A98" s="276" t="s">
        <v>940</v>
      </c>
      <c r="B98" s="275" t="s">
        <v>561</v>
      </c>
      <c r="C98" s="275">
        <v>292205</v>
      </c>
      <c r="D98" s="275" t="s">
        <v>566</v>
      </c>
      <c r="E98" s="154">
        <v>0</v>
      </c>
      <c r="F98" s="154">
        <v>0</v>
      </c>
      <c r="G98" s="154">
        <v>0</v>
      </c>
      <c r="H98" s="154">
        <v>0</v>
      </c>
      <c r="I98" s="154">
        <v>0</v>
      </c>
      <c r="J98" s="154">
        <v>0</v>
      </c>
      <c r="K98" s="154">
        <v>0</v>
      </c>
      <c r="L98" s="154">
        <v>0</v>
      </c>
      <c r="M98" s="154">
        <v>0</v>
      </c>
      <c r="N98" s="154">
        <v>0</v>
      </c>
    </row>
    <row r="99" spans="1:14" s="4" customFormat="1" ht="15.75">
      <c r="A99" s="276" t="s">
        <v>940</v>
      </c>
      <c r="B99" s="275" t="s">
        <v>575</v>
      </c>
      <c r="C99" s="275">
        <v>292335</v>
      </c>
      <c r="D99" s="275" t="s">
        <v>580</v>
      </c>
      <c r="E99" s="154">
        <v>0</v>
      </c>
      <c r="F99" s="154">
        <v>0</v>
      </c>
      <c r="G99" s="154">
        <v>0</v>
      </c>
      <c r="H99" s="154">
        <v>0</v>
      </c>
      <c r="I99" s="154">
        <v>0</v>
      </c>
      <c r="J99" s="154">
        <v>0</v>
      </c>
      <c r="K99" s="154">
        <v>0</v>
      </c>
      <c r="L99" s="154">
        <v>0</v>
      </c>
      <c r="M99" s="154">
        <v>0</v>
      </c>
      <c r="N99" s="154">
        <v>0</v>
      </c>
    </row>
    <row r="100" spans="1:14" s="4" customFormat="1" ht="15.75">
      <c r="A100" s="276" t="s">
        <v>940</v>
      </c>
      <c r="B100" s="275" t="s">
        <v>575</v>
      </c>
      <c r="C100" s="275">
        <v>292480</v>
      </c>
      <c r="D100" s="275" t="s">
        <v>581</v>
      </c>
      <c r="E100" s="154">
        <v>0</v>
      </c>
      <c r="F100" s="154">
        <v>0</v>
      </c>
      <c r="G100" s="154">
        <v>0</v>
      </c>
      <c r="H100" s="154">
        <v>0</v>
      </c>
      <c r="I100" s="154">
        <v>0</v>
      </c>
      <c r="J100" s="154">
        <v>0</v>
      </c>
      <c r="K100" s="154">
        <v>0</v>
      </c>
      <c r="L100" s="154">
        <v>0</v>
      </c>
      <c r="M100" s="154">
        <v>0</v>
      </c>
      <c r="N100" s="154">
        <v>0</v>
      </c>
    </row>
    <row r="101" spans="1:14" s="4" customFormat="1" ht="15.75">
      <c r="A101" s="276" t="s">
        <v>940</v>
      </c>
      <c r="B101" s="275" t="s">
        <v>561</v>
      </c>
      <c r="C101" s="275">
        <v>292560</v>
      </c>
      <c r="D101" s="275" t="s">
        <v>567</v>
      </c>
      <c r="E101" s="154">
        <v>0</v>
      </c>
      <c r="F101" s="154">
        <v>0</v>
      </c>
      <c r="G101" s="154">
        <v>0</v>
      </c>
      <c r="H101" s="154">
        <v>0</v>
      </c>
      <c r="I101" s="154">
        <v>0</v>
      </c>
      <c r="J101" s="154">
        <v>0</v>
      </c>
      <c r="K101" s="154">
        <v>0</v>
      </c>
      <c r="L101" s="154">
        <v>0</v>
      </c>
      <c r="M101" s="154">
        <v>0</v>
      </c>
      <c r="N101" s="154">
        <v>0</v>
      </c>
    </row>
    <row r="102" spans="1:14" s="4" customFormat="1" ht="15.75">
      <c r="A102" s="276" t="s">
        <v>940</v>
      </c>
      <c r="B102" s="275" t="s">
        <v>575</v>
      </c>
      <c r="C102" s="275">
        <v>292593</v>
      </c>
      <c r="D102" s="275" t="s">
        <v>582</v>
      </c>
      <c r="E102" s="154">
        <v>0</v>
      </c>
      <c r="F102" s="154">
        <v>0</v>
      </c>
      <c r="G102" s="154">
        <v>0</v>
      </c>
      <c r="H102" s="154">
        <v>0</v>
      </c>
      <c r="I102" s="154">
        <v>0</v>
      </c>
      <c r="J102" s="154">
        <v>0</v>
      </c>
      <c r="K102" s="154">
        <v>0</v>
      </c>
      <c r="L102" s="154">
        <v>0</v>
      </c>
      <c r="M102" s="154">
        <v>0</v>
      </c>
      <c r="N102" s="154">
        <v>0</v>
      </c>
    </row>
    <row r="103" spans="1:14" s="4" customFormat="1" ht="15.75">
      <c r="A103" s="276" t="s">
        <v>940</v>
      </c>
      <c r="B103" s="275" t="s">
        <v>561</v>
      </c>
      <c r="C103" s="275">
        <v>292925</v>
      </c>
      <c r="D103" s="275" t="s">
        <v>568</v>
      </c>
      <c r="E103" s="154">
        <v>0</v>
      </c>
      <c r="F103" s="154">
        <v>0</v>
      </c>
      <c r="G103" s="154">
        <v>0</v>
      </c>
      <c r="H103" s="154">
        <v>0</v>
      </c>
      <c r="I103" s="154">
        <v>0</v>
      </c>
      <c r="J103" s="154">
        <v>0</v>
      </c>
      <c r="K103" s="154">
        <v>0</v>
      </c>
      <c r="L103" s="154">
        <v>0</v>
      </c>
      <c r="M103" s="154">
        <v>0</v>
      </c>
      <c r="N103" s="154">
        <v>0</v>
      </c>
    </row>
    <row r="104" spans="1:14" s="4" customFormat="1" ht="15.75">
      <c r="A104" s="276" t="s">
        <v>940</v>
      </c>
      <c r="B104" s="275" t="s">
        <v>575</v>
      </c>
      <c r="C104" s="275">
        <v>292937</v>
      </c>
      <c r="D104" s="275" t="s">
        <v>583</v>
      </c>
      <c r="E104" s="154">
        <v>0</v>
      </c>
      <c r="F104" s="154">
        <v>0</v>
      </c>
      <c r="G104" s="154">
        <v>0</v>
      </c>
      <c r="H104" s="154">
        <v>0</v>
      </c>
      <c r="I104" s="154">
        <v>0</v>
      </c>
      <c r="J104" s="154">
        <v>0</v>
      </c>
      <c r="K104" s="154">
        <v>0</v>
      </c>
      <c r="L104" s="154">
        <v>0</v>
      </c>
      <c r="M104" s="154">
        <v>0</v>
      </c>
      <c r="N104" s="154">
        <v>0</v>
      </c>
    </row>
    <row r="105" spans="1:14" s="4" customFormat="1" ht="15.75">
      <c r="A105" s="276" t="s">
        <v>940</v>
      </c>
      <c r="B105" s="275" t="s">
        <v>575</v>
      </c>
      <c r="C105" s="275">
        <v>292980</v>
      </c>
      <c r="D105" s="275" t="s">
        <v>584</v>
      </c>
      <c r="E105" s="154">
        <v>0</v>
      </c>
      <c r="F105" s="154">
        <v>0</v>
      </c>
      <c r="G105" s="154">
        <v>0</v>
      </c>
      <c r="H105" s="154">
        <v>0</v>
      </c>
      <c r="I105" s="154">
        <v>0</v>
      </c>
      <c r="J105" s="154">
        <v>0</v>
      </c>
      <c r="K105" s="154">
        <v>0</v>
      </c>
      <c r="L105" s="154">
        <v>0</v>
      </c>
      <c r="M105" s="154">
        <v>0</v>
      </c>
      <c r="N105" s="154">
        <v>0</v>
      </c>
    </row>
    <row r="106" spans="1:14" s="4" customFormat="1" ht="15.75">
      <c r="A106" s="276" t="s">
        <v>940</v>
      </c>
      <c r="B106" s="275" t="s">
        <v>575</v>
      </c>
      <c r="C106" s="275">
        <v>293060</v>
      </c>
      <c r="D106" s="275" t="s">
        <v>585</v>
      </c>
      <c r="E106" s="154">
        <v>0</v>
      </c>
      <c r="F106" s="154">
        <v>0</v>
      </c>
      <c r="G106" s="154">
        <v>0</v>
      </c>
      <c r="H106" s="154">
        <v>0</v>
      </c>
      <c r="I106" s="154">
        <v>0</v>
      </c>
      <c r="J106" s="154">
        <v>0</v>
      </c>
      <c r="K106" s="154">
        <v>0</v>
      </c>
      <c r="L106" s="154">
        <v>0</v>
      </c>
      <c r="M106" s="154">
        <v>0</v>
      </c>
      <c r="N106" s="154">
        <v>0</v>
      </c>
    </row>
    <row r="107" spans="1:14" s="4" customFormat="1" ht="15.75">
      <c r="A107" s="276" t="s">
        <v>940</v>
      </c>
      <c r="B107" s="275" t="s">
        <v>575</v>
      </c>
      <c r="C107" s="275">
        <v>293130</v>
      </c>
      <c r="D107" s="275" t="s">
        <v>586</v>
      </c>
      <c r="E107" s="154">
        <v>0</v>
      </c>
      <c r="F107" s="154">
        <v>0</v>
      </c>
      <c r="G107" s="154">
        <v>0</v>
      </c>
      <c r="H107" s="154">
        <v>0</v>
      </c>
      <c r="I107" s="154">
        <v>0</v>
      </c>
      <c r="J107" s="154">
        <v>0</v>
      </c>
      <c r="K107" s="154">
        <v>0</v>
      </c>
      <c r="L107" s="154">
        <v>0</v>
      </c>
      <c r="M107" s="154">
        <v>0</v>
      </c>
      <c r="N107" s="154">
        <v>0</v>
      </c>
    </row>
    <row r="108" spans="1:14" s="4" customFormat="1" ht="15.75">
      <c r="A108" s="276" t="s">
        <v>940</v>
      </c>
      <c r="B108" s="275" t="s">
        <v>561</v>
      </c>
      <c r="C108" s="275">
        <v>293240</v>
      </c>
      <c r="D108" s="275" t="s">
        <v>569</v>
      </c>
      <c r="E108" s="154"/>
      <c r="F108" s="154">
        <v>0</v>
      </c>
      <c r="G108" s="154">
        <v>0</v>
      </c>
      <c r="H108" s="154">
        <v>0</v>
      </c>
      <c r="I108" s="154">
        <v>0</v>
      </c>
      <c r="J108" s="154">
        <v>0</v>
      </c>
      <c r="K108" s="154">
        <v>0</v>
      </c>
      <c r="L108" s="154">
        <v>0</v>
      </c>
      <c r="M108" s="154">
        <v>0</v>
      </c>
      <c r="N108" s="154">
        <v>0</v>
      </c>
    </row>
    <row r="109" spans="1:14" s="4" customFormat="1" ht="15.75">
      <c r="A109" s="276" t="s">
        <v>940</v>
      </c>
      <c r="B109" s="275" t="s">
        <v>575</v>
      </c>
      <c r="C109" s="275">
        <v>293245</v>
      </c>
      <c r="D109" s="275" t="s">
        <v>587</v>
      </c>
      <c r="E109" s="154">
        <v>0</v>
      </c>
      <c r="F109" s="154">
        <v>0</v>
      </c>
      <c r="G109" s="154">
        <v>0</v>
      </c>
      <c r="H109" s="154">
        <v>0</v>
      </c>
      <c r="I109" s="154">
        <v>0</v>
      </c>
      <c r="J109" s="154">
        <v>0</v>
      </c>
      <c r="K109" s="154">
        <v>0</v>
      </c>
      <c r="L109" s="154">
        <v>0</v>
      </c>
      <c r="M109" s="154">
        <v>0</v>
      </c>
      <c r="N109" s="154">
        <v>0</v>
      </c>
    </row>
    <row r="110" spans="1:14" s="4" customFormat="1" ht="15.75">
      <c r="A110" s="276" t="s">
        <v>940</v>
      </c>
      <c r="B110" s="275" t="s">
        <v>575</v>
      </c>
      <c r="C110" s="275">
        <v>293305</v>
      </c>
      <c r="D110" s="275" t="s">
        <v>588</v>
      </c>
      <c r="E110" s="154">
        <v>0</v>
      </c>
      <c r="F110" s="154">
        <v>0</v>
      </c>
      <c r="G110" s="154">
        <v>0</v>
      </c>
      <c r="H110" s="154">
        <v>0</v>
      </c>
      <c r="I110" s="154">
        <v>0</v>
      </c>
      <c r="J110" s="154">
        <v>0</v>
      </c>
      <c r="K110" s="154">
        <v>0</v>
      </c>
      <c r="L110" s="154">
        <v>0</v>
      </c>
      <c r="M110" s="154">
        <v>0</v>
      </c>
      <c r="N110" s="154">
        <v>0</v>
      </c>
    </row>
    <row r="111" spans="1:14" s="4" customFormat="1" ht="15.75">
      <c r="A111" s="276" t="s">
        <v>940</v>
      </c>
      <c r="B111" s="275" t="s">
        <v>575</v>
      </c>
      <c r="C111" s="275">
        <v>293310</v>
      </c>
      <c r="D111" s="275" t="s">
        <v>589</v>
      </c>
      <c r="E111" s="154">
        <v>0</v>
      </c>
      <c r="F111" s="154">
        <v>0</v>
      </c>
      <c r="G111" s="154">
        <v>0</v>
      </c>
      <c r="H111" s="154">
        <v>0</v>
      </c>
      <c r="I111" s="154">
        <v>0</v>
      </c>
      <c r="J111" s="154">
        <v>0</v>
      </c>
      <c r="K111" s="154">
        <v>0</v>
      </c>
      <c r="L111" s="154">
        <v>0</v>
      </c>
      <c r="M111" s="154">
        <v>0</v>
      </c>
      <c r="N111" s="154">
        <v>0</v>
      </c>
    </row>
    <row r="112" spans="1:14" s="4" customFormat="1" ht="15.75">
      <c r="A112" s="276" t="s">
        <v>940</v>
      </c>
      <c r="B112" s="275" t="s">
        <v>575</v>
      </c>
      <c r="C112" s="275">
        <v>293315</v>
      </c>
      <c r="D112" s="275" t="s">
        <v>590</v>
      </c>
      <c r="E112" s="154">
        <v>0</v>
      </c>
      <c r="F112" s="154">
        <v>0</v>
      </c>
      <c r="G112" s="154">
        <v>0</v>
      </c>
      <c r="H112" s="154">
        <v>0</v>
      </c>
      <c r="I112" s="154">
        <v>0</v>
      </c>
      <c r="J112" s="154">
        <v>0</v>
      </c>
      <c r="K112" s="154">
        <v>0</v>
      </c>
      <c r="L112" s="154">
        <v>0</v>
      </c>
      <c r="M112" s="154">
        <v>0</v>
      </c>
      <c r="N112" s="154">
        <v>0</v>
      </c>
    </row>
    <row r="113" spans="1:14" s="4" customFormat="1" ht="15.75">
      <c r="A113" s="276" t="s">
        <v>940</v>
      </c>
      <c r="B113" s="275" t="s">
        <v>561</v>
      </c>
      <c r="C113" s="275">
        <v>293360</v>
      </c>
      <c r="D113" s="275" t="s">
        <v>570</v>
      </c>
      <c r="E113" s="154">
        <v>0</v>
      </c>
      <c r="F113" s="154">
        <v>0</v>
      </c>
      <c r="G113" s="154">
        <v>0</v>
      </c>
      <c r="H113" s="154">
        <v>0</v>
      </c>
      <c r="I113" s="154">
        <v>0</v>
      </c>
      <c r="J113" s="154">
        <v>0</v>
      </c>
      <c r="K113" s="154">
        <v>0</v>
      </c>
      <c r="L113" s="154">
        <v>0</v>
      </c>
      <c r="M113" s="154">
        <v>0</v>
      </c>
      <c r="N113" s="154">
        <v>0</v>
      </c>
    </row>
    <row r="114" spans="1:14" s="4" customFormat="1" ht="15.75">
      <c r="A114" s="276" t="s">
        <v>937</v>
      </c>
      <c r="B114" s="275" t="s">
        <v>613</v>
      </c>
      <c r="C114" s="275">
        <v>290080</v>
      </c>
      <c r="D114" s="275" t="s">
        <v>602</v>
      </c>
      <c r="E114" s="154">
        <v>0</v>
      </c>
      <c r="F114" s="154">
        <v>0</v>
      </c>
      <c r="G114" s="154">
        <v>0</v>
      </c>
      <c r="H114" s="154">
        <v>0</v>
      </c>
      <c r="I114" s="154">
        <v>0</v>
      </c>
      <c r="J114" s="154">
        <v>0</v>
      </c>
      <c r="K114" s="154">
        <v>0</v>
      </c>
      <c r="L114" s="154">
        <v>0</v>
      </c>
      <c r="M114" s="154">
        <v>0</v>
      </c>
      <c r="N114" s="154">
        <v>0</v>
      </c>
    </row>
    <row r="115" spans="1:14" s="4" customFormat="1" ht="15.75">
      <c r="A115" s="276" t="s">
        <v>937</v>
      </c>
      <c r="B115" s="275" t="s">
        <v>599</v>
      </c>
      <c r="C115" s="275">
        <v>290340</v>
      </c>
      <c r="D115" s="275" t="s">
        <v>593</v>
      </c>
      <c r="E115" s="154">
        <v>0</v>
      </c>
      <c r="F115" s="154">
        <v>0</v>
      </c>
      <c r="G115" s="154">
        <v>0</v>
      </c>
      <c r="H115" s="154">
        <v>0</v>
      </c>
      <c r="I115" s="154">
        <v>0</v>
      </c>
      <c r="J115" s="154">
        <v>0</v>
      </c>
      <c r="K115" s="154">
        <v>0</v>
      </c>
      <c r="L115" s="154">
        <v>0</v>
      </c>
      <c r="M115" s="154">
        <v>0</v>
      </c>
      <c r="N115" s="154">
        <v>0</v>
      </c>
    </row>
    <row r="116" spans="1:14" s="4" customFormat="1" ht="15.75">
      <c r="A116" s="276" t="s">
        <v>937</v>
      </c>
      <c r="B116" s="275" t="s">
        <v>613</v>
      </c>
      <c r="C116" s="275">
        <v>290690</v>
      </c>
      <c r="D116" s="275" t="s">
        <v>603</v>
      </c>
      <c r="E116" s="154">
        <v>0</v>
      </c>
      <c r="F116" s="154">
        <v>0</v>
      </c>
      <c r="G116" s="154">
        <v>0</v>
      </c>
      <c r="H116" s="154">
        <v>0</v>
      </c>
      <c r="I116" s="154">
        <v>0</v>
      </c>
      <c r="J116" s="154">
        <v>0</v>
      </c>
      <c r="K116" s="154">
        <v>0</v>
      </c>
      <c r="L116" s="154">
        <v>0</v>
      </c>
      <c r="M116" s="154">
        <v>0</v>
      </c>
      <c r="N116" s="154">
        <v>0</v>
      </c>
    </row>
    <row r="117" spans="1:14" s="4" customFormat="1" ht="15.75">
      <c r="A117" s="276" t="s">
        <v>937</v>
      </c>
      <c r="B117" s="275" t="s">
        <v>599</v>
      </c>
      <c r="C117" s="275">
        <v>291072</v>
      </c>
      <c r="D117" s="275" t="s">
        <v>594</v>
      </c>
      <c r="E117" s="154">
        <v>1</v>
      </c>
      <c r="F117" s="154">
        <v>1</v>
      </c>
      <c r="G117" s="154">
        <v>0</v>
      </c>
      <c r="H117" s="154">
        <v>0</v>
      </c>
      <c r="I117" s="154">
        <v>0</v>
      </c>
      <c r="J117" s="154">
        <v>0</v>
      </c>
      <c r="K117" s="154">
        <v>0</v>
      </c>
      <c r="L117" s="154">
        <v>0</v>
      </c>
      <c r="M117" s="154">
        <v>0</v>
      </c>
      <c r="N117" s="154">
        <v>0</v>
      </c>
    </row>
    <row r="118" spans="1:14" s="4" customFormat="1" ht="15.75">
      <c r="A118" s="276" t="s">
        <v>937</v>
      </c>
      <c r="B118" s="275" t="s">
        <v>599</v>
      </c>
      <c r="C118" s="275">
        <v>291180</v>
      </c>
      <c r="D118" s="275" t="s">
        <v>595</v>
      </c>
      <c r="E118" s="154">
        <v>0</v>
      </c>
      <c r="F118" s="154">
        <v>0</v>
      </c>
      <c r="G118" s="154">
        <v>0</v>
      </c>
      <c r="H118" s="154">
        <v>0</v>
      </c>
      <c r="I118" s="154">
        <v>0</v>
      </c>
      <c r="J118" s="154">
        <v>0</v>
      </c>
      <c r="K118" s="154">
        <v>0</v>
      </c>
      <c r="L118" s="154">
        <v>0</v>
      </c>
      <c r="M118" s="154">
        <v>0</v>
      </c>
      <c r="N118" s="154">
        <v>0</v>
      </c>
    </row>
    <row r="119" spans="1:14" s="4" customFormat="1" ht="15.75">
      <c r="A119" s="276" t="s">
        <v>937</v>
      </c>
      <c r="B119" s="275" t="s">
        <v>613</v>
      </c>
      <c r="C119" s="275">
        <v>291280</v>
      </c>
      <c r="D119" s="275" t="s">
        <v>604</v>
      </c>
      <c r="E119" s="154">
        <v>0</v>
      </c>
      <c r="F119" s="154">
        <v>0</v>
      </c>
      <c r="G119" s="154">
        <v>0</v>
      </c>
      <c r="H119" s="154">
        <v>0</v>
      </c>
      <c r="I119" s="154">
        <v>0</v>
      </c>
      <c r="J119" s="154">
        <v>0</v>
      </c>
      <c r="K119" s="154">
        <v>0</v>
      </c>
      <c r="L119" s="154">
        <v>0</v>
      </c>
      <c r="M119" s="154">
        <v>0</v>
      </c>
      <c r="N119" s="154">
        <v>0</v>
      </c>
    </row>
    <row r="120" spans="1:14" s="4" customFormat="1" ht="15.75">
      <c r="A120" s="276" t="s">
        <v>937</v>
      </c>
      <c r="B120" s="275" t="s">
        <v>599</v>
      </c>
      <c r="C120" s="275">
        <v>291465</v>
      </c>
      <c r="D120" s="275" t="s">
        <v>596</v>
      </c>
      <c r="E120" s="154">
        <v>0</v>
      </c>
      <c r="F120" s="154">
        <v>0</v>
      </c>
      <c r="G120" s="154">
        <v>0</v>
      </c>
      <c r="H120" s="154">
        <v>0</v>
      </c>
      <c r="I120" s="154">
        <v>0</v>
      </c>
      <c r="J120" s="154">
        <v>0</v>
      </c>
      <c r="K120" s="154">
        <v>0</v>
      </c>
      <c r="L120" s="154">
        <v>0</v>
      </c>
      <c r="M120" s="154">
        <v>0</v>
      </c>
      <c r="N120" s="154">
        <v>0</v>
      </c>
    </row>
    <row r="121" spans="1:14" s="4" customFormat="1" ht="15.75">
      <c r="A121" s="276" t="s">
        <v>937</v>
      </c>
      <c r="B121" s="275" t="s">
        <v>599</v>
      </c>
      <c r="C121" s="275">
        <v>291530</v>
      </c>
      <c r="D121" s="275" t="s">
        <v>597</v>
      </c>
      <c r="E121" s="154">
        <v>0</v>
      </c>
      <c r="F121" s="154">
        <v>0</v>
      </c>
      <c r="G121" s="154">
        <v>0</v>
      </c>
      <c r="H121" s="154">
        <v>0</v>
      </c>
      <c r="I121" s="154">
        <v>0</v>
      </c>
      <c r="J121" s="154">
        <v>0</v>
      </c>
      <c r="K121" s="154">
        <v>0</v>
      </c>
      <c r="L121" s="154">
        <v>0</v>
      </c>
      <c r="M121" s="154">
        <v>0</v>
      </c>
      <c r="N121" s="154">
        <v>0</v>
      </c>
    </row>
    <row r="122" spans="1:14" s="4" customFormat="1" ht="15.75">
      <c r="A122" s="276" t="s">
        <v>937</v>
      </c>
      <c r="B122" s="275" t="s">
        <v>613</v>
      </c>
      <c r="C122" s="275">
        <v>291560</v>
      </c>
      <c r="D122" s="275" t="s">
        <v>605</v>
      </c>
      <c r="E122" s="154">
        <v>0</v>
      </c>
      <c r="F122" s="154">
        <v>0</v>
      </c>
      <c r="G122" s="154">
        <v>2</v>
      </c>
      <c r="H122" s="154">
        <v>0</v>
      </c>
      <c r="I122" s="154">
        <v>0</v>
      </c>
      <c r="J122" s="154">
        <v>0</v>
      </c>
      <c r="K122" s="154">
        <v>0</v>
      </c>
      <c r="L122" s="154">
        <v>0</v>
      </c>
      <c r="M122" s="154">
        <v>0</v>
      </c>
      <c r="N122" s="154">
        <v>0</v>
      </c>
    </row>
    <row r="123" spans="1:14" s="4" customFormat="1" ht="15.75">
      <c r="A123" s="276" t="s">
        <v>937</v>
      </c>
      <c r="B123" s="275" t="s">
        <v>613</v>
      </c>
      <c r="C123" s="275">
        <v>291600</v>
      </c>
      <c r="D123" s="275" t="s">
        <v>606</v>
      </c>
      <c r="E123" s="154">
        <v>0</v>
      </c>
      <c r="F123" s="154">
        <v>0</v>
      </c>
      <c r="G123" s="154">
        <v>0</v>
      </c>
      <c r="H123" s="154">
        <v>0</v>
      </c>
      <c r="I123" s="154">
        <v>0</v>
      </c>
      <c r="J123" s="154">
        <v>0</v>
      </c>
      <c r="K123" s="154">
        <v>0</v>
      </c>
      <c r="L123" s="154">
        <v>0</v>
      </c>
      <c r="M123" s="154">
        <v>0</v>
      </c>
      <c r="N123" s="154">
        <v>0</v>
      </c>
    </row>
    <row r="124" spans="1:14" s="4" customFormat="1" ht="15.75">
      <c r="A124" s="276" t="s">
        <v>937</v>
      </c>
      <c r="B124" s="275" t="s">
        <v>599</v>
      </c>
      <c r="C124" s="275">
        <v>291630</v>
      </c>
      <c r="D124" s="275" t="s">
        <v>598</v>
      </c>
      <c r="E124" s="154">
        <v>0</v>
      </c>
      <c r="F124" s="154">
        <v>0</v>
      </c>
      <c r="G124" s="154">
        <v>0</v>
      </c>
      <c r="H124" s="154">
        <v>0</v>
      </c>
      <c r="I124" s="154">
        <v>0</v>
      </c>
      <c r="J124" s="154">
        <v>0</v>
      </c>
      <c r="K124" s="154">
        <v>0</v>
      </c>
      <c r="L124" s="154">
        <v>0</v>
      </c>
      <c r="M124" s="154">
        <v>0</v>
      </c>
      <c r="N124" s="154">
        <v>0</v>
      </c>
    </row>
    <row r="125" spans="1:14" s="4" customFormat="1" ht="15.75">
      <c r="A125" s="276" t="s">
        <v>937</v>
      </c>
      <c r="B125" s="275" t="s">
        <v>613</v>
      </c>
      <c r="C125" s="275">
        <v>291845</v>
      </c>
      <c r="D125" s="275" t="s">
        <v>607</v>
      </c>
      <c r="E125" s="154">
        <v>0</v>
      </c>
      <c r="F125" s="154">
        <v>0</v>
      </c>
      <c r="G125" s="154">
        <v>0</v>
      </c>
      <c r="H125" s="154">
        <v>0</v>
      </c>
      <c r="I125" s="154">
        <v>0</v>
      </c>
      <c r="J125" s="154">
        <v>0</v>
      </c>
      <c r="K125" s="154">
        <v>0</v>
      </c>
      <c r="L125" s="154">
        <v>0</v>
      </c>
      <c r="M125" s="154">
        <v>0</v>
      </c>
      <c r="N125" s="154">
        <v>0</v>
      </c>
    </row>
    <row r="126" spans="1:14" s="4" customFormat="1" ht="15.75">
      <c r="A126" s="276" t="s">
        <v>937</v>
      </c>
      <c r="B126" s="275" t="s">
        <v>613</v>
      </c>
      <c r="C126" s="275">
        <v>291890</v>
      </c>
      <c r="D126" s="275" t="s">
        <v>608</v>
      </c>
      <c r="E126" s="154">
        <v>0</v>
      </c>
      <c r="F126" s="154">
        <v>0</v>
      </c>
      <c r="G126" s="154">
        <v>0</v>
      </c>
      <c r="H126" s="154">
        <v>0</v>
      </c>
      <c r="I126" s="154">
        <v>0</v>
      </c>
      <c r="J126" s="154">
        <v>0</v>
      </c>
      <c r="K126" s="154">
        <v>0</v>
      </c>
      <c r="L126" s="154">
        <v>0</v>
      </c>
      <c r="M126" s="154">
        <v>0</v>
      </c>
      <c r="N126" s="154">
        <v>0</v>
      </c>
    </row>
    <row r="127" spans="1:14" s="4" customFormat="1" ht="15.75">
      <c r="A127" s="276" t="s">
        <v>937</v>
      </c>
      <c r="B127" s="275" t="s">
        <v>613</v>
      </c>
      <c r="C127" s="275">
        <v>292110</v>
      </c>
      <c r="D127" s="275" t="s">
        <v>609</v>
      </c>
      <c r="E127" s="154">
        <v>0</v>
      </c>
      <c r="F127" s="154">
        <v>0</v>
      </c>
      <c r="G127" s="154">
        <v>0</v>
      </c>
      <c r="H127" s="154">
        <v>0</v>
      </c>
      <c r="I127" s="154">
        <v>0</v>
      </c>
      <c r="J127" s="154">
        <v>0</v>
      </c>
      <c r="K127" s="154">
        <v>0</v>
      </c>
      <c r="L127" s="154">
        <v>0</v>
      </c>
      <c r="M127" s="154">
        <v>0</v>
      </c>
      <c r="N127" s="154">
        <v>0</v>
      </c>
    </row>
    <row r="128" spans="1:14" s="4" customFormat="1" ht="15.75">
      <c r="A128" s="276" t="s">
        <v>937</v>
      </c>
      <c r="B128" s="275" t="s">
        <v>613</v>
      </c>
      <c r="C128" s="275">
        <v>292200</v>
      </c>
      <c r="D128" s="275" t="s">
        <v>610</v>
      </c>
      <c r="E128" s="154">
        <v>0</v>
      </c>
      <c r="F128" s="154">
        <v>0</v>
      </c>
      <c r="G128" s="154">
        <v>0</v>
      </c>
      <c r="H128" s="154">
        <v>0</v>
      </c>
      <c r="I128" s="154">
        <v>0</v>
      </c>
      <c r="J128" s="154">
        <v>0</v>
      </c>
      <c r="K128" s="154">
        <v>0</v>
      </c>
      <c r="L128" s="154">
        <v>0</v>
      </c>
      <c r="M128" s="154">
        <v>0</v>
      </c>
      <c r="N128" s="154">
        <v>0</v>
      </c>
    </row>
    <row r="129" spans="1:14" s="4" customFormat="1" ht="15.75">
      <c r="A129" s="276" t="s">
        <v>937</v>
      </c>
      <c r="B129" s="275" t="s">
        <v>613</v>
      </c>
      <c r="C129" s="275">
        <v>292300</v>
      </c>
      <c r="D129" s="275" t="s">
        <v>611</v>
      </c>
      <c r="E129" s="154">
        <v>0</v>
      </c>
      <c r="F129" s="154">
        <v>0</v>
      </c>
      <c r="G129" s="154">
        <v>0</v>
      </c>
      <c r="H129" s="154">
        <v>0</v>
      </c>
      <c r="I129" s="154">
        <v>0</v>
      </c>
      <c r="J129" s="154">
        <v>0</v>
      </c>
      <c r="K129" s="154">
        <v>0</v>
      </c>
      <c r="L129" s="154">
        <v>0</v>
      </c>
      <c r="M129" s="154">
        <v>0</v>
      </c>
      <c r="N129" s="154">
        <v>0</v>
      </c>
    </row>
    <row r="130" spans="1:14" s="4" customFormat="1" ht="15.75">
      <c r="A130" s="276" t="s">
        <v>937</v>
      </c>
      <c r="B130" s="275" t="s">
        <v>599</v>
      </c>
      <c r="C130" s="275">
        <v>292530</v>
      </c>
      <c r="D130" s="275" t="s">
        <v>599</v>
      </c>
      <c r="E130" s="154">
        <v>0</v>
      </c>
      <c r="F130" s="154">
        <v>1</v>
      </c>
      <c r="G130" s="154">
        <v>0</v>
      </c>
      <c r="H130" s="154">
        <v>0</v>
      </c>
      <c r="I130" s="154">
        <v>0</v>
      </c>
      <c r="J130" s="154">
        <v>0</v>
      </c>
      <c r="K130" s="154">
        <v>0</v>
      </c>
      <c r="L130" s="154">
        <v>0</v>
      </c>
      <c r="M130" s="154">
        <v>0</v>
      </c>
      <c r="N130" s="154">
        <v>0</v>
      </c>
    </row>
    <row r="131" spans="1:14" s="4" customFormat="1" ht="15.75">
      <c r="A131" s="276" t="s">
        <v>937</v>
      </c>
      <c r="B131" s="275" t="s">
        <v>613</v>
      </c>
      <c r="C131" s="275">
        <v>292550</v>
      </c>
      <c r="D131" s="275" t="s">
        <v>612</v>
      </c>
      <c r="E131" s="154">
        <v>0</v>
      </c>
      <c r="F131" s="154">
        <v>0</v>
      </c>
      <c r="G131" s="154">
        <v>0</v>
      </c>
      <c r="H131" s="154">
        <v>0</v>
      </c>
      <c r="I131" s="154">
        <v>0</v>
      </c>
      <c r="J131" s="154">
        <v>0</v>
      </c>
      <c r="K131" s="154">
        <v>0</v>
      </c>
      <c r="L131" s="154">
        <v>0</v>
      </c>
      <c r="M131" s="154">
        <v>0</v>
      </c>
      <c r="N131" s="154">
        <v>0</v>
      </c>
    </row>
    <row r="132" spans="1:14" s="4" customFormat="1" ht="15.75">
      <c r="A132" s="276" t="s">
        <v>937</v>
      </c>
      <c r="B132" s="275" t="s">
        <v>599</v>
      </c>
      <c r="C132" s="275">
        <v>292770</v>
      </c>
      <c r="D132" s="275" t="s">
        <v>600</v>
      </c>
      <c r="E132" s="154">
        <v>0</v>
      </c>
      <c r="F132" s="154">
        <v>0</v>
      </c>
      <c r="G132" s="154">
        <v>1</v>
      </c>
      <c r="H132" s="154">
        <v>0</v>
      </c>
      <c r="I132" s="154">
        <v>0</v>
      </c>
      <c r="J132" s="154">
        <v>0</v>
      </c>
      <c r="K132" s="154">
        <v>1</v>
      </c>
      <c r="L132" s="154">
        <v>0</v>
      </c>
      <c r="M132" s="154">
        <v>0</v>
      </c>
      <c r="N132" s="154">
        <v>0</v>
      </c>
    </row>
    <row r="133" spans="1:14" s="4" customFormat="1" ht="15.75">
      <c r="A133" s="276" t="s">
        <v>937</v>
      </c>
      <c r="B133" s="275" t="s">
        <v>613</v>
      </c>
      <c r="C133" s="275">
        <v>293135</v>
      </c>
      <c r="D133" s="275" t="s">
        <v>613</v>
      </c>
      <c r="E133" s="154">
        <v>0</v>
      </c>
      <c r="F133" s="154">
        <v>0</v>
      </c>
      <c r="G133" s="154">
        <v>0</v>
      </c>
      <c r="H133" s="154">
        <v>1</v>
      </c>
      <c r="I133" s="154">
        <v>0</v>
      </c>
      <c r="J133" s="154">
        <v>0</v>
      </c>
      <c r="K133" s="154">
        <v>0</v>
      </c>
      <c r="L133" s="154">
        <v>0</v>
      </c>
      <c r="M133" s="154">
        <v>0</v>
      </c>
      <c r="N133" s="154">
        <v>0</v>
      </c>
    </row>
    <row r="134" spans="1:14" s="4" customFormat="1" ht="15.75">
      <c r="A134" s="276" t="s">
        <v>937</v>
      </c>
      <c r="B134" s="275" t="s">
        <v>613</v>
      </c>
      <c r="C134" s="275">
        <v>293325</v>
      </c>
      <c r="D134" s="275" t="s">
        <v>614</v>
      </c>
      <c r="E134" s="154">
        <v>0</v>
      </c>
      <c r="F134" s="154">
        <v>0</v>
      </c>
      <c r="G134" s="154">
        <v>0</v>
      </c>
      <c r="H134" s="154">
        <v>0</v>
      </c>
      <c r="I134" s="154">
        <v>0</v>
      </c>
      <c r="J134" s="154">
        <v>0</v>
      </c>
      <c r="K134" s="154">
        <v>0</v>
      </c>
      <c r="L134" s="154">
        <v>0</v>
      </c>
      <c r="M134" s="154">
        <v>0</v>
      </c>
      <c r="N134" s="154">
        <v>0</v>
      </c>
    </row>
    <row r="135" spans="1:14" s="4" customFormat="1" ht="15.75">
      <c r="A135" s="276" t="s">
        <v>938</v>
      </c>
      <c r="B135" s="275" t="s">
        <v>939</v>
      </c>
      <c r="C135" s="275">
        <v>290100</v>
      </c>
      <c r="D135" s="275" t="s">
        <v>645</v>
      </c>
      <c r="E135" s="154">
        <v>0</v>
      </c>
      <c r="F135" s="154">
        <v>0</v>
      </c>
      <c r="G135" s="154">
        <v>0</v>
      </c>
      <c r="H135" s="154">
        <v>0</v>
      </c>
      <c r="I135" s="154">
        <v>0</v>
      </c>
      <c r="J135" s="154">
        <v>0</v>
      </c>
      <c r="K135" s="154">
        <v>0</v>
      </c>
      <c r="L135" s="154">
        <v>0</v>
      </c>
      <c r="M135" s="154">
        <v>0</v>
      </c>
      <c r="N135" s="154">
        <v>0</v>
      </c>
    </row>
    <row r="136" spans="1:14" s="4" customFormat="1" ht="15.75">
      <c r="A136" s="276" t="s">
        <v>938</v>
      </c>
      <c r="B136" s="275" t="s">
        <v>939</v>
      </c>
      <c r="C136" s="275">
        <v>290230</v>
      </c>
      <c r="D136" s="275" t="s">
        <v>646</v>
      </c>
      <c r="E136" s="154">
        <v>0</v>
      </c>
      <c r="F136" s="154">
        <v>0</v>
      </c>
      <c r="G136" s="154">
        <v>0</v>
      </c>
      <c r="H136" s="154">
        <v>0</v>
      </c>
      <c r="I136" s="154">
        <v>0</v>
      </c>
      <c r="J136" s="154">
        <v>0</v>
      </c>
      <c r="K136" s="154">
        <v>0</v>
      </c>
      <c r="L136" s="154">
        <v>0</v>
      </c>
      <c r="M136" s="154">
        <v>0</v>
      </c>
      <c r="N136" s="154">
        <v>0</v>
      </c>
    </row>
    <row r="137" spans="1:14" s="4" customFormat="1" ht="15.75">
      <c r="A137" s="276" t="s">
        <v>938</v>
      </c>
      <c r="B137" s="275" t="s">
        <v>627</v>
      </c>
      <c r="C137" s="275">
        <v>290485</v>
      </c>
      <c r="D137" s="275" t="s">
        <v>624</v>
      </c>
      <c r="E137" s="154">
        <v>0</v>
      </c>
      <c r="F137" s="154">
        <v>0</v>
      </c>
      <c r="G137" s="154">
        <v>0</v>
      </c>
      <c r="H137" s="154">
        <v>0</v>
      </c>
      <c r="I137" s="154">
        <v>0</v>
      </c>
      <c r="J137" s="154">
        <v>0</v>
      </c>
      <c r="K137" s="154">
        <v>0</v>
      </c>
      <c r="L137" s="154">
        <v>0</v>
      </c>
      <c r="M137" s="154">
        <v>0</v>
      </c>
      <c r="N137" s="154">
        <v>0</v>
      </c>
    </row>
    <row r="138" spans="1:14" s="4" customFormat="1" ht="15.75">
      <c r="A138" s="276" t="s">
        <v>938</v>
      </c>
      <c r="B138" s="275" t="s">
        <v>627</v>
      </c>
      <c r="C138" s="275">
        <v>290490</v>
      </c>
      <c r="D138" s="275" t="s">
        <v>625</v>
      </c>
      <c r="E138" s="154">
        <v>0</v>
      </c>
      <c r="F138" s="154">
        <v>0</v>
      </c>
      <c r="G138" s="154">
        <v>0</v>
      </c>
      <c r="H138" s="154">
        <v>0</v>
      </c>
      <c r="I138" s="154">
        <v>0</v>
      </c>
      <c r="J138" s="154">
        <v>0</v>
      </c>
      <c r="K138" s="154">
        <v>0</v>
      </c>
      <c r="L138" s="154">
        <v>1</v>
      </c>
      <c r="M138" s="154">
        <v>0</v>
      </c>
      <c r="N138" s="154">
        <v>0</v>
      </c>
    </row>
    <row r="139" spans="1:14" s="4" customFormat="1" ht="15.75">
      <c r="A139" s="276" t="s">
        <v>938</v>
      </c>
      <c r="B139" s="275" t="s">
        <v>617</v>
      </c>
      <c r="C139" s="275">
        <v>290570</v>
      </c>
      <c r="D139" s="275" t="s">
        <v>617</v>
      </c>
      <c r="E139" s="154">
        <v>0</v>
      </c>
      <c r="F139" s="154">
        <v>1</v>
      </c>
      <c r="G139" s="154">
        <v>0</v>
      </c>
      <c r="H139" s="154">
        <v>1</v>
      </c>
      <c r="I139" s="154">
        <v>0</v>
      </c>
      <c r="J139" s="154">
        <v>1</v>
      </c>
      <c r="K139" s="154">
        <v>0</v>
      </c>
      <c r="L139" s="154">
        <v>0</v>
      </c>
      <c r="M139" s="154">
        <v>1</v>
      </c>
      <c r="N139" s="154">
        <v>1</v>
      </c>
    </row>
    <row r="140" spans="1:14" s="4" customFormat="1" ht="15.75">
      <c r="A140" s="276" t="s">
        <v>938</v>
      </c>
      <c r="B140" s="275" t="s">
        <v>638</v>
      </c>
      <c r="C140" s="275">
        <v>290650</v>
      </c>
      <c r="D140" s="275" t="s">
        <v>634</v>
      </c>
      <c r="E140" s="154">
        <v>0</v>
      </c>
      <c r="F140" s="154">
        <v>0</v>
      </c>
      <c r="G140" s="154">
        <v>0</v>
      </c>
      <c r="H140" s="154">
        <v>0</v>
      </c>
      <c r="I140" s="154">
        <v>0</v>
      </c>
      <c r="J140" s="154">
        <v>0</v>
      </c>
      <c r="K140" s="154">
        <v>0</v>
      </c>
      <c r="L140" s="154">
        <v>0</v>
      </c>
      <c r="M140" s="154">
        <v>0</v>
      </c>
      <c r="N140" s="154">
        <v>0</v>
      </c>
    </row>
    <row r="141" spans="1:14" s="4" customFormat="1" ht="15.75">
      <c r="A141" s="276" t="s">
        <v>938</v>
      </c>
      <c r="B141" s="275" t="s">
        <v>939</v>
      </c>
      <c r="C141" s="275">
        <v>290730</v>
      </c>
      <c r="D141" s="275" t="s">
        <v>647</v>
      </c>
      <c r="E141" s="154">
        <v>0</v>
      </c>
      <c r="F141" s="154">
        <v>0</v>
      </c>
      <c r="G141" s="154">
        <v>0</v>
      </c>
      <c r="H141" s="154">
        <v>0</v>
      </c>
      <c r="I141" s="154">
        <v>0</v>
      </c>
      <c r="J141" s="154">
        <v>0</v>
      </c>
      <c r="K141" s="154">
        <v>0</v>
      </c>
      <c r="L141" s="154">
        <v>0</v>
      </c>
      <c r="M141" s="154">
        <v>0</v>
      </c>
      <c r="N141" s="154">
        <v>0</v>
      </c>
    </row>
    <row r="142" spans="1:14" s="4" customFormat="1" ht="15.75">
      <c r="A142" s="276" t="s">
        <v>938</v>
      </c>
      <c r="B142" s="275" t="s">
        <v>627</v>
      </c>
      <c r="C142" s="275">
        <v>290820</v>
      </c>
      <c r="D142" s="275" t="s">
        <v>626</v>
      </c>
      <c r="E142" s="154">
        <v>0</v>
      </c>
      <c r="F142" s="154">
        <v>0</v>
      </c>
      <c r="G142" s="154">
        <v>0</v>
      </c>
      <c r="H142" s="154">
        <v>0</v>
      </c>
      <c r="I142" s="154">
        <v>0</v>
      </c>
      <c r="J142" s="154">
        <v>0</v>
      </c>
      <c r="K142" s="154">
        <v>0</v>
      </c>
      <c r="L142" s="154">
        <v>0</v>
      </c>
      <c r="M142" s="154">
        <v>0</v>
      </c>
      <c r="N142" s="154">
        <v>0</v>
      </c>
    </row>
    <row r="143" spans="1:14" s="4" customFormat="1" ht="15.75">
      <c r="A143" s="276" t="s">
        <v>938</v>
      </c>
      <c r="B143" s="275" t="s">
        <v>939</v>
      </c>
      <c r="C143" s="275">
        <v>290830</v>
      </c>
      <c r="D143" s="275" t="s">
        <v>648</v>
      </c>
      <c r="E143" s="154">
        <v>0</v>
      </c>
      <c r="F143" s="154">
        <v>0</v>
      </c>
      <c r="G143" s="154">
        <v>0</v>
      </c>
      <c r="H143" s="154">
        <v>0</v>
      </c>
      <c r="I143" s="154">
        <v>0</v>
      </c>
      <c r="J143" s="154">
        <v>0</v>
      </c>
      <c r="K143" s="154">
        <v>0</v>
      </c>
      <c r="L143" s="154">
        <v>0</v>
      </c>
      <c r="M143" s="154">
        <v>0</v>
      </c>
      <c r="N143" s="154">
        <v>0</v>
      </c>
    </row>
    <row r="144" spans="1:14" s="4" customFormat="1" ht="15.75">
      <c r="A144" s="276" t="s">
        <v>938</v>
      </c>
      <c r="B144" s="275" t="s">
        <v>617</v>
      </c>
      <c r="C144" s="275">
        <v>290860</v>
      </c>
      <c r="D144" s="275" t="s">
        <v>618</v>
      </c>
      <c r="E144" s="154">
        <v>0</v>
      </c>
      <c r="F144" s="154">
        <v>0</v>
      </c>
      <c r="G144" s="154">
        <v>0</v>
      </c>
      <c r="H144" s="154">
        <v>0</v>
      </c>
      <c r="I144" s="154">
        <v>0</v>
      </c>
      <c r="J144" s="154">
        <v>0</v>
      </c>
      <c r="K144" s="154">
        <v>0</v>
      </c>
      <c r="L144" s="154">
        <v>0</v>
      </c>
      <c r="M144" s="154">
        <v>0</v>
      </c>
      <c r="N144" s="154">
        <v>0</v>
      </c>
    </row>
    <row r="145" spans="1:14" s="4" customFormat="1" ht="15.75">
      <c r="A145" s="276" t="s">
        <v>938</v>
      </c>
      <c r="B145" s="275" t="s">
        <v>627</v>
      </c>
      <c r="C145" s="275">
        <v>290980</v>
      </c>
      <c r="D145" s="275" t="s">
        <v>627</v>
      </c>
      <c r="E145" s="154">
        <v>0</v>
      </c>
      <c r="F145" s="154">
        <v>0</v>
      </c>
      <c r="G145" s="154">
        <v>0</v>
      </c>
      <c r="H145" s="154">
        <v>0</v>
      </c>
      <c r="I145" s="154">
        <v>0</v>
      </c>
      <c r="J145" s="154">
        <v>0</v>
      </c>
      <c r="K145" s="154">
        <v>0</v>
      </c>
      <c r="L145" s="154">
        <v>0</v>
      </c>
      <c r="M145" s="154">
        <v>0</v>
      </c>
      <c r="N145" s="154">
        <v>0</v>
      </c>
    </row>
    <row r="146" spans="1:14" s="4" customFormat="1" ht="15.75">
      <c r="A146" s="276" t="s">
        <v>938</v>
      </c>
      <c r="B146" s="275" t="s">
        <v>617</v>
      </c>
      <c r="C146" s="275">
        <v>291005</v>
      </c>
      <c r="D146" s="275" t="s">
        <v>619</v>
      </c>
      <c r="E146" s="154">
        <v>0</v>
      </c>
      <c r="F146" s="154">
        <v>0</v>
      </c>
      <c r="G146" s="154">
        <v>0</v>
      </c>
      <c r="H146" s="154">
        <v>0</v>
      </c>
      <c r="I146" s="154">
        <v>0</v>
      </c>
      <c r="J146" s="154">
        <v>0</v>
      </c>
      <c r="K146" s="154">
        <v>1</v>
      </c>
      <c r="L146" s="154">
        <v>0</v>
      </c>
      <c r="M146" s="154">
        <v>0</v>
      </c>
      <c r="N146" s="154">
        <v>0</v>
      </c>
    </row>
    <row r="147" spans="1:14" s="4" customFormat="1" ht="15.75">
      <c r="A147" s="276" t="s">
        <v>938</v>
      </c>
      <c r="B147" s="275" t="s">
        <v>939</v>
      </c>
      <c r="C147" s="275">
        <v>291020</v>
      </c>
      <c r="D147" s="275" t="s">
        <v>649</v>
      </c>
      <c r="E147" s="154">
        <v>0</v>
      </c>
      <c r="F147" s="154">
        <v>0</v>
      </c>
      <c r="G147" s="154">
        <v>0</v>
      </c>
      <c r="H147" s="154">
        <v>0</v>
      </c>
      <c r="I147" s="154">
        <v>0</v>
      </c>
      <c r="J147" s="154">
        <v>0</v>
      </c>
      <c r="K147" s="154">
        <v>0</v>
      </c>
      <c r="L147" s="154">
        <v>0</v>
      </c>
      <c r="M147" s="154">
        <v>0</v>
      </c>
      <c r="N147" s="154">
        <v>0</v>
      </c>
    </row>
    <row r="148" spans="1:14" s="4" customFormat="1" ht="15.75">
      <c r="A148" s="276" t="s">
        <v>938</v>
      </c>
      <c r="B148" s="275" t="s">
        <v>939</v>
      </c>
      <c r="C148" s="275">
        <v>291030</v>
      </c>
      <c r="D148" s="275" t="s">
        <v>650</v>
      </c>
      <c r="E148" s="154">
        <v>0</v>
      </c>
      <c r="F148" s="154">
        <v>0</v>
      </c>
      <c r="G148" s="154">
        <v>0</v>
      </c>
      <c r="H148" s="154">
        <v>0</v>
      </c>
      <c r="I148" s="154">
        <v>0</v>
      </c>
      <c r="J148" s="154">
        <v>0</v>
      </c>
      <c r="K148" s="154">
        <v>0</v>
      </c>
      <c r="L148" s="154">
        <v>0</v>
      </c>
      <c r="M148" s="154">
        <v>0</v>
      </c>
      <c r="N148" s="154">
        <v>0</v>
      </c>
    </row>
    <row r="149" spans="1:14" s="4" customFormat="1" ht="15.75">
      <c r="A149" s="276" t="s">
        <v>938</v>
      </c>
      <c r="B149" s="275" t="s">
        <v>627</v>
      </c>
      <c r="C149" s="275">
        <v>291160</v>
      </c>
      <c r="D149" s="275" t="s">
        <v>628</v>
      </c>
      <c r="E149" s="154">
        <v>1</v>
      </c>
      <c r="F149" s="154">
        <v>0</v>
      </c>
      <c r="G149" s="154">
        <v>0</v>
      </c>
      <c r="H149" s="154">
        <v>0</v>
      </c>
      <c r="I149" s="154">
        <v>0</v>
      </c>
      <c r="J149" s="154">
        <v>0</v>
      </c>
      <c r="K149" s="154">
        <v>0</v>
      </c>
      <c r="L149" s="154">
        <v>0</v>
      </c>
      <c r="M149" s="154">
        <v>0</v>
      </c>
      <c r="N149" s="154">
        <v>0</v>
      </c>
    </row>
    <row r="150" spans="1:14" s="4" customFormat="1" ht="15.75">
      <c r="A150" s="276" t="s">
        <v>938</v>
      </c>
      <c r="B150" s="275" t="s">
        <v>638</v>
      </c>
      <c r="C150" s="275">
        <v>291610</v>
      </c>
      <c r="D150" s="275" t="s">
        <v>635</v>
      </c>
      <c r="E150" s="154">
        <v>0</v>
      </c>
      <c r="F150" s="154">
        <v>0</v>
      </c>
      <c r="G150" s="154">
        <v>0</v>
      </c>
      <c r="H150" s="154">
        <v>0</v>
      </c>
      <c r="I150" s="154">
        <v>1</v>
      </c>
      <c r="J150" s="154">
        <v>0</v>
      </c>
      <c r="K150" s="154">
        <v>0</v>
      </c>
      <c r="L150" s="154">
        <v>0</v>
      </c>
      <c r="M150" s="154">
        <v>0</v>
      </c>
      <c r="N150" s="154">
        <v>0</v>
      </c>
    </row>
    <row r="151" spans="1:14" s="4" customFormat="1" ht="15.75">
      <c r="A151" s="276" t="s">
        <v>938</v>
      </c>
      <c r="B151" s="275" t="s">
        <v>939</v>
      </c>
      <c r="C151" s="275">
        <v>291685</v>
      </c>
      <c r="D151" s="275" t="s">
        <v>651</v>
      </c>
      <c r="E151" s="154">
        <v>0</v>
      </c>
      <c r="F151" s="154">
        <v>0</v>
      </c>
      <c r="G151" s="154">
        <v>0</v>
      </c>
      <c r="H151" s="154">
        <v>0</v>
      </c>
      <c r="I151" s="154">
        <v>0</v>
      </c>
      <c r="J151" s="154">
        <v>0</v>
      </c>
      <c r="K151" s="154">
        <v>0</v>
      </c>
      <c r="L151" s="154">
        <v>0</v>
      </c>
      <c r="M151" s="154">
        <v>0</v>
      </c>
      <c r="N151" s="154">
        <v>0</v>
      </c>
    </row>
    <row r="152" spans="1:14" s="4" customFormat="1" ht="15.75">
      <c r="A152" s="276" t="s">
        <v>938</v>
      </c>
      <c r="B152" s="275" t="s">
        <v>939</v>
      </c>
      <c r="C152" s="275">
        <v>291780</v>
      </c>
      <c r="D152" s="275" t="s">
        <v>652</v>
      </c>
      <c r="E152" s="154">
        <v>0</v>
      </c>
      <c r="F152" s="154">
        <v>0</v>
      </c>
      <c r="G152" s="154">
        <v>0</v>
      </c>
      <c r="H152" s="154">
        <v>0</v>
      </c>
      <c r="I152" s="154">
        <v>0</v>
      </c>
      <c r="J152" s="154">
        <v>0</v>
      </c>
      <c r="K152" s="154">
        <v>0</v>
      </c>
      <c r="L152" s="154">
        <v>0</v>
      </c>
      <c r="M152" s="154">
        <v>0</v>
      </c>
      <c r="N152" s="154">
        <v>0</v>
      </c>
    </row>
    <row r="153" spans="1:14" s="4" customFormat="1" ht="15.75">
      <c r="A153" s="276" t="s">
        <v>938</v>
      </c>
      <c r="B153" s="275" t="s">
        <v>939</v>
      </c>
      <c r="C153" s="275">
        <v>291820</v>
      </c>
      <c r="D153" s="275" t="s">
        <v>653</v>
      </c>
      <c r="E153" s="154">
        <v>0</v>
      </c>
      <c r="F153" s="154">
        <v>0</v>
      </c>
      <c r="G153" s="154">
        <v>0</v>
      </c>
      <c r="H153" s="154">
        <v>0</v>
      </c>
      <c r="I153" s="154">
        <v>0</v>
      </c>
      <c r="J153" s="154">
        <v>0</v>
      </c>
      <c r="K153" s="154">
        <v>0</v>
      </c>
      <c r="L153" s="154">
        <v>0</v>
      </c>
      <c r="M153" s="154">
        <v>0</v>
      </c>
      <c r="N153" s="154">
        <v>0</v>
      </c>
    </row>
    <row r="154" spans="1:14" s="4" customFormat="1" ht="15.75">
      <c r="A154" s="276" t="s">
        <v>938</v>
      </c>
      <c r="B154" s="275" t="s">
        <v>939</v>
      </c>
      <c r="C154" s="275">
        <v>291880</v>
      </c>
      <c r="D154" s="275" t="s">
        <v>654</v>
      </c>
      <c r="E154" s="154">
        <v>0</v>
      </c>
      <c r="F154" s="154">
        <v>0</v>
      </c>
      <c r="G154" s="154">
        <v>0</v>
      </c>
      <c r="H154" s="154">
        <v>0</v>
      </c>
      <c r="I154" s="154">
        <v>0</v>
      </c>
      <c r="J154" s="154">
        <v>0</v>
      </c>
      <c r="K154" s="154">
        <v>0</v>
      </c>
      <c r="L154" s="154">
        <v>0</v>
      </c>
      <c r="M154" s="154">
        <v>0</v>
      </c>
      <c r="N154" s="154">
        <v>0</v>
      </c>
    </row>
    <row r="155" spans="1:14" s="4" customFormat="1" ht="15.75">
      <c r="A155" s="276" t="s">
        <v>938</v>
      </c>
      <c r="B155" s="275" t="s">
        <v>638</v>
      </c>
      <c r="C155" s="275">
        <v>291920</v>
      </c>
      <c r="D155" s="275" t="s">
        <v>636</v>
      </c>
      <c r="E155" s="154">
        <v>1</v>
      </c>
      <c r="F155" s="154">
        <v>0</v>
      </c>
      <c r="G155" s="154">
        <v>0</v>
      </c>
      <c r="H155" s="154">
        <v>0</v>
      </c>
      <c r="I155" s="154">
        <v>0</v>
      </c>
      <c r="J155" s="154">
        <v>0</v>
      </c>
      <c r="K155" s="154">
        <v>2</v>
      </c>
      <c r="L155" s="154">
        <v>0</v>
      </c>
      <c r="M155" s="154">
        <v>0</v>
      </c>
      <c r="N155" s="154">
        <v>0</v>
      </c>
    </row>
    <row r="156" spans="1:14" s="4" customFormat="1" ht="15.75">
      <c r="A156" s="276" t="s">
        <v>938</v>
      </c>
      <c r="B156" s="275" t="s">
        <v>638</v>
      </c>
      <c r="C156" s="275">
        <v>291992</v>
      </c>
      <c r="D156" s="275" t="s">
        <v>637</v>
      </c>
      <c r="E156" s="154">
        <v>0</v>
      </c>
      <c r="F156" s="154">
        <v>0</v>
      </c>
      <c r="G156" s="154">
        <v>0</v>
      </c>
      <c r="H156" s="154">
        <v>0</v>
      </c>
      <c r="I156" s="154">
        <v>0</v>
      </c>
      <c r="J156" s="154">
        <v>0</v>
      </c>
      <c r="K156" s="154">
        <v>0</v>
      </c>
      <c r="L156" s="154">
        <v>0</v>
      </c>
      <c r="M156" s="154">
        <v>0</v>
      </c>
      <c r="N156" s="154">
        <v>0</v>
      </c>
    </row>
    <row r="157" spans="1:14" s="4" customFormat="1" ht="15.75">
      <c r="A157" s="276" t="s">
        <v>938</v>
      </c>
      <c r="B157" s="275" t="s">
        <v>627</v>
      </c>
      <c r="C157" s="275">
        <v>292060</v>
      </c>
      <c r="D157" s="275" t="s">
        <v>629</v>
      </c>
      <c r="E157" s="154">
        <v>0</v>
      </c>
      <c r="F157" s="154">
        <v>0</v>
      </c>
      <c r="G157" s="154">
        <v>0</v>
      </c>
      <c r="H157" s="154">
        <v>0</v>
      </c>
      <c r="I157" s="154">
        <v>0</v>
      </c>
      <c r="J157" s="154">
        <v>0</v>
      </c>
      <c r="K157" s="154">
        <v>0</v>
      </c>
      <c r="L157" s="154">
        <v>0</v>
      </c>
      <c r="M157" s="154">
        <v>0</v>
      </c>
      <c r="N157" s="154">
        <v>0</v>
      </c>
    </row>
    <row r="158" spans="1:14" s="4" customFormat="1" ht="15.75">
      <c r="A158" s="276" t="s">
        <v>938</v>
      </c>
      <c r="B158" s="275" t="s">
        <v>617</v>
      </c>
      <c r="C158" s="275">
        <v>292100</v>
      </c>
      <c r="D158" s="275" t="s">
        <v>620</v>
      </c>
      <c r="E158" s="154">
        <v>0</v>
      </c>
      <c r="F158" s="154">
        <v>0</v>
      </c>
      <c r="G158" s="154">
        <v>0</v>
      </c>
      <c r="H158" s="154">
        <v>1</v>
      </c>
      <c r="I158" s="154">
        <v>0</v>
      </c>
      <c r="J158" s="154">
        <v>0</v>
      </c>
      <c r="K158" s="154">
        <v>0</v>
      </c>
      <c r="L158" s="154">
        <v>0</v>
      </c>
      <c r="M158" s="154">
        <v>0</v>
      </c>
      <c r="N158" s="154">
        <v>0</v>
      </c>
    </row>
    <row r="159" spans="1:14" s="4" customFormat="1" ht="15.75">
      <c r="A159" s="276" t="s">
        <v>938</v>
      </c>
      <c r="B159" s="275" t="s">
        <v>939</v>
      </c>
      <c r="C159" s="275">
        <v>292130</v>
      </c>
      <c r="D159" s="275" t="s">
        <v>655</v>
      </c>
      <c r="E159" s="154">
        <v>0</v>
      </c>
      <c r="F159" s="154">
        <v>0</v>
      </c>
      <c r="G159" s="154">
        <v>0</v>
      </c>
      <c r="H159" s="154">
        <v>0</v>
      </c>
      <c r="I159" s="154">
        <v>0</v>
      </c>
      <c r="J159" s="154">
        <v>0</v>
      </c>
      <c r="K159" s="154">
        <v>0</v>
      </c>
      <c r="L159" s="154">
        <v>0</v>
      </c>
      <c r="M159" s="154">
        <v>0</v>
      </c>
      <c r="N159" s="154">
        <v>0</v>
      </c>
    </row>
    <row r="160" spans="1:14" s="4" customFormat="1" ht="15.75">
      <c r="A160" s="276" t="s">
        <v>938</v>
      </c>
      <c r="B160" s="275" t="s">
        <v>939</v>
      </c>
      <c r="C160" s="275">
        <v>292220</v>
      </c>
      <c r="D160" s="275" t="s">
        <v>656</v>
      </c>
      <c r="E160" s="154">
        <v>0</v>
      </c>
      <c r="F160" s="154">
        <v>0</v>
      </c>
      <c r="G160" s="154">
        <v>0</v>
      </c>
      <c r="H160" s="154">
        <v>0</v>
      </c>
      <c r="I160" s="154">
        <v>0</v>
      </c>
      <c r="J160" s="154">
        <v>0</v>
      </c>
      <c r="K160" s="154">
        <v>0</v>
      </c>
      <c r="L160" s="154">
        <v>0</v>
      </c>
      <c r="M160" s="154">
        <v>0</v>
      </c>
      <c r="N160" s="154">
        <v>0</v>
      </c>
    </row>
    <row r="161" spans="1:14" s="4" customFormat="1" ht="15.75">
      <c r="A161" s="276" t="s">
        <v>938</v>
      </c>
      <c r="B161" s="275" t="s">
        <v>627</v>
      </c>
      <c r="C161" s="275">
        <v>292230</v>
      </c>
      <c r="D161" s="275" t="s">
        <v>630</v>
      </c>
      <c r="E161" s="154">
        <v>0</v>
      </c>
      <c r="F161" s="154">
        <v>0</v>
      </c>
      <c r="G161" s="154">
        <v>0</v>
      </c>
      <c r="H161" s="154">
        <v>0</v>
      </c>
      <c r="I161" s="154">
        <v>0</v>
      </c>
      <c r="J161" s="154">
        <v>0</v>
      </c>
      <c r="K161" s="154">
        <v>0</v>
      </c>
      <c r="L161" s="154">
        <v>0</v>
      </c>
      <c r="M161" s="154">
        <v>0</v>
      </c>
      <c r="N161" s="154">
        <v>0</v>
      </c>
    </row>
    <row r="162" spans="1:14" s="4" customFormat="1" ht="15.75">
      <c r="A162" s="276" t="s">
        <v>938</v>
      </c>
      <c r="B162" s="275" t="s">
        <v>939</v>
      </c>
      <c r="C162" s="275">
        <v>292240</v>
      </c>
      <c r="D162" s="275" t="s">
        <v>657</v>
      </c>
      <c r="E162" s="154">
        <v>0</v>
      </c>
      <c r="F162" s="154">
        <v>0</v>
      </c>
      <c r="G162" s="154">
        <v>0</v>
      </c>
      <c r="H162" s="154">
        <v>0</v>
      </c>
      <c r="I162" s="154">
        <v>0</v>
      </c>
      <c r="J162" s="154">
        <v>0</v>
      </c>
      <c r="K162" s="154">
        <v>0</v>
      </c>
      <c r="L162" s="154">
        <v>0</v>
      </c>
      <c r="M162" s="154">
        <v>0</v>
      </c>
      <c r="N162" s="154">
        <v>0</v>
      </c>
    </row>
    <row r="163" spans="1:14" s="4" customFormat="1" ht="15.75">
      <c r="A163" s="276" t="s">
        <v>938</v>
      </c>
      <c r="B163" s="275" t="s">
        <v>939</v>
      </c>
      <c r="C163" s="275">
        <v>292250</v>
      </c>
      <c r="D163" s="275" t="s">
        <v>658</v>
      </c>
      <c r="E163" s="154">
        <v>0</v>
      </c>
      <c r="F163" s="154">
        <v>0</v>
      </c>
      <c r="G163" s="154">
        <v>0</v>
      </c>
      <c r="H163" s="154">
        <v>0</v>
      </c>
      <c r="I163" s="154">
        <v>0</v>
      </c>
      <c r="J163" s="154">
        <v>0</v>
      </c>
      <c r="K163" s="154">
        <v>0</v>
      </c>
      <c r="L163" s="154">
        <v>0</v>
      </c>
      <c r="M163" s="154">
        <v>0</v>
      </c>
      <c r="N163" s="154">
        <v>0</v>
      </c>
    </row>
    <row r="164" spans="1:14" s="4" customFormat="1" ht="15.75">
      <c r="A164" s="276" t="s">
        <v>938</v>
      </c>
      <c r="B164" s="275" t="s">
        <v>617</v>
      </c>
      <c r="C164" s="275">
        <v>292520</v>
      </c>
      <c r="D164" s="275" t="s">
        <v>621</v>
      </c>
      <c r="E164" s="154">
        <v>0</v>
      </c>
      <c r="F164" s="154">
        <v>0</v>
      </c>
      <c r="G164" s="154">
        <v>0</v>
      </c>
      <c r="H164" s="154">
        <v>0</v>
      </c>
      <c r="I164" s="154">
        <v>0</v>
      </c>
      <c r="J164" s="154">
        <v>0</v>
      </c>
      <c r="K164" s="154">
        <v>0</v>
      </c>
      <c r="L164" s="154">
        <v>0</v>
      </c>
      <c r="M164" s="154">
        <v>0</v>
      </c>
      <c r="N164" s="154">
        <v>0</v>
      </c>
    </row>
    <row r="165" spans="1:14" s="4" customFormat="1" ht="15.75">
      <c r="A165" s="276" t="s">
        <v>938</v>
      </c>
      <c r="B165" s="275" t="s">
        <v>939</v>
      </c>
      <c r="C165" s="275">
        <v>292575</v>
      </c>
      <c r="D165" s="275" t="s">
        <v>660</v>
      </c>
      <c r="E165" s="154">
        <v>0</v>
      </c>
      <c r="F165" s="154">
        <v>0</v>
      </c>
      <c r="G165" s="154">
        <v>0</v>
      </c>
      <c r="H165" s="154">
        <v>0</v>
      </c>
      <c r="I165" s="154">
        <v>0</v>
      </c>
      <c r="J165" s="154">
        <v>0</v>
      </c>
      <c r="K165" s="154">
        <v>0</v>
      </c>
      <c r="L165" s="154">
        <v>0</v>
      </c>
      <c r="M165" s="154">
        <v>0</v>
      </c>
      <c r="N165" s="154">
        <v>0</v>
      </c>
    </row>
    <row r="166" spans="1:14" s="4" customFormat="1" ht="15.75">
      <c r="A166" s="276" t="s">
        <v>938</v>
      </c>
      <c r="B166" s="275" t="s">
        <v>939</v>
      </c>
      <c r="C166" s="275">
        <v>292730</v>
      </c>
      <c r="D166" s="275" t="s">
        <v>661</v>
      </c>
      <c r="E166" s="154">
        <v>0</v>
      </c>
      <c r="F166" s="154">
        <v>0</v>
      </c>
      <c r="G166" s="154">
        <v>0</v>
      </c>
      <c r="H166" s="154">
        <v>0</v>
      </c>
      <c r="I166" s="154">
        <v>0</v>
      </c>
      <c r="J166" s="154">
        <v>0</v>
      </c>
      <c r="K166" s="154">
        <v>0</v>
      </c>
      <c r="L166" s="154">
        <v>0</v>
      </c>
      <c r="M166" s="154">
        <v>0</v>
      </c>
      <c r="N166" s="154">
        <v>0</v>
      </c>
    </row>
    <row r="167" spans="1:14" s="4" customFormat="1" ht="15.75">
      <c r="A167" s="276" t="s">
        <v>938</v>
      </c>
      <c r="B167" s="275" t="s">
        <v>638</v>
      </c>
      <c r="C167" s="275">
        <v>292740</v>
      </c>
      <c r="D167" s="275" t="s">
        <v>638</v>
      </c>
      <c r="E167" s="154">
        <v>2</v>
      </c>
      <c r="F167" s="154">
        <v>3</v>
      </c>
      <c r="G167" s="154">
        <v>4</v>
      </c>
      <c r="H167" s="154">
        <v>6</v>
      </c>
      <c r="I167" s="154">
        <v>12</v>
      </c>
      <c r="J167" s="154">
        <v>8</v>
      </c>
      <c r="K167" s="154">
        <v>2</v>
      </c>
      <c r="L167" s="154">
        <v>6</v>
      </c>
      <c r="M167" s="154">
        <v>1</v>
      </c>
      <c r="N167" s="154">
        <v>4</v>
      </c>
    </row>
    <row r="168" spans="1:14" s="4" customFormat="1" ht="15.75">
      <c r="A168" s="276" t="s">
        <v>938</v>
      </c>
      <c r="B168" s="275" t="s">
        <v>939</v>
      </c>
      <c r="C168" s="275">
        <v>292850</v>
      </c>
      <c r="D168" s="275" t="s">
        <v>662</v>
      </c>
      <c r="E168" s="154">
        <v>0</v>
      </c>
      <c r="F168" s="154">
        <v>0</v>
      </c>
      <c r="G168" s="154">
        <v>0</v>
      </c>
      <c r="H168" s="154">
        <v>0</v>
      </c>
      <c r="I168" s="154">
        <v>0</v>
      </c>
      <c r="J168" s="154">
        <v>0</v>
      </c>
      <c r="K168" s="154">
        <v>0</v>
      </c>
      <c r="L168" s="154">
        <v>0</v>
      </c>
      <c r="M168" s="154">
        <v>0</v>
      </c>
      <c r="N168" s="154">
        <v>0</v>
      </c>
    </row>
    <row r="169" spans="1:14" s="4" customFormat="1" ht="15.75">
      <c r="A169" s="276" t="s">
        <v>938</v>
      </c>
      <c r="B169" s="275" t="s">
        <v>638</v>
      </c>
      <c r="C169" s="275">
        <v>292860</v>
      </c>
      <c r="D169" s="275" t="s">
        <v>639</v>
      </c>
      <c r="E169" s="154">
        <v>0</v>
      </c>
      <c r="F169" s="154">
        <v>0</v>
      </c>
      <c r="G169" s="154">
        <v>0</v>
      </c>
      <c r="H169" s="154">
        <v>0</v>
      </c>
      <c r="I169" s="154">
        <v>0</v>
      </c>
      <c r="J169" s="154">
        <v>0</v>
      </c>
      <c r="K169" s="154">
        <v>0</v>
      </c>
      <c r="L169" s="154">
        <v>0</v>
      </c>
      <c r="M169" s="154">
        <v>0</v>
      </c>
      <c r="N169" s="154">
        <v>0</v>
      </c>
    </row>
    <row r="170" spans="1:14" s="4" customFormat="1" ht="15.75">
      <c r="A170" s="276" t="s">
        <v>938</v>
      </c>
      <c r="B170" s="275" t="s">
        <v>939</v>
      </c>
      <c r="C170" s="275">
        <v>292870</v>
      </c>
      <c r="D170" s="275" t="s">
        <v>663</v>
      </c>
      <c r="E170" s="154">
        <v>0</v>
      </c>
      <c r="F170" s="154">
        <v>0</v>
      </c>
      <c r="G170" s="154">
        <v>0</v>
      </c>
      <c r="H170" s="154">
        <v>0</v>
      </c>
      <c r="I170" s="154">
        <v>0</v>
      </c>
      <c r="J170" s="154">
        <v>0</v>
      </c>
      <c r="K170" s="154">
        <v>0</v>
      </c>
      <c r="L170" s="154">
        <v>0</v>
      </c>
      <c r="M170" s="154">
        <v>0</v>
      </c>
      <c r="N170" s="154">
        <v>0</v>
      </c>
    </row>
    <row r="171" spans="1:14" s="4" customFormat="1" ht="15.75">
      <c r="A171" s="276" t="s">
        <v>938</v>
      </c>
      <c r="B171" s="275" t="s">
        <v>939</v>
      </c>
      <c r="C171" s="275">
        <v>292900</v>
      </c>
      <c r="D171" s="275" t="s">
        <v>631</v>
      </c>
      <c r="E171" s="154">
        <v>0</v>
      </c>
      <c r="F171" s="154">
        <v>0</v>
      </c>
      <c r="G171" s="154">
        <v>0</v>
      </c>
      <c r="H171" s="154">
        <v>0</v>
      </c>
      <c r="I171" s="154">
        <v>0</v>
      </c>
      <c r="J171" s="154">
        <v>0</v>
      </c>
      <c r="K171" s="154">
        <v>0</v>
      </c>
      <c r="L171" s="154">
        <v>0</v>
      </c>
      <c r="M171" s="154">
        <v>0</v>
      </c>
      <c r="N171" s="154">
        <v>0</v>
      </c>
    </row>
    <row r="172" spans="1:14" s="4" customFormat="1" ht="15.75">
      <c r="A172" s="276" t="s">
        <v>938</v>
      </c>
      <c r="B172" s="275" t="s">
        <v>627</v>
      </c>
      <c r="C172" s="275">
        <v>292905</v>
      </c>
      <c r="D172" s="275" t="s">
        <v>773</v>
      </c>
      <c r="E172" s="154">
        <v>0</v>
      </c>
      <c r="F172" s="154">
        <v>0</v>
      </c>
      <c r="G172" s="154">
        <v>0</v>
      </c>
      <c r="H172" s="154">
        <v>0</v>
      </c>
      <c r="I172" s="154">
        <v>0</v>
      </c>
      <c r="J172" s="154">
        <v>0</v>
      </c>
      <c r="K172" s="154">
        <v>0</v>
      </c>
      <c r="L172" s="154">
        <v>0</v>
      </c>
      <c r="M172" s="154">
        <v>0</v>
      </c>
      <c r="N172" s="154">
        <v>0</v>
      </c>
    </row>
    <row r="173" spans="1:14" s="4" customFormat="1" ht="15.75">
      <c r="A173" s="276" t="s">
        <v>938</v>
      </c>
      <c r="B173" s="275" t="s">
        <v>638</v>
      </c>
      <c r="C173" s="275">
        <v>292920</v>
      </c>
      <c r="D173" s="275" t="s">
        <v>640</v>
      </c>
      <c r="E173" s="154">
        <v>0</v>
      </c>
      <c r="F173" s="154">
        <v>0</v>
      </c>
      <c r="G173" s="154">
        <v>0</v>
      </c>
      <c r="H173" s="154">
        <v>0</v>
      </c>
      <c r="I173" s="154">
        <v>0</v>
      </c>
      <c r="J173" s="154">
        <v>0</v>
      </c>
      <c r="K173" s="154">
        <v>0</v>
      </c>
      <c r="L173" s="154">
        <v>1</v>
      </c>
      <c r="M173" s="154">
        <v>0</v>
      </c>
      <c r="N173" s="154">
        <v>0</v>
      </c>
    </row>
    <row r="174" spans="1:14" s="4" customFormat="1" ht="15.75">
      <c r="A174" s="276" t="s">
        <v>938</v>
      </c>
      <c r="B174" s="275" t="s">
        <v>939</v>
      </c>
      <c r="C174" s="275">
        <v>292940</v>
      </c>
      <c r="D174" s="275" t="s">
        <v>665</v>
      </c>
      <c r="E174" s="154">
        <v>0</v>
      </c>
      <c r="F174" s="154">
        <v>0</v>
      </c>
      <c r="G174" s="154">
        <v>0</v>
      </c>
      <c r="H174" s="154">
        <v>0</v>
      </c>
      <c r="I174" s="154">
        <v>0</v>
      </c>
      <c r="J174" s="154">
        <v>0</v>
      </c>
      <c r="K174" s="154">
        <v>0</v>
      </c>
      <c r="L174" s="154">
        <v>0</v>
      </c>
      <c r="M174" s="154">
        <v>0</v>
      </c>
      <c r="N174" s="154">
        <v>0</v>
      </c>
    </row>
    <row r="175" spans="1:14" s="4" customFormat="1" ht="15.75">
      <c r="A175" s="276" t="s">
        <v>938</v>
      </c>
      <c r="B175" s="275" t="s">
        <v>638</v>
      </c>
      <c r="C175" s="275">
        <v>292950</v>
      </c>
      <c r="D175" s="275" t="s">
        <v>641</v>
      </c>
      <c r="E175" s="154">
        <v>0</v>
      </c>
      <c r="F175" s="154">
        <v>0</v>
      </c>
      <c r="G175" s="154">
        <v>0</v>
      </c>
      <c r="H175" s="154">
        <v>0</v>
      </c>
      <c r="I175" s="154">
        <v>0</v>
      </c>
      <c r="J175" s="154">
        <v>0</v>
      </c>
      <c r="K175" s="154">
        <v>0</v>
      </c>
      <c r="L175" s="154">
        <v>0</v>
      </c>
      <c r="M175" s="154">
        <v>0</v>
      </c>
      <c r="N175" s="154">
        <v>0</v>
      </c>
    </row>
    <row r="176" spans="1:14" s="4" customFormat="1" ht="15.75">
      <c r="A176" s="276" t="s">
        <v>938</v>
      </c>
      <c r="B176" s="275" t="s">
        <v>627</v>
      </c>
      <c r="C176" s="275">
        <v>292960</v>
      </c>
      <c r="D176" s="275" t="s">
        <v>632</v>
      </c>
      <c r="E176" s="154">
        <v>0</v>
      </c>
      <c r="F176" s="154">
        <v>0</v>
      </c>
      <c r="G176" s="154">
        <v>0</v>
      </c>
      <c r="H176" s="154">
        <v>0</v>
      </c>
      <c r="I176" s="154">
        <v>0</v>
      </c>
      <c r="J176" s="154">
        <v>0</v>
      </c>
      <c r="K176" s="154">
        <v>0</v>
      </c>
      <c r="L176" s="154">
        <v>0</v>
      </c>
      <c r="M176" s="154">
        <v>0</v>
      </c>
      <c r="N176" s="154">
        <v>0</v>
      </c>
    </row>
    <row r="177" spans="1:14" s="4" customFormat="1" ht="15.75">
      <c r="A177" s="276" t="s">
        <v>938</v>
      </c>
      <c r="B177" s="275" t="s">
        <v>638</v>
      </c>
      <c r="C177" s="275">
        <v>292975</v>
      </c>
      <c r="D177" s="275" t="s">
        <v>642</v>
      </c>
      <c r="E177" s="154">
        <v>0</v>
      </c>
      <c r="F177" s="154">
        <v>0</v>
      </c>
      <c r="G177" s="154">
        <v>0</v>
      </c>
      <c r="H177" s="154">
        <v>0</v>
      </c>
      <c r="I177" s="154">
        <v>0</v>
      </c>
      <c r="J177" s="154">
        <v>0</v>
      </c>
      <c r="K177" s="154">
        <v>0</v>
      </c>
      <c r="L177" s="154">
        <v>0</v>
      </c>
      <c r="M177" s="154">
        <v>0</v>
      </c>
      <c r="N177" s="154">
        <v>0</v>
      </c>
    </row>
    <row r="178" spans="1:14" s="4" customFormat="1" ht="15.75">
      <c r="A178" s="276" t="s">
        <v>938</v>
      </c>
      <c r="B178" s="275" t="s">
        <v>617</v>
      </c>
      <c r="C178" s="275">
        <v>293070</v>
      </c>
      <c r="D178" s="275" t="s">
        <v>622</v>
      </c>
      <c r="E178" s="154">
        <v>0</v>
      </c>
      <c r="F178" s="154">
        <v>0</v>
      </c>
      <c r="G178" s="154">
        <v>0</v>
      </c>
      <c r="H178" s="154">
        <v>0</v>
      </c>
      <c r="I178" s="154">
        <v>1</v>
      </c>
      <c r="J178" s="154">
        <v>1</v>
      </c>
      <c r="K178" s="154">
        <v>0</v>
      </c>
      <c r="L178" s="154">
        <v>0</v>
      </c>
      <c r="M178" s="154">
        <v>0</v>
      </c>
      <c r="N178" s="154">
        <v>0</v>
      </c>
    </row>
    <row r="179" spans="1:14" s="4" customFormat="1" ht="15.75">
      <c r="A179" s="276" t="s">
        <v>938</v>
      </c>
      <c r="B179" s="275" t="s">
        <v>939</v>
      </c>
      <c r="C179" s="275">
        <v>293210</v>
      </c>
      <c r="D179" s="275" t="s">
        <v>666</v>
      </c>
      <c r="E179" s="154">
        <v>0</v>
      </c>
      <c r="F179" s="154">
        <v>0</v>
      </c>
      <c r="G179" s="154">
        <v>0</v>
      </c>
      <c r="H179" s="154">
        <v>0</v>
      </c>
      <c r="I179" s="154">
        <v>0</v>
      </c>
      <c r="J179" s="154">
        <v>0</v>
      </c>
      <c r="K179" s="154">
        <v>0</v>
      </c>
      <c r="L179" s="154">
        <v>0</v>
      </c>
      <c r="M179" s="154">
        <v>0</v>
      </c>
      <c r="N179" s="154">
        <v>0</v>
      </c>
    </row>
    <row r="180" spans="1:14" s="4" customFormat="1" ht="15.75">
      <c r="A180" s="276" t="s">
        <v>938</v>
      </c>
      <c r="B180" s="275" t="s">
        <v>939</v>
      </c>
      <c r="C180" s="275">
        <v>293317</v>
      </c>
      <c r="D180" s="275" t="s">
        <v>667</v>
      </c>
      <c r="E180" s="154">
        <v>0</v>
      </c>
      <c r="F180" s="154">
        <v>0</v>
      </c>
      <c r="G180" s="154">
        <v>0</v>
      </c>
      <c r="H180" s="154">
        <v>0</v>
      </c>
      <c r="I180" s="154">
        <v>0</v>
      </c>
      <c r="J180" s="154">
        <v>0</v>
      </c>
      <c r="K180" s="154">
        <v>0</v>
      </c>
      <c r="L180" s="154">
        <v>0</v>
      </c>
      <c r="M180" s="154">
        <v>0</v>
      </c>
      <c r="N180" s="154">
        <v>0</v>
      </c>
    </row>
    <row r="181" spans="1:14" s="4" customFormat="1" ht="15.75">
      <c r="A181" s="276" t="s">
        <v>938</v>
      </c>
      <c r="B181" s="275" t="s">
        <v>638</v>
      </c>
      <c r="C181" s="275">
        <v>293320</v>
      </c>
      <c r="D181" s="275" t="s">
        <v>643</v>
      </c>
      <c r="E181" s="154">
        <v>0</v>
      </c>
      <c r="F181" s="154">
        <v>0</v>
      </c>
      <c r="G181" s="154">
        <v>0</v>
      </c>
      <c r="H181" s="154">
        <v>0</v>
      </c>
      <c r="I181" s="154">
        <v>0</v>
      </c>
      <c r="J181" s="154">
        <v>0</v>
      </c>
      <c r="K181" s="154">
        <v>0</v>
      </c>
      <c r="L181" s="154">
        <v>0</v>
      </c>
      <c r="M181" s="154">
        <v>0</v>
      </c>
      <c r="N181" s="154">
        <v>0</v>
      </c>
    </row>
    <row r="182" spans="1:14" s="4" customFormat="1" ht="15.75">
      <c r="A182" s="276" t="s">
        <v>935</v>
      </c>
      <c r="B182" s="275" t="s">
        <v>671</v>
      </c>
      <c r="C182" s="275">
        <v>290030</v>
      </c>
      <c r="D182" s="275" t="s">
        <v>670</v>
      </c>
      <c r="E182" s="154">
        <v>0</v>
      </c>
      <c r="F182" s="154">
        <v>0</v>
      </c>
      <c r="G182" s="154">
        <v>0</v>
      </c>
      <c r="H182" s="154">
        <v>0</v>
      </c>
      <c r="I182" s="154">
        <v>0</v>
      </c>
      <c r="J182" s="154">
        <v>0</v>
      </c>
      <c r="K182" s="154">
        <v>0</v>
      </c>
      <c r="L182" s="154">
        <v>0</v>
      </c>
      <c r="M182" s="154">
        <v>0</v>
      </c>
      <c r="N182" s="154">
        <v>0</v>
      </c>
    </row>
    <row r="183" spans="1:14" s="4" customFormat="1" ht="15.75">
      <c r="A183" s="276" t="s">
        <v>935</v>
      </c>
      <c r="B183" s="275" t="s">
        <v>702</v>
      </c>
      <c r="C183" s="275">
        <v>290035</v>
      </c>
      <c r="D183" s="275" t="s">
        <v>689</v>
      </c>
      <c r="E183" s="154">
        <v>0</v>
      </c>
      <c r="F183" s="154">
        <v>0</v>
      </c>
      <c r="G183" s="154">
        <v>0</v>
      </c>
      <c r="H183" s="154">
        <v>0</v>
      </c>
      <c r="I183" s="154">
        <v>0</v>
      </c>
      <c r="J183" s="154">
        <v>0</v>
      </c>
      <c r="K183" s="154">
        <v>0</v>
      </c>
      <c r="L183" s="154">
        <v>0</v>
      </c>
      <c r="M183" s="154">
        <v>0</v>
      </c>
      <c r="N183" s="154">
        <v>0</v>
      </c>
    </row>
    <row r="184" spans="1:14" s="4" customFormat="1" ht="15.75">
      <c r="A184" s="276" t="s">
        <v>935</v>
      </c>
      <c r="B184" s="275" t="s">
        <v>671</v>
      </c>
      <c r="C184" s="275">
        <v>290070</v>
      </c>
      <c r="D184" s="275" t="s">
        <v>671</v>
      </c>
      <c r="E184" s="154">
        <v>0</v>
      </c>
      <c r="F184" s="154">
        <v>0</v>
      </c>
      <c r="G184" s="154">
        <v>0</v>
      </c>
      <c r="H184" s="154">
        <v>0</v>
      </c>
      <c r="I184" s="154">
        <v>0</v>
      </c>
      <c r="J184" s="154">
        <v>0</v>
      </c>
      <c r="K184" s="154">
        <v>0</v>
      </c>
      <c r="L184" s="154">
        <v>0</v>
      </c>
      <c r="M184" s="154">
        <v>0</v>
      </c>
      <c r="N184" s="154">
        <v>0</v>
      </c>
    </row>
    <row r="185" spans="1:14" s="4" customFormat="1" ht="15.75">
      <c r="A185" s="276" t="s">
        <v>935</v>
      </c>
      <c r="B185" s="275" t="s">
        <v>702</v>
      </c>
      <c r="C185" s="275">
        <v>290160</v>
      </c>
      <c r="D185" s="275" t="s">
        <v>690</v>
      </c>
      <c r="E185" s="154">
        <v>0</v>
      </c>
      <c r="F185" s="154">
        <v>0</v>
      </c>
      <c r="G185" s="154">
        <v>0</v>
      </c>
      <c r="H185" s="154">
        <v>0</v>
      </c>
      <c r="I185" s="154">
        <v>0</v>
      </c>
      <c r="J185" s="154">
        <v>0</v>
      </c>
      <c r="K185" s="154">
        <v>0</v>
      </c>
      <c r="L185" s="154">
        <v>0</v>
      </c>
      <c r="M185" s="154">
        <v>0</v>
      </c>
      <c r="N185" s="154">
        <v>0</v>
      </c>
    </row>
    <row r="186" spans="1:14" s="4" customFormat="1" ht="15.75">
      <c r="A186" s="276" t="s">
        <v>935</v>
      </c>
      <c r="B186" s="275" t="s">
        <v>671</v>
      </c>
      <c r="C186" s="275">
        <v>290190</v>
      </c>
      <c r="D186" s="275" t="s">
        <v>672</v>
      </c>
      <c r="E186" s="154">
        <v>0</v>
      </c>
      <c r="F186" s="154">
        <v>0</v>
      </c>
      <c r="G186" s="154">
        <v>0</v>
      </c>
      <c r="H186" s="154">
        <v>0</v>
      </c>
      <c r="I186" s="154">
        <v>0</v>
      </c>
      <c r="J186" s="154">
        <v>0</v>
      </c>
      <c r="K186" s="154">
        <v>0</v>
      </c>
      <c r="L186" s="154">
        <v>0</v>
      </c>
      <c r="M186" s="154">
        <v>0</v>
      </c>
      <c r="N186" s="154">
        <v>0</v>
      </c>
    </row>
    <row r="187" spans="1:14" s="4" customFormat="1" ht="15.75">
      <c r="A187" s="276" t="s">
        <v>935</v>
      </c>
      <c r="B187" s="275" t="s">
        <v>671</v>
      </c>
      <c r="C187" s="275">
        <v>290200</v>
      </c>
      <c r="D187" s="275" t="s">
        <v>779</v>
      </c>
      <c r="E187" s="154">
        <v>0</v>
      </c>
      <c r="F187" s="154">
        <v>0</v>
      </c>
      <c r="G187" s="154">
        <v>0</v>
      </c>
      <c r="H187" s="154">
        <v>0</v>
      </c>
      <c r="I187" s="154">
        <v>0</v>
      </c>
      <c r="J187" s="154">
        <v>0</v>
      </c>
      <c r="K187" s="154">
        <v>0</v>
      </c>
      <c r="L187" s="154">
        <v>0</v>
      </c>
      <c r="M187" s="154">
        <v>0</v>
      </c>
      <c r="N187" s="154">
        <v>0</v>
      </c>
    </row>
    <row r="188" spans="1:14" s="4" customFormat="1" ht="15.75">
      <c r="A188" s="276" t="s">
        <v>935</v>
      </c>
      <c r="B188" s="275" t="s">
        <v>671</v>
      </c>
      <c r="C188" s="275">
        <v>290220</v>
      </c>
      <c r="D188" s="275" t="s">
        <v>674</v>
      </c>
      <c r="E188" s="154">
        <v>0</v>
      </c>
      <c r="F188" s="154">
        <v>0</v>
      </c>
      <c r="G188" s="154">
        <v>0</v>
      </c>
      <c r="H188" s="154">
        <v>0</v>
      </c>
      <c r="I188" s="154">
        <v>0</v>
      </c>
      <c r="J188" s="154">
        <v>0</v>
      </c>
      <c r="K188" s="154">
        <v>0</v>
      </c>
      <c r="L188" s="154">
        <v>0</v>
      </c>
      <c r="M188" s="154">
        <v>0</v>
      </c>
      <c r="N188" s="154">
        <v>0</v>
      </c>
    </row>
    <row r="189" spans="1:14" s="4" customFormat="1" ht="15.75">
      <c r="A189" s="276" t="s">
        <v>935</v>
      </c>
      <c r="B189" s="275" t="s">
        <v>702</v>
      </c>
      <c r="C189" s="275">
        <v>290265</v>
      </c>
      <c r="D189" s="275" t="s">
        <v>691</v>
      </c>
      <c r="E189" s="154">
        <v>0</v>
      </c>
      <c r="F189" s="154">
        <v>0</v>
      </c>
      <c r="G189" s="154">
        <v>0</v>
      </c>
      <c r="H189" s="154">
        <v>0</v>
      </c>
      <c r="I189" s="154">
        <v>0</v>
      </c>
      <c r="J189" s="154">
        <v>0</v>
      </c>
      <c r="K189" s="154">
        <v>0</v>
      </c>
      <c r="L189" s="154">
        <v>0</v>
      </c>
      <c r="M189" s="154">
        <v>0</v>
      </c>
      <c r="N189" s="154">
        <v>0</v>
      </c>
    </row>
    <row r="190" spans="1:14" s="4" customFormat="1" ht="15.75">
      <c r="A190" s="276" t="s">
        <v>935</v>
      </c>
      <c r="B190" s="275" t="s">
        <v>671</v>
      </c>
      <c r="C190" s="275">
        <v>290700</v>
      </c>
      <c r="D190" s="275" t="s">
        <v>675</v>
      </c>
      <c r="E190" s="154">
        <v>0</v>
      </c>
      <c r="F190" s="154">
        <v>0</v>
      </c>
      <c r="G190" s="154">
        <v>0</v>
      </c>
      <c r="H190" s="154">
        <v>0</v>
      </c>
      <c r="I190" s="154">
        <v>0</v>
      </c>
      <c r="J190" s="154">
        <v>0</v>
      </c>
      <c r="K190" s="154">
        <v>0</v>
      </c>
      <c r="L190" s="154">
        <v>0</v>
      </c>
      <c r="M190" s="154">
        <v>0</v>
      </c>
      <c r="N190" s="154">
        <v>0</v>
      </c>
    </row>
    <row r="191" spans="1:14" s="4" customFormat="1" ht="15.75">
      <c r="A191" s="276" t="s">
        <v>935</v>
      </c>
      <c r="B191" s="275" t="s">
        <v>671</v>
      </c>
      <c r="C191" s="275">
        <v>290750</v>
      </c>
      <c r="D191" s="275" t="s">
        <v>676</v>
      </c>
      <c r="E191" s="154">
        <v>0</v>
      </c>
      <c r="F191" s="154">
        <v>0</v>
      </c>
      <c r="G191" s="154">
        <v>0</v>
      </c>
      <c r="H191" s="154">
        <v>0</v>
      </c>
      <c r="I191" s="154">
        <v>0</v>
      </c>
      <c r="J191" s="154">
        <v>0</v>
      </c>
      <c r="K191" s="154">
        <v>0</v>
      </c>
      <c r="L191" s="154">
        <v>0</v>
      </c>
      <c r="M191" s="154">
        <v>0</v>
      </c>
      <c r="N191" s="154">
        <v>0</v>
      </c>
    </row>
    <row r="192" spans="1:14" s="4" customFormat="1" ht="15.75">
      <c r="A192" s="276" t="s">
        <v>935</v>
      </c>
      <c r="B192" s="275" t="s">
        <v>702</v>
      </c>
      <c r="C192" s="275">
        <v>290780</v>
      </c>
      <c r="D192" s="275" t="s">
        <v>692</v>
      </c>
      <c r="E192" s="154">
        <v>0</v>
      </c>
      <c r="F192" s="154">
        <v>0</v>
      </c>
      <c r="G192" s="154">
        <v>0</v>
      </c>
      <c r="H192" s="154">
        <v>0</v>
      </c>
      <c r="I192" s="154">
        <v>0</v>
      </c>
      <c r="J192" s="154">
        <v>0</v>
      </c>
      <c r="K192" s="154">
        <v>0</v>
      </c>
      <c r="L192" s="154">
        <v>0</v>
      </c>
      <c r="M192" s="154">
        <v>0</v>
      </c>
      <c r="N192" s="154">
        <v>0</v>
      </c>
    </row>
    <row r="193" spans="1:14" s="4" customFormat="1" ht="15.75">
      <c r="A193" s="276" t="s">
        <v>935</v>
      </c>
      <c r="B193" s="275" t="s">
        <v>702</v>
      </c>
      <c r="C193" s="275">
        <v>290790</v>
      </c>
      <c r="D193" s="275" t="s">
        <v>693</v>
      </c>
      <c r="E193" s="154">
        <v>0</v>
      </c>
      <c r="F193" s="154">
        <v>0</v>
      </c>
      <c r="G193" s="154">
        <v>0</v>
      </c>
      <c r="H193" s="154">
        <v>0</v>
      </c>
      <c r="I193" s="154">
        <v>0</v>
      </c>
      <c r="J193" s="154">
        <v>0</v>
      </c>
      <c r="K193" s="154">
        <v>0</v>
      </c>
      <c r="L193" s="154">
        <v>0</v>
      </c>
      <c r="M193" s="154">
        <v>0</v>
      </c>
      <c r="N193" s="154">
        <v>0</v>
      </c>
    </row>
    <row r="194" spans="1:14" s="4" customFormat="1" ht="15.75">
      <c r="A194" s="276" t="s">
        <v>935</v>
      </c>
      <c r="B194" s="275" t="s">
        <v>702</v>
      </c>
      <c r="C194" s="275">
        <v>290920</v>
      </c>
      <c r="D194" s="275" t="s">
        <v>694</v>
      </c>
      <c r="E194" s="154">
        <v>0</v>
      </c>
      <c r="F194" s="154">
        <v>0</v>
      </c>
      <c r="G194" s="154">
        <v>0</v>
      </c>
      <c r="H194" s="154">
        <v>0</v>
      </c>
      <c r="I194" s="154">
        <v>0</v>
      </c>
      <c r="J194" s="154">
        <v>0</v>
      </c>
      <c r="K194" s="154">
        <v>0</v>
      </c>
      <c r="L194" s="154">
        <v>0</v>
      </c>
      <c r="M194" s="154">
        <v>0</v>
      </c>
      <c r="N194" s="154">
        <v>0</v>
      </c>
    </row>
    <row r="195" spans="1:14" s="4" customFormat="1" ht="15.75">
      <c r="A195" s="276" t="s">
        <v>935</v>
      </c>
      <c r="B195" s="275" t="s">
        <v>671</v>
      </c>
      <c r="C195" s="275">
        <v>290960</v>
      </c>
      <c r="D195" s="275" t="s">
        <v>677</v>
      </c>
      <c r="E195" s="154">
        <v>0</v>
      </c>
      <c r="F195" s="154">
        <v>0</v>
      </c>
      <c r="G195" s="154">
        <v>0</v>
      </c>
      <c r="H195" s="154">
        <v>0</v>
      </c>
      <c r="I195" s="154">
        <v>0</v>
      </c>
      <c r="J195" s="154">
        <v>0</v>
      </c>
      <c r="K195" s="154">
        <v>0</v>
      </c>
      <c r="L195" s="154">
        <v>0</v>
      </c>
      <c r="M195" s="154">
        <v>0</v>
      </c>
      <c r="N195" s="154">
        <v>0</v>
      </c>
    </row>
    <row r="196" spans="1:14" s="4" customFormat="1" ht="15.75">
      <c r="A196" s="276" t="s">
        <v>935</v>
      </c>
      <c r="B196" s="275" t="s">
        <v>671</v>
      </c>
      <c r="C196" s="275">
        <v>291050</v>
      </c>
      <c r="D196" s="275" t="s">
        <v>678</v>
      </c>
      <c r="E196" s="154">
        <v>0</v>
      </c>
      <c r="F196" s="154">
        <v>0</v>
      </c>
      <c r="G196" s="154">
        <v>0</v>
      </c>
      <c r="H196" s="154">
        <v>1</v>
      </c>
      <c r="I196" s="154">
        <v>0</v>
      </c>
      <c r="J196" s="154">
        <v>0</v>
      </c>
      <c r="K196" s="154">
        <v>0</v>
      </c>
      <c r="L196" s="154">
        <v>0</v>
      </c>
      <c r="M196" s="154">
        <v>0</v>
      </c>
      <c r="N196" s="154">
        <v>0</v>
      </c>
    </row>
    <row r="197" spans="1:14" s="4" customFormat="1" ht="15.75">
      <c r="A197" s="276" t="s">
        <v>935</v>
      </c>
      <c r="B197" s="275" t="s">
        <v>671</v>
      </c>
      <c r="C197" s="275">
        <v>291060</v>
      </c>
      <c r="D197" s="275" t="s">
        <v>679</v>
      </c>
      <c r="E197" s="154">
        <v>0</v>
      </c>
      <c r="F197" s="154">
        <v>0</v>
      </c>
      <c r="G197" s="154">
        <v>0</v>
      </c>
      <c r="H197" s="154">
        <v>0</v>
      </c>
      <c r="I197" s="154">
        <v>0</v>
      </c>
      <c r="J197" s="154">
        <v>0</v>
      </c>
      <c r="K197" s="154">
        <v>0</v>
      </c>
      <c r="L197" s="154">
        <v>0</v>
      </c>
      <c r="M197" s="154">
        <v>0</v>
      </c>
      <c r="N197" s="154">
        <v>0</v>
      </c>
    </row>
    <row r="198" spans="1:14" s="4" customFormat="1" ht="15.75">
      <c r="A198" s="276" t="s">
        <v>935</v>
      </c>
      <c r="B198" s="275" t="s">
        <v>702</v>
      </c>
      <c r="C198" s="275">
        <v>291075</v>
      </c>
      <c r="D198" s="275" t="s">
        <v>695</v>
      </c>
      <c r="E198" s="154">
        <v>0</v>
      </c>
      <c r="F198" s="154">
        <v>0</v>
      </c>
      <c r="G198" s="154">
        <v>0</v>
      </c>
      <c r="H198" s="154">
        <v>0</v>
      </c>
      <c r="I198" s="154">
        <v>0</v>
      </c>
      <c r="J198" s="154">
        <v>0</v>
      </c>
      <c r="K198" s="154">
        <v>0</v>
      </c>
      <c r="L198" s="154">
        <v>0</v>
      </c>
      <c r="M198" s="154">
        <v>0</v>
      </c>
      <c r="N198" s="154">
        <v>0</v>
      </c>
    </row>
    <row r="199" spans="1:14" s="4" customFormat="1" ht="15.75">
      <c r="A199" s="276" t="s">
        <v>935</v>
      </c>
      <c r="B199" s="275" t="s">
        <v>702</v>
      </c>
      <c r="C199" s="275">
        <v>291185</v>
      </c>
      <c r="D199" s="275" t="s">
        <v>696</v>
      </c>
      <c r="E199" s="154">
        <v>0</v>
      </c>
      <c r="F199" s="154">
        <v>0</v>
      </c>
      <c r="G199" s="154">
        <v>0</v>
      </c>
      <c r="H199" s="154">
        <v>0</v>
      </c>
      <c r="I199" s="154">
        <v>0</v>
      </c>
      <c r="J199" s="154">
        <v>0</v>
      </c>
      <c r="K199" s="154">
        <v>0</v>
      </c>
      <c r="L199" s="154">
        <v>0</v>
      </c>
      <c r="M199" s="154">
        <v>0</v>
      </c>
      <c r="N199" s="154">
        <v>0</v>
      </c>
    </row>
    <row r="200" spans="1:14" s="4" customFormat="1" ht="15.75">
      <c r="A200" s="276" t="s">
        <v>935</v>
      </c>
      <c r="B200" s="275" t="s">
        <v>671</v>
      </c>
      <c r="C200" s="275">
        <v>291370</v>
      </c>
      <c r="D200" s="275" t="s">
        <v>680</v>
      </c>
      <c r="E200" s="154">
        <v>0</v>
      </c>
      <c r="F200" s="154">
        <v>0</v>
      </c>
      <c r="G200" s="154">
        <v>0</v>
      </c>
      <c r="H200" s="154">
        <v>0</v>
      </c>
      <c r="I200" s="154">
        <v>0</v>
      </c>
      <c r="J200" s="154">
        <v>0</v>
      </c>
      <c r="K200" s="154">
        <v>0</v>
      </c>
      <c r="L200" s="154">
        <v>0</v>
      </c>
      <c r="M200" s="154">
        <v>0</v>
      </c>
      <c r="N200" s="154">
        <v>0</v>
      </c>
    </row>
    <row r="201" spans="1:14" s="4" customFormat="1" ht="15.75">
      <c r="A201" s="276" t="s">
        <v>935</v>
      </c>
      <c r="B201" s="275" t="s">
        <v>671</v>
      </c>
      <c r="C201" s="275">
        <v>291590</v>
      </c>
      <c r="D201" s="275" t="s">
        <v>681</v>
      </c>
      <c r="E201" s="154">
        <v>0</v>
      </c>
      <c r="F201" s="154">
        <v>0</v>
      </c>
      <c r="G201" s="154">
        <v>0</v>
      </c>
      <c r="H201" s="154">
        <v>0</v>
      </c>
      <c r="I201" s="154">
        <v>0</v>
      </c>
      <c r="J201" s="154">
        <v>0</v>
      </c>
      <c r="K201" s="154">
        <v>0</v>
      </c>
      <c r="L201" s="154">
        <v>0</v>
      </c>
      <c r="M201" s="154">
        <v>0</v>
      </c>
      <c r="N201" s="154">
        <v>0</v>
      </c>
    </row>
    <row r="202" spans="1:14" s="4" customFormat="1" ht="15.75">
      <c r="A202" s="276" t="s">
        <v>935</v>
      </c>
      <c r="B202" s="275" t="s">
        <v>671</v>
      </c>
      <c r="C202" s="275">
        <v>291650</v>
      </c>
      <c r="D202" s="275" t="s">
        <v>682</v>
      </c>
      <c r="E202" s="154">
        <v>0</v>
      </c>
      <c r="F202" s="154">
        <v>0</v>
      </c>
      <c r="G202" s="154">
        <v>0</v>
      </c>
      <c r="H202" s="154">
        <v>0</v>
      </c>
      <c r="I202" s="154">
        <v>0</v>
      </c>
      <c r="J202" s="154">
        <v>0</v>
      </c>
      <c r="K202" s="154">
        <v>0</v>
      </c>
      <c r="L202" s="154">
        <v>0</v>
      </c>
      <c r="M202" s="154">
        <v>0</v>
      </c>
      <c r="N202" s="154">
        <v>0</v>
      </c>
    </row>
    <row r="203" spans="1:14" s="4" customFormat="1" ht="15.75">
      <c r="A203" s="276" t="s">
        <v>935</v>
      </c>
      <c r="B203" s="275" t="s">
        <v>671</v>
      </c>
      <c r="C203" s="275">
        <v>291790</v>
      </c>
      <c r="D203" s="275" t="s">
        <v>683</v>
      </c>
      <c r="E203" s="154">
        <v>0</v>
      </c>
      <c r="F203" s="154">
        <v>0</v>
      </c>
      <c r="G203" s="154">
        <v>0</v>
      </c>
      <c r="H203" s="154">
        <v>0</v>
      </c>
      <c r="I203" s="154">
        <v>0</v>
      </c>
      <c r="J203" s="154">
        <v>0</v>
      </c>
      <c r="K203" s="154">
        <v>0</v>
      </c>
      <c r="L203" s="154">
        <v>0</v>
      </c>
      <c r="M203" s="154">
        <v>0</v>
      </c>
      <c r="N203" s="154">
        <v>0</v>
      </c>
    </row>
    <row r="204" spans="1:14" s="4" customFormat="1" ht="15.75">
      <c r="A204" s="276" t="s">
        <v>935</v>
      </c>
      <c r="B204" s="275" t="s">
        <v>702</v>
      </c>
      <c r="C204" s="275">
        <v>292290</v>
      </c>
      <c r="D204" s="275" t="s">
        <v>697</v>
      </c>
      <c r="E204" s="154">
        <v>0</v>
      </c>
      <c r="F204" s="154">
        <v>0</v>
      </c>
      <c r="G204" s="154">
        <v>0</v>
      </c>
      <c r="H204" s="154">
        <v>0</v>
      </c>
      <c r="I204" s="154">
        <v>0</v>
      </c>
      <c r="J204" s="154">
        <v>0</v>
      </c>
      <c r="K204" s="154">
        <v>0</v>
      </c>
      <c r="L204" s="154">
        <v>0</v>
      </c>
      <c r="M204" s="154">
        <v>0</v>
      </c>
      <c r="N204" s="154">
        <v>0</v>
      </c>
    </row>
    <row r="205" spans="1:14" s="4" customFormat="1" ht="15.75">
      <c r="A205" s="276" t="s">
        <v>935</v>
      </c>
      <c r="B205" s="275" t="s">
        <v>702</v>
      </c>
      <c r="C205" s="275">
        <v>292305</v>
      </c>
      <c r="D205" s="275" t="s">
        <v>698</v>
      </c>
      <c r="E205" s="154">
        <v>0</v>
      </c>
      <c r="F205" s="154">
        <v>0</v>
      </c>
      <c r="G205" s="154">
        <v>0</v>
      </c>
      <c r="H205" s="154">
        <v>0</v>
      </c>
      <c r="I205" s="154">
        <v>0</v>
      </c>
      <c r="J205" s="154">
        <v>0</v>
      </c>
      <c r="K205" s="154">
        <v>0</v>
      </c>
      <c r="L205" s="154">
        <v>0</v>
      </c>
      <c r="M205" s="154">
        <v>0</v>
      </c>
      <c r="N205" s="154">
        <v>0</v>
      </c>
    </row>
    <row r="206" spans="1:14" s="4" customFormat="1" ht="15.75">
      <c r="A206" s="276" t="s">
        <v>935</v>
      </c>
      <c r="B206" s="275" t="s">
        <v>702</v>
      </c>
      <c r="C206" s="275">
        <v>292310</v>
      </c>
      <c r="D206" s="275" t="s">
        <v>699</v>
      </c>
      <c r="E206" s="154">
        <v>0</v>
      </c>
      <c r="F206" s="154">
        <v>0</v>
      </c>
      <c r="G206" s="154">
        <v>0</v>
      </c>
      <c r="H206" s="154">
        <v>0</v>
      </c>
      <c r="I206" s="154">
        <v>0</v>
      </c>
      <c r="J206" s="154">
        <v>1</v>
      </c>
      <c r="K206" s="154">
        <v>1</v>
      </c>
      <c r="L206" s="154">
        <v>0</v>
      </c>
      <c r="M206" s="154">
        <v>0</v>
      </c>
      <c r="N206" s="154">
        <v>0</v>
      </c>
    </row>
    <row r="207" spans="1:14" s="4" customFormat="1" ht="15.75">
      <c r="A207" s="276" t="s">
        <v>935</v>
      </c>
      <c r="B207" s="275" t="s">
        <v>671</v>
      </c>
      <c r="C207" s="275">
        <v>292330</v>
      </c>
      <c r="D207" s="275" t="s">
        <v>684</v>
      </c>
      <c r="E207" s="154">
        <v>0</v>
      </c>
      <c r="F207" s="154">
        <v>0</v>
      </c>
      <c r="G207" s="154">
        <v>0</v>
      </c>
      <c r="H207" s="154">
        <v>0</v>
      </c>
      <c r="I207" s="154">
        <v>0</v>
      </c>
      <c r="J207" s="154">
        <v>0</v>
      </c>
      <c r="K207" s="154">
        <v>0</v>
      </c>
      <c r="L207" s="154">
        <v>0</v>
      </c>
      <c r="M207" s="154">
        <v>0</v>
      </c>
      <c r="N207" s="154">
        <v>0</v>
      </c>
    </row>
    <row r="208" spans="1:14" s="4" customFormat="1" ht="15.75">
      <c r="A208" s="276" t="s">
        <v>935</v>
      </c>
      <c r="B208" s="275" t="s">
        <v>702</v>
      </c>
      <c r="C208" s="275">
        <v>292380</v>
      </c>
      <c r="D208" s="275" t="s">
        <v>700</v>
      </c>
      <c r="E208" s="154">
        <v>0</v>
      </c>
      <c r="F208" s="154">
        <v>0</v>
      </c>
      <c r="G208" s="154">
        <v>0</v>
      </c>
      <c r="H208" s="154">
        <v>0</v>
      </c>
      <c r="I208" s="154">
        <v>0</v>
      </c>
      <c r="J208" s="154">
        <v>0</v>
      </c>
      <c r="K208" s="154">
        <v>0</v>
      </c>
      <c r="L208" s="154">
        <v>0</v>
      </c>
      <c r="M208" s="154">
        <v>0</v>
      </c>
      <c r="N208" s="154">
        <v>0</v>
      </c>
    </row>
    <row r="209" spans="1:14" s="4" customFormat="1" ht="15.75">
      <c r="A209" s="276" t="s">
        <v>935</v>
      </c>
      <c r="B209" s="275" t="s">
        <v>671</v>
      </c>
      <c r="C209" s="275">
        <v>292410</v>
      </c>
      <c r="D209" s="275" t="s">
        <v>685</v>
      </c>
      <c r="E209" s="154">
        <v>0</v>
      </c>
      <c r="F209" s="154">
        <v>0</v>
      </c>
      <c r="G209" s="154">
        <v>0</v>
      </c>
      <c r="H209" s="154">
        <v>0</v>
      </c>
      <c r="I209" s="154">
        <v>0</v>
      </c>
      <c r="J209" s="154">
        <v>0</v>
      </c>
      <c r="K209" s="154">
        <v>0</v>
      </c>
      <c r="L209" s="154">
        <v>0</v>
      </c>
      <c r="M209" s="154">
        <v>0</v>
      </c>
      <c r="N209" s="154">
        <v>0</v>
      </c>
    </row>
    <row r="210" spans="1:14" s="4" customFormat="1" ht="15.75">
      <c r="A210" s="276" t="s">
        <v>935</v>
      </c>
      <c r="B210" s="275" t="s">
        <v>702</v>
      </c>
      <c r="C210" s="275">
        <v>292650</v>
      </c>
      <c r="D210" s="275" t="s">
        <v>701</v>
      </c>
      <c r="E210" s="154">
        <v>0</v>
      </c>
      <c r="F210" s="154">
        <v>0</v>
      </c>
      <c r="G210" s="154">
        <v>0</v>
      </c>
      <c r="H210" s="154">
        <v>0</v>
      </c>
      <c r="I210" s="154">
        <v>0</v>
      </c>
      <c r="J210" s="154">
        <v>0</v>
      </c>
      <c r="K210" s="154">
        <v>0</v>
      </c>
      <c r="L210" s="154">
        <v>0</v>
      </c>
      <c r="M210" s="154">
        <v>0</v>
      </c>
      <c r="N210" s="154">
        <v>0</v>
      </c>
    </row>
    <row r="211" spans="1:14" s="4" customFormat="1" ht="15.75">
      <c r="A211" s="276" t="s">
        <v>935</v>
      </c>
      <c r="B211" s="275" t="s">
        <v>702</v>
      </c>
      <c r="C211" s="275">
        <v>292660</v>
      </c>
      <c r="D211" s="275" t="s">
        <v>702</v>
      </c>
      <c r="E211" s="154">
        <v>0</v>
      </c>
      <c r="F211" s="154">
        <v>0</v>
      </c>
      <c r="G211" s="154">
        <v>0</v>
      </c>
      <c r="H211" s="154">
        <v>0</v>
      </c>
      <c r="I211" s="154">
        <v>0</v>
      </c>
      <c r="J211" s="154">
        <v>0</v>
      </c>
      <c r="K211" s="154">
        <v>0</v>
      </c>
      <c r="L211" s="154">
        <v>0</v>
      </c>
      <c r="M211" s="154">
        <v>0</v>
      </c>
      <c r="N211" s="154">
        <v>0</v>
      </c>
    </row>
    <row r="212" spans="1:14" s="4" customFormat="1" ht="15.75">
      <c r="A212" s="276" t="s">
        <v>935</v>
      </c>
      <c r="B212" s="275" t="s">
        <v>671</v>
      </c>
      <c r="C212" s="275">
        <v>292700</v>
      </c>
      <c r="D212" s="275" t="s">
        <v>686</v>
      </c>
      <c r="E212" s="154">
        <v>0</v>
      </c>
      <c r="F212" s="154">
        <v>0</v>
      </c>
      <c r="G212" s="154">
        <v>0</v>
      </c>
      <c r="H212" s="154">
        <v>0</v>
      </c>
      <c r="I212" s="154">
        <v>0</v>
      </c>
      <c r="J212" s="154">
        <v>0</v>
      </c>
      <c r="K212" s="154">
        <v>0</v>
      </c>
      <c r="L212" s="154">
        <v>0</v>
      </c>
      <c r="M212" s="154">
        <v>0</v>
      </c>
      <c r="N212" s="154">
        <v>0</v>
      </c>
    </row>
    <row r="213" spans="1:14" s="4" customFormat="1" ht="15.75">
      <c r="A213" s="276" t="s">
        <v>935</v>
      </c>
      <c r="B213" s="275" t="s">
        <v>671</v>
      </c>
      <c r="C213" s="275">
        <v>292970</v>
      </c>
      <c r="D213" s="275" t="s">
        <v>687</v>
      </c>
      <c r="E213" s="154">
        <v>0</v>
      </c>
      <c r="F213" s="154">
        <v>0</v>
      </c>
      <c r="G213" s="154">
        <v>0</v>
      </c>
      <c r="H213" s="154">
        <v>0</v>
      </c>
      <c r="I213" s="154">
        <v>0</v>
      </c>
      <c r="J213" s="154">
        <v>0</v>
      </c>
      <c r="K213" s="154">
        <v>0</v>
      </c>
      <c r="L213" s="154">
        <v>0</v>
      </c>
      <c r="M213" s="154">
        <v>0</v>
      </c>
      <c r="N213" s="154">
        <v>0</v>
      </c>
    </row>
    <row r="214" spans="1:14" s="4" customFormat="1" ht="15.75">
      <c r="A214" s="276" t="s">
        <v>935</v>
      </c>
      <c r="B214" s="275" t="s">
        <v>702</v>
      </c>
      <c r="C214" s="275">
        <v>293076</v>
      </c>
      <c r="D214" s="275" t="s">
        <v>703</v>
      </c>
      <c r="E214" s="154">
        <v>0</v>
      </c>
      <c r="F214" s="154">
        <v>0</v>
      </c>
      <c r="G214" s="154">
        <v>0</v>
      </c>
      <c r="H214" s="154">
        <v>0</v>
      </c>
      <c r="I214" s="154">
        <v>0</v>
      </c>
      <c r="J214" s="154">
        <v>0</v>
      </c>
      <c r="K214" s="154">
        <v>0</v>
      </c>
      <c r="L214" s="154">
        <v>0</v>
      </c>
      <c r="M214" s="154">
        <v>0</v>
      </c>
      <c r="N214" s="154">
        <v>0</v>
      </c>
    </row>
    <row r="215" spans="1:14" s="4" customFormat="1" ht="15.75">
      <c r="A215" s="276" t="s">
        <v>934</v>
      </c>
      <c r="B215" s="275" t="s">
        <v>722</v>
      </c>
      <c r="C215" s="275">
        <v>290020</v>
      </c>
      <c r="D215" s="275" t="s">
        <v>717</v>
      </c>
      <c r="E215" s="154">
        <v>0</v>
      </c>
      <c r="F215" s="154">
        <v>0</v>
      </c>
      <c r="G215" s="154">
        <v>0</v>
      </c>
      <c r="H215" s="154">
        <v>0</v>
      </c>
      <c r="I215" s="154">
        <v>0</v>
      </c>
      <c r="J215" s="154">
        <v>0</v>
      </c>
      <c r="K215" s="154">
        <v>0</v>
      </c>
      <c r="L215" s="154">
        <v>0</v>
      </c>
      <c r="M215" s="154">
        <v>0</v>
      </c>
      <c r="N215" s="154">
        <v>0</v>
      </c>
    </row>
    <row r="216" spans="1:14" s="4" customFormat="1" ht="15.75">
      <c r="A216" s="276" t="s">
        <v>934</v>
      </c>
      <c r="B216" s="275" t="s">
        <v>735</v>
      </c>
      <c r="C216" s="275">
        <v>290135</v>
      </c>
      <c r="D216" s="275" t="s">
        <v>727</v>
      </c>
      <c r="E216" s="154">
        <v>0</v>
      </c>
      <c r="F216" s="154">
        <v>0</v>
      </c>
      <c r="G216" s="154">
        <v>0</v>
      </c>
      <c r="H216" s="154">
        <v>0</v>
      </c>
      <c r="I216" s="154">
        <v>0</v>
      </c>
      <c r="J216" s="154">
        <v>0</v>
      </c>
      <c r="K216" s="154">
        <v>0</v>
      </c>
      <c r="L216" s="154">
        <v>0</v>
      </c>
      <c r="M216" s="154">
        <v>0</v>
      </c>
      <c r="N216" s="154">
        <v>0</v>
      </c>
    </row>
    <row r="217" spans="1:14" s="4" customFormat="1" ht="15.75">
      <c r="A217" s="276" t="s">
        <v>934</v>
      </c>
      <c r="B217" s="275" t="s">
        <v>735</v>
      </c>
      <c r="C217" s="275">
        <v>290180</v>
      </c>
      <c r="D217" s="275" t="s">
        <v>728</v>
      </c>
      <c r="E217" s="154">
        <v>0</v>
      </c>
      <c r="F217" s="154">
        <v>0</v>
      </c>
      <c r="G217" s="154">
        <v>0</v>
      </c>
      <c r="H217" s="154">
        <v>0</v>
      </c>
      <c r="I217" s="154">
        <v>0</v>
      </c>
      <c r="J217" s="154">
        <v>0</v>
      </c>
      <c r="K217" s="154">
        <v>0</v>
      </c>
      <c r="L217" s="154">
        <v>0</v>
      </c>
      <c r="M217" s="154">
        <v>0</v>
      </c>
      <c r="N217" s="154">
        <v>0</v>
      </c>
    </row>
    <row r="218" spans="1:14" s="4" customFormat="1" ht="15.75">
      <c r="A218" s="276" t="s">
        <v>934</v>
      </c>
      <c r="B218" s="275" t="s">
        <v>710</v>
      </c>
      <c r="C218" s="275">
        <v>290590</v>
      </c>
      <c r="D218" s="275" t="s">
        <v>706</v>
      </c>
      <c r="E218" s="154">
        <v>0</v>
      </c>
      <c r="F218" s="154">
        <v>0</v>
      </c>
      <c r="G218" s="154">
        <v>0</v>
      </c>
      <c r="H218" s="154">
        <v>0</v>
      </c>
      <c r="I218" s="154">
        <v>0</v>
      </c>
      <c r="J218" s="154">
        <v>0</v>
      </c>
      <c r="K218" s="154">
        <v>0</v>
      </c>
      <c r="L218" s="154">
        <v>0</v>
      </c>
      <c r="M218" s="154">
        <v>0</v>
      </c>
      <c r="N218" s="154">
        <v>0</v>
      </c>
    </row>
    <row r="219" spans="1:14" s="4" customFormat="1" ht="15.75">
      <c r="A219" s="276" t="s">
        <v>934</v>
      </c>
      <c r="B219" s="275" t="s">
        <v>735</v>
      </c>
      <c r="C219" s="275">
        <v>290600</v>
      </c>
      <c r="D219" s="275" t="s">
        <v>729</v>
      </c>
      <c r="E219" s="154">
        <v>0</v>
      </c>
      <c r="F219" s="154">
        <v>0</v>
      </c>
      <c r="G219" s="154">
        <v>0</v>
      </c>
      <c r="H219" s="154">
        <v>0</v>
      </c>
      <c r="I219" s="154">
        <v>0</v>
      </c>
      <c r="J219" s="154">
        <v>0</v>
      </c>
      <c r="K219" s="154">
        <v>0</v>
      </c>
      <c r="L219" s="154">
        <v>0</v>
      </c>
      <c r="M219" s="154">
        <v>0</v>
      </c>
      <c r="N219" s="154">
        <v>0</v>
      </c>
    </row>
    <row r="220" spans="1:14" s="4" customFormat="1" ht="15.75">
      <c r="A220" s="276" t="s">
        <v>934</v>
      </c>
      <c r="B220" s="275" t="s">
        <v>710</v>
      </c>
      <c r="C220" s="275">
        <v>290682</v>
      </c>
      <c r="D220" s="275" t="s">
        <v>707</v>
      </c>
      <c r="E220" s="154">
        <v>0</v>
      </c>
      <c r="F220" s="154">
        <v>0</v>
      </c>
      <c r="G220" s="154">
        <v>0</v>
      </c>
      <c r="H220" s="154">
        <v>0</v>
      </c>
      <c r="I220" s="154">
        <v>0</v>
      </c>
      <c r="J220" s="154">
        <v>0</v>
      </c>
      <c r="K220" s="154">
        <v>0</v>
      </c>
      <c r="L220" s="154">
        <v>0</v>
      </c>
      <c r="M220" s="154">
        <v>0</v>
      </c>
      <c r="N220" s="154">
        <v>0</v>
      </c>
    </row>
    <row r="221" spans="1:14" s="4" customFormat="1" ht="15.75">
      <c r="A221" s="276" t="s">
        <v>934</v>
      </c>
      <c r="B221" s="275" t="s">
        <v>710</v>
      </c>
      <c r="C221" s="275">
        <v>290720</v>
      </c>
      <c r="D221" s="275" t="s">
        <v>708</v>
      </c>
      <c r="E221" s="154">
        <v>0</v>
      </c>
      <c r="F221" s="154">
        <v>0</v>
      </c>
      <c r="G221" s="154">
        <v>0</v>
      </c>
      <c r="H221" s="154">
        <v>0</v>
      </c>
      <c r="I221" s="154">
        <v>0</v>
      </c>
      <c r="J221" s="154">
        <v>0</v>
      </c>
      <c r="K221" s="154">
        <v>0</v>
      </c>
      <c r="L221" s="154">
        <v>0</v>
      </c>
      <c r="M221" s="154">
        <v>0</v>
      </c>
      <c r="N221" s="154">
        <v>0</v>
      </c>
    </row>
    <row r="222" spans="1:14" s="4" customFormat="1" ht="15.75">
      <c r="A222" s="276" t="s">
        <v>934</v>
      </c>
      <c r="B222" s="275" t="s">
        <v>722</v>
      </c>
      <c r="C222" s="275">
        <v>290770</v>
      </c>
      <c r="D222" s="275" t="s">
        <v>718</v>
      </c>
      <c r="E222" s="154">
        <v>0</v>
      </c>
      <c r="F222" s="154">
        <v>0</v>
      </c>
      <c r="G222" s="154">
        <v>0</v>
      </c>
      <c r="H222" s="154">
        <v>0</v>
      </c>
      <c r="I222" s="154">
        <v>0</v>
      </c>
      <c r="J222" s="154">
        <v>0</v>
      </c>
      <c r="K222" s="154">
        <v>0</v>
      </c>
      <c r="L222" s="154">
        <v>0</v>
      </c>
      <c r="M222" s="154">
        <v>0</v>
      </c>
      <c r="N222" s="154">
        <v>0</v>
      </c>
    </row>
    <row r="223" spans="1:14" s="4" customFormat="1" ht="15.75">
      <c r="A223" s="276" t="s">
        <v>934</v>
      </c>
      <c r="B223" s="275" t="s">
        <v>710</v>
      </c>
      <c r="C223" s="275">
        <v>290990</v>
      </c>
      <c r="D223" s="275" t="s">
        <v>709</v>
      </c>
      <c r="E223" s="154">
        <v>0</v>
      </c>
      <c r="F223" s="154">
        <v>0</v>
      </c>
      <c r="G223" s="154">
        <v>0</v>
      </c>
      <c r="H223" s="154">
        <v>0</v>
      </c>
      <c r="I223" s="154">
        <v>0</v>
      </c>
      <c r="J223" s="154">
        <v>0</v>
      </c>
      <c r="K223" s="154">
        <v>0</v>
      </c>
      <c r="L223" s="154">
        <v>0</v>
      </c>
      <c r="M223" s="154">
        <v>0</v>
      </c>
      <c r="N223" s="154">
        <v>0</v>
      </c>
    </row>
    <row r="224" spans="1:14" s="4" customFormat="1" ht="15.75">
      <c r="A224" s="276" t="s">
        <v>934</v>
      </c>
      <c r="B224" s="275" t="s">
        <v>735</v>
      </c>
      <c r="C224" s="275">
        <v>291085</v>
      </c>
      <c r="D224" s="275" t="s">
        <v>730</v>
      </c>
      <c r="E224" s="154">
        <v>0</v>
      </c>
      <c r="F224" s="154">
        <v>0</v>
      </c>
      <c r="G224" s="154">
        <v>0</v>
      </c>
      <c r="H224" s="154">
        <v>0</v>
      </c>
      <c r="I224" s="154">
        <v>0</v>
      </c>
      <c r="J224" s="154">
        <v>0</v>
      </c>
      <c r="K224" s="154">
        <v>0</v>
      </c>
      <c r="L224" s="154">
        <v>0</v>
      </c>
      <c r="M224" s="154">
        <v>0</v>
      </c>
      <c r="N224" s="154">
        <v>0</v>
      </c>
    </row>
    <row r="225" spans="1:14" s="4" customFormat="1" ht="15.75">
      <c r="A225" s="276" t="s">
        <v>934</v>
      </c>
      <c r="B225" s="275" t="s">
        <v>722</v>
      </c>
      <c r="C225" s="275">
        <v>291140</v>
      </c>
      <c r="D225" s="275" t="s">
        <v>719</v>
      </c>
      <c r="E225" s="154">
        <v>0</v>
      </c>
      <c r="F225" s="154">
        <v>0</v>
      </c>
      <c r="G225" s="154">
        <v>0</v>
      </c>
      <c r="H225" s="154">
        <v>0</v>
      </c>
      <c r="I225" s="154">
        <v>0</v>
      </c>
      <c r="J225" s="154">
        <v>0</v>
      </c>
      <c r="K225" s="154">
        <v>0</v>
      </c>
      <c r="L225" s="154">
        <v>0</v>
      </c>
      <c r="M225" s="154">
        <v>0</v>
      </c>
      <c r="N225" s="154">
        <v>0</v>
      </c>
    </row>
    <row r="226" spans="1:14" s="4" customFormat="1" ht="15.75">
      <c r="A226" s="276" t="s">
        <v>934</v>
      </c>
      <c r="B226" s="275" t="s">
        <v>735</v>
      </c>
      <c r="C226" s="275">
        <v>291700</v>
      </c>
      <c r="D226" s="275" t="s">
        <v>731</v>
      </c>
      <c r="E226" s="154">
        <v>0</v>
      </c>
      <c r="F226" s="154">
        <v>0</v>
      </c>
      <c r="G226" s="154">
        <v>0</v>
      </c>
      <c r="H226" s="154">
        <v>0</v>
      </c>
      <c r="I226" s="154">
        <v>0</v>
      </c>
      <c r="J226" s="154">
        <v>0</v>
      </c>
      <c r="K226" s="154">
        <v>0</v>
      </c>
      <c r="L226" s="154">
        <v>0</v>
      </c>
      <c r="M226" s="154">
        <v>0</v>
      </c>
      <c r="N226" s="154">
        <v>0</v>
      </c>
    </row>
    <row r="227" spans="1:14" s="4" customFormat="1" ht="15.75">
      <c r="A227" s="276" t="s">
        <v>934</v>
      </c>
      <c r="B227" s="275" t="s">
        <v>735</v>
      </c>
      <c r="C227" s="275">
        <v>291770</v>
      </c>
      <c r="D227" s="275" t="s">
        <v>732</v>
      </c>
      <c r="E227" s="154">
        <v>0</v>
      </c>
      <c r="F227" s="154">
        <v>0</v>
      </c>
      <c r="G227" s="154">
        <v>0</v>
      </c>
      <c r="H227" s="154">
        <v>0</v>
      </c>
      <c r="I227" s="154">
        <v>0</v>
      </c>
      <c r="J227" s="154">
        <v>0</v>
      </c>
      <c r="K227" s="154">
        <v>0</v>
      </c>
      <c r="L227" s="154">
        <v>0</v>
      </c>
      <c r="M227" s="154">
        <v>0</v>
      </c>
      <c r="N227" s="154">
        <v>0</v>
      </c>
    </row>
    <row r="228" spans="1:14" s="4" customFormat="1" ht="15.75">
      <c r="A228" s="276" t="s">
        <v>934</v>
      </c>
      <c r="B228" s="275" t="s">
        <v>722</v>
      </c>
      <c r="C228" s="275">
        <v>291810</v>
      </c>
      <c r="D228" s="275" t="s">
        <v>720</v>
      </c>
      <c r="E228" s="154">
        <v>0</v>
      </c>
      <c r="F228" s="154">
        <v>0</v>
      </c>
      <c r="G228" s="154">
        <v>0</v>
      </c>
      <c r="H228" s="154">
        <v>0</v>
      </c>
      <c r="I228" s="154">
        <v>0</v>
      </c>
      <c r="J228" s="154">
        <v>0</v>
      </c>
      <c r="K228" s="154">
        <v>0</v>
      </c>
      <c r="L228" s="154">
        <v>0</v>
      </c>
      <c r="M228" s="154">
        <v>0</v>
      </c>
      <c r="N228" s="154">
        <v>0</v>
      </c>
    </row>
    <row r="229" spans="1:14" s="4" customFormat="1" ht="15.75">
      <c r="A229" s="276" t="s">
        <v>934</v>
      </c>
      <c r="B229" s="275" t="s">
        <v>710</v>
      </c>
      <c r="C229" s="275">
        <v>291840</v>
      </c>
      <c r="D229" s="275" t="s">
        <v>710</v>
      </c>
      <c r="E229" s="154">
        <v>0</v>
      </c>
      <c r="F229" s="154">
        <v>0</v>
      </c>
      <c r="G229" s="154">
        <v>0</v>
      </c>
      <c r="H229" s="154">
        <v>0</v>
      </c>
      <c r="I229" s="154">
        <v>0</v>
      </c>
      <c r="J229" s="154">
        <v>0</v>
      </c>
      <c r="K229" s="154">
        <v>0</v>
      </c>
      <c r="L229" s="154">
        <v>0</v>
      </c>
      <c r="M229" s="154">
        <v>0</v>
      </c>
      <c r="N229" s="154">
        <v>0</v>
      </c>
    </row>
    <row r="230" spans="1:14" s="4" customFormat="1" ht="15.75">
      <c r="A230" s="276" t="s">
        <v>934</v>
      </c>
      <c r="B230" s="275" t="s">
        <v>722</v>
      </c>
      <c r="C230" s="275">
        <v>291990</v>
      </c>
      <c r="D230" s="275" t="s">
        <v>721</v>
      </c>
      <c r="E230" s="154">
        <v>0</v>
      </c>
      <c r="F230" s="154">
        <v>0</v>
      </c>
      <c r="G230" s="154">
        <v>0</v>
      </c>
      <c r="H230" s="154">
        <v>0</v>
      </c>
      <c r="I230" s="154">
        <v>0</v>
      </c>
      <c r="J230" s="154">
        <v>0</v>
      </c>
      <c r="K230" s="154">
        <v>0</v>
      </c>
      <c r="L230" s="154">
        <v>0</v>
      </c>
      <c r="M230" s="154">
        <v>0</v>
      </c>
      <c r="N230" s="154">
        <v>0</v>
      </c>
    </row>
    <row r="231" spans="1:14" s="4" customFormat="1" ht="15.75">
      <c r="A231" s="276" t="s">
        <v>934</v>
      </c>
      <c r="B231" s="275" t="s">
        <v>722</v>
      </c>
      <c r="C231" s="275">
        <v>292400</v>
      </c>
      <c r="D231" s="275" t="s">
        <v>722</v>
      </c>
      <c r="E231" s="154">
        <v>0</v>
      </c>
      <c r="F231" s="154">
        <v>0</v>
      </c>
      <c r="G231" s="154">
        <v>0</v>
      </c>
      <c r="H231" s="154">
        <v>0</v>
      </c>
      <c r="I231" s="154">
        <v>0</v>
      </c>
      <c r="J231" s="154">
        <v>0</v>
      </c>
      <c r="K231" s="154">
        <v>0</v>
      </c>
      <c r="L231" s="154">
        <v>0</v>
      </c>
      <c r="M231" s="154">
        <v>0</v>
      </c>
      <c r="N231" s="154">
        <v>0</v>
      </c>
    </row>
    <row r="232" spans="1:14" s="4" customFormat="1" ht="15.75">
      <c r="A232" s="276" t="s">
        <v>934</v>
      </c>
      <c r="B232" s="275" t="s">
        <v>722</v>
      </c>
      <c r="C232" s="275">
        <v>292420</v>
      </c>
      <c r="D232" s="275" t="s">
        <v>723</v>
      </c>
      <c r="E232" s="154">
        <v>0</v>
      </c>
      <c r="F232" s="154">
        <v>0</v>
      </c>
      <c r="G232" s="154">
        <v>0</v>
      </c>
      <c r="H232" s="154">
        <v>0</v>
      </c>
      <c r="I232" s="154">
        <v>0</v>
      </c>
      <c r="J232" s="154">
        <v>0</v>
      </c>
      <c r="K232" s="154">
        <v>0</v>
      </c>
      <c r="L232" s="154">
        <v>0</v>
      </c>
      <c r="M232" s="154">
        <v>0</v>
      </c>
      <c r="N232" s="154">
        <v>0</v>
      </c>
    </row>
    <row r="233" spans="1:14" s="4" customFormat="1" ht="15.75">
      <c r="A233" s="276" t="s">
        <v>934</v>
      </c>
      <c r="B233" s="275" t="s">
        <v>710</v>
      </c>
      <c r="C233" s="275">
        <v>292440</v>
      </c>
      <c r="D233" s="275" t="s">
        <v>711</v>
      </c>
      <c r="E233" s="154">
        <v>0</v>
      </c>
      <c r="F233" s="154">
        <v>0</v>
      </c>
      <c r="G233" s="154">
        <v>0</v>
      </c>
      <c r="H233" s="154">
        <v>0</v>
      </c>
      <c r="I233" s="154">
        <v>0</v>
      </c>
      <c r="J233" s="154">
        <v>0</v>
      </c>
      <c r="K233" s="154">
        <v>0</v>
      </c>
      <c r="L233" s="154">
        <v>0</v>
      </c>
      <c r="M233" s="154">
        <v>0</v>
      </c>
      <c r="N233" s="154">
        <v>0</v>
      </c>
    </row>
    <row r="234" spans="1:14" s="4" customFormat="1" ht="15.75">
      <c r="A234" s="276" t="s">
        <v>934</v>
      </c>
      <c r="B234" s="275" t="s">
        <v>735</v>
      </c>
      <c r="C234" s="275">
        <v>292460</v>
      </c>
      <c r="D234" s="275" t="s">
        <v>733</v>
      </c>
      <c r="E234" s="154">
        <v>0</v>
      </c>
      <c r="F234" s="154">
        <v>0</v>
      </c>
      <c r="G234" s="154">
        <v>0</v>
      </c>
      <c r="H234" s="154">
        <v>0</v>
      </c>
      <c r="I234" s="154">
        <v>0</v>
      </c>
      <c r="J234" s="154">
        <v>0</v>
      </c>
      <c r="K234" s="154">
        <v>0</v>
      </c>
      <c r="L234" s="154">
        <v>0</v>
      </c>
      <c r="M234" s="154">
        <v>0</v>
      </c>
      <c r="N234" s="154">
        <v>0</v>
      </c>
    </row>
    <row r="235" spans="1:14" s="4" customFormat="1" ht="15.75">
      <c r="A235" s="276" t="s">
        <v>934</v>
      </c>
      <c r="B235" s="275" t="s">
        <v>735</v>
      </c>
      <c r="C235" s="275">
        <v>292525</v>
      </c>
      <c r="D235" s="275" t="s">
        <v>734</v>
      </c>
      <c r="E235" s="154">
        <v>0</v>
      </c>
      <c r="F235" s="154">
        <v>0</v>
      </c>
      <c r="G235" s="154">
        <v>0</v>
      </c>
      <c r="H235" s="154">
        <v>0</v>
      </c>
      <c r="I235" s="154">
        <v>0</v>
      </c>
      <c r="J235" s="154">
        <v>0</v>
      </c>
      <c r="K235" s="154">
        <v>0</v>
      </c>
      <c r="L235" s="154">
        <v>0</v>
      </c>
      <c r="M235" s="154">
        <v>0</v>
      </c>
      <c r="N235" s="154">
        <v>0</v>
      </c>
    </row>
    <row r="236" spans="1:14" s="4" customFormat="1" ht="15.75">
      <c r="A236" s="276" t="s">
        <v>934</v>
      </c>
      <c r="B236" s="275" t="s">
        <v>710</v>
      </c>
      <c r="C236" s="275">
        <v>292600</v>
      </c>
      <c r="D236" s="275" t="s">
        <v>712</v>
      </c>
      <c r="E236" s="154">
        <v>0</v>
      </c>
      <c r="F236" s="154">
        <v>0</v>
      </c>
      <c r="G236" s="154">
        <v>0</v>
      </c>
      <c r="H236" s="154">
        <v>0</v>
      </c>
      <c r="I236" s="154">
        <v>0</v>
      </c>
      <c r="J236" s="154">
        <v>0</v>
      </c>
      <c r="K236" s="154">
        <v>0</v>
      </c>
      <c r="L236" s="154">
        <v>0</v>
      </c>
      <c r="M236" s="154">
        <v>0</v>
      </c>
      <c r="N236" s="154">
        <v>0</v>
      </c>
    </row>
    <row r="237" spans="1:14" s="4" customFormat="1" ht="15.75">
      <c r="A237" s="276" t="s">
        <v>934</v>
      </c>
      <c r="B237" s="275" t="s">
        <v>722</v>
      </c>
      <c r="C237" s="275">
        <v>292710</v>
      </c>
      <c r="D237" s="275" t="s">
        <v>724</v>
      </c>
      <c r="E237" s="154">
        <v>0</v>
      </c>
      <c r="F237" s="154">
        <v>0</v>
      </c>
      <c r="G237" s="154">
        <v>0</v>
      </c>
      <c r="H237" s="154">
        <v>0</v>
      </c>
      <c r="I237" s="154">
        <v>0</v>
      </c>
      <c r="J237" s="154">
        <v>0</v>
      </c>
      <c r="K237" s="154">
        <v>0</v>
      </c>
      <c r="L237" s="154">
        <v>0</v>
      </c>
      <c r="M237" s="154">
        <v>0</v>
      </c>
      <c r="N237" s="154">
        <v>0</v>
      </c>
    </row>
    <row r="238" spans="1:14" s="4" customFormat="1" ht="15.75">
      <c r="A238" s="276" t="s">
        <v>934</v>
      </c>
      <c r="B238" s="275" t="s">
        <v>722</v>
      </c>
      <c r="C238" s="275">
        <v>292760</v>
      </c>
      <c r="D238" s="275" t="s">
        <v>725</v>
      </c>
      <c r="E238" s="154">
        <v>0</v>
      </c>
      <c r="F238" s="154">
        <v>0</v>
      </c>
      <c r="G238" s="154">
        <v>0</v>
      </c>
      <c r="H238" s="154">
        <v>0</v>
      </c>
      <c r="I238" s="154">
        <v>0</v>
      </c>
      <c r="J238" s="154">
        <v>0</v>
      </c>
      <c r="K238" s="154">
        <v>0</v>
      </c>
      <c r="L238" s="154">
        <v>0</v>
      </c>
      <c r="M238" s="154">
        <v>0</v>
      </c>
      <c r="N238" s="154">
        <v>0</v>
      </c>
    </row>
    <row r="239" spans="1:14" s="4" customFormat="1" ht="15.75">
      <c r="A239" s="276" t="s">
        <v>934</v>
      </c>
      <c r="B239" s="275" t="s">
        <v>735</v>
      </c>
      <c r="C239" s="275">
        <v>293010</v>
      </c>
      <c r="D239" s="275" t="s">
        <v>735</v>
      </c>
      <c r="E239" s="154">
        <v>0</v>
      </c>
      <c r="F239" s="154">
        <v>1</v>
      </c>
      <c r="G239" s="154">
        <v>0</v>
      </c>
      <c r="H239" s="154">
        <v>0</v>
      </c>
      <c r="I239" s="154">
        <v>0</v>
      </c>
      <c r="J239" s="154">
        <v>0</v>
      </c>
      <c r="K239" s="154">
        <v>0</v>
      </c>
      <c r="L239" s="154">
        <v>0</v>
      </c>
      <c r="M239" s="154">
        <v>0</v>
      </c>
      <c r="N239" s="154">
        <v>0</v>
      </c>
    </row>
    <row r="240" spans="1:14" s="4" customFormat="1" ht="15.75">
      <c r="A240" s="276" t="s">
        <v>934</v>
      </c>
      <c r="B240" s="275" t="s">
        <v>710</v>
      </c>
      <c r="C240" s="275">
        <v>293015</v>
      </c>
      <c r="D240" s="275" t="s">
        <v>774</v>
      </c>
      <c r="E240" s="154">
        <v>0</v>
      </c>
      <c r="F240" s="154">
        <v>0</v>
      </c>
      <c r="G240" s="154">
        <v>0</v>
      </c>
      <c r="H240" s="154">
        <v>0</v>
      </c>
      <c r="I240" s="154">
        <v>0</v>
      </c>
      <c r="J240" s="154">
        <v>0</v>
      </c>
      <c r="K240" s="154">
        <v>0</v>
      </c>
      <c r="L240" s="154">
        <v>0</v>
      </c>
      <c r="M240" s="154">
        <v>0</v>
      </c>
      <c r="N240" s="154">
        <v>0</v>
      </c>
    </row>
    <row r="241" spans="1:14" s="4" customFormat="1" ht="15.75">
      <c r="A241" s="276" t="s">
        <v>934</v>
      </c>
      <c r="B241" s="275" t="s">
        <v>710</v>
      </c>
      <c r="C241" s="275">
        <v>293077</v>
      </c>
      <c r="D241" s="275" t="s">
        <v>714</v>
      </c>
      <c r="E241" s="154">
        <v>0</v>
      </c>
      <c r="F241" s="154">
        <v>0</v>
      </c>
      <c r="G241" s="154">
        <v>0</v>
      </c>
      <c r="H241" s="154">
        <v>0</v>
      </c>
      <c r="I241" s="154">
        <v>0</v>
      </c>
      <c r="J241" s="154">
        <v>0</v>
      </c>
      <c r="K241" s="154">
        <v>0</v>
      </c>
      <c r="L241" s="154">
        <v>0</v>
      </c>
      <c r="M241" s="154">
        <v>0</v>
      </c>
      <c r="N241" s="154">
        <v>0</v>
      </c>
    </row>
    <row r="242" spans="1:14" s="4" customFormat="1" ht="15.75">
      <c r="A242" s="276" t="s">
        <v>934</v>
      </c>
      <c r="B242" s="275" t="s">
        <v>710</v>
      </c>
      <c r="C242" s="275">
        <v>293200</v>
      </c>
      <c r="D242" s="275" t="s">
        <v>715</v>
      </c>
      <c r="E242" s="154">
        <v>0</v>
      </c>
      <c r="F242" s="154">
        <v>0</v>
      </c>
      <c r="G242" s="154">
        <v>0</v>
      </c>
      <c r="H242" s="154">
        <v>0</v>
      </c>
      <c r="I242" s="154">
        <v>0</v>
      </c>
      <c r="J242" s="154">
        <v>0</v>
      </c>
      <c r="K242" s="154">
        <v>0</v>
      </c>
      <c r="L242" s="154">
        <v>0</v>
      </c>
      <c r="M242" s="154">
        <v>0</v>
      </c>
      <c r="N242" s="154">
        <v>0</v>
      </c>
    </row>
    <row r="243" spans="1:14" s="4" customFormat="1" ht="15.75">
      <c r="A243" s="276" t="s">
        <v>942</v>
      </c>
      <c r="B243" s="275" t="s">
        <v>740</v>
      </c>
      <c r="C243" s="275">
        <v>290140</v>
      </c>
      <c r="D243" s="275" t="s">
        <v>738</v>
      </c>
      <c r="E243" s="154">
        <v>0</v>
      </c>
      <c r="F243" s="154">
        <v>0</v>
      </c>
      <c r="G243" s="154">
        <v>0</v>
      </c>
      <c r="H243" s="154">
        <v>0</v>
      </c>
      <c r="I243" s="154">
        <v>0</v>
      </c>
      <c r="J243" s="154">
        <v>0</v>
      </c>
      <c r="K243" s="154">
        <v>0</v>
      </c>
      <c r="L243" s="154">
        <v>0</v>
      </c>
      <c r="M243" s="154">
        <v>0</v>
      </c>
      <c r="N243" s="154">
        <v>0</v>
      </c>
    </row>
    <row r="244" spans="1:14" s="4" customFormat="1" ht="15.75">
      <c r="A244" s="276" t="s">
        <v>942</v>
      </c>
      <c r="B244" s="275" t="s">
        <v>740</v>
      </c>
      <c r="C244" s="275">
        <v>290250</v>
      </c>
      <c r="D244" s="275" t="s">
        <v>739</v>
      </c>
      <c r="E244" s="154">
        <v>0</v>
      </c>
      <c r="F244" s="154">
        <v>0</v>
      </c>
      <c r="G244" s="154">
        <v>0</v>
      </c>
      <c r="H244" s="154">
        <v>0</v>
      </c>
      <c r="I244" s="154">
        <v>0</v>
      </c>
      <c r="J244" s="154">
        <v>0</v>
      </c>
      <c r="K244" s="154">
        <v>0</v>
      </c>
      <c r="L244" s="154">
        <v>0</v>
      </c>
      <c r="M244" s="154">
        <v>0</v>
      </c>
      <c r="N244" s="154">
        <v>0</v>
      </c>
    </row>
    <row r="245" spans="1:14" s="4" customFormat="1" ht="15.75">
      <c r="A245" s="276" t="s">
        <v>942</v>
      </c>
      <c r="B245" s="275" t="s">
        <v>757</v>
      </c>
      <c r="C245" s="275">
        <v>290270</v>
      </c>
      <c r="D245" s="275" t="s">
        <v>754</v>
      </c>
      <c r="E245" s="154">
        <v>0</v>
      </c>
      <c r="F245" s="154">
        <v>0</v>
      </c>
      <c r="G245" s="154">
        <v>0</v>
      </c>
      <c r="H245" s="154">
        <v>0</v>
      </c>
      <c r="I245" s="154">
        <v>0</v>
      </c>
      <c r="J245" s="154">
        <v>0</v>
      </c>
      <c r="K245" s="154">
        <v>0</v>
      </c>
      <c r="L245" s="154">
        <v>0</v>
      </c>
      <c r="M245" s="154">
        <v>0</v>
      </c>
      <c r="N245" s="154">
        <v>0</v>
      </c>
    </row>
    <row r="246" spans="1:14" s="4" customFormat="1" ht="15.75">
      <c r="A246" s="276" t="s">
        <v>942</v>
      </c>
      <c r="B246" s="275" t="s">
        <v>740</v>
      </c>
      <c r="C246" s="275">
        <v>290320</v>
      </c>
      <c r="D246" s="275" t="s">
        <v>740</v>
      </c>
      <c r="E246" s="154">
        <v>0</v>
      </c>
      <c r="F246" s="154">
        <v>1</v>
      </c>
      <c r="G246" s="154">
        <v>0</v>
      </c>
      <c r="H246" s="154">
        <v>0</v>
      </c>
      <c r="I246" s="154">
        <v>0</v>
      </c>
      <c r="J246" s="154">
        <v>0</v>
      </c>
      <c r="K246" s="154">
        <v>0</v>
      </c>
      <c r="L246" s="154">
        <v>0</v>
      </c>
      <c r="M246" s="154">
        <v>0</v>
      </c>
      <c r="N246" s="154">
        <v>0</v>
      </c>
    </row>
    <row r="247" spans="1:14" s="4" customFormat="1" ht="15.75">
      <c r="A247" s="276" t="s">
        <v>942</v>
      </c>
      <c r="B247" s="275" t="s">
        <v>945</v>
      </c>
      <c r="C247" s="275">
        <v>290390</v>
      </c>
      <c r="D247" s="275" t="s">
        <v>764</v>
      </c>
      <c r="E247" s="154">
        <v>0</v>
      </c>
      <c r="F247" s="154">
        <v>0</v>
      </c>
      <c r="G247" s="154">
        <v>0</v>
      </c>
      <c r="H247" s="154">
        <v>0</v>
      </c>
      <c r="I247" s="154">
        <v>0</v>
      </c>
      <c r="J247" s="154">
        <v>0</v>
      </c>
      <c r="K247" s="154">
        <v>0</v>
      </c>
      <c r="L247" s="154">
        <v>0</v>
      </c>
      <c r="M247" s="154">
        <v>0</v>
      </c>
      <c r="N247" s="154">
        <v>0</v>
      </c>
    </row>
    <row r="248" spans="1:14" s="4" customFormat="1" ht="15.75">
      <c r="A248" s="276" t="s">
        <v>942</v>
      </c>
      <c r="B248" s="275" t="s">
        <v>740</v>
      </c>
      <c r="C248" s="275">
        <v>290440</v>
      </c>
      <c r="D248" s="275" t="s">
        <v>741</v>
      </c>
      <c r="E248" s="154">
        <v>0</v>
      </c>
      <c r="F248" s="154">
        <v>0</v>
      </c>
      <c r="G248" s="154">
        <v>0</v>
      </c>
      <c r="H248" s="154">
        <v>0</v>
      </c>
      <c r="I248" s="154">
        <v>0</v>
      </c>
      <c r="J248" s="154">
        <v>0</v>
      </c>
      <c r="K248" s="154">
        <v>0</v>
      </c>
      <c r="L248" s="154">
        <v>0</v>
      </c>
      <c r="M248" s="154">
        <v>0</v>
      </c>
      <c r="N248" s="154">
        <v>0</v>
      </c>
    </row>
    <row r="249" spans="1:14" s="4" customFormat="1" ht="15.75">
      <c r="A249" s="276" t="s">
        <v>942</v>
      </c>
      <c r="B249" s="275" t="s">
        <v>757</v>
      </c>
      <c r="C249" s="275">
        <v>290450</v>
      </c>
      <c r="D249" s="275" t="s">
        <v>755</v>
      </c>
      <c r="E249" s="154">
        <v>0</v>
      </c>
      <c r="F249" s="154">
        <v>0</v>
      </c>
      <c r="G249" s="154">
        <v>0</v>
      </c>
      <c r="H249" s="154">
        <v>0</v>
      </c>
      <c r="I249" s="154">
        <v>0</v>
      </c>
      <c r="J249" s="154">
        <v>0</v>
      </c>
      <c r="K249" s="154">
        <v>0</v>
      </c>
      <c r="L249" s="154">
        <v>0</v>
      </c>
      <c r="M249" s="154">
        <v>0</v>
      </c>
      <c r="N249" s="154">
        <v>0</v>
      </c>
    </row>
    <row r="250" spans="1:14" s="4" customFormat="1" ht="15.75">
      <c r="A250" s="276" t="s">
        <v>942</v>
      </c>
      <c r="B250" s="275" t="s">
        <v>757</v>
      </c>
      <c r="C250" s="275">
        <v>290475</v>
      </c>
      <c r="D250" s="275" t="s">
        <v>756</v>
      </c>
      <c r="E250" s="154">
        <v>0</v>
      </c>
      <c r="F250" s="154">
        <v>0</v>
      </c>
      <c r="G250" s="154">
        <v>0</v>
      </c>
      <c r="H250" s="154">
        <v>0</v>
      </c>
      <c r="I250" s="154">
        <v>0</v>
      </c>
      <c r="J250" s="154">
        <v>0</v>
      </c>
      <c r="K250" s="154">
        <v>0</v>
      </c>
      <c r="L250" s="154">
        <v>0</v>
      </c>
      <c r="M250" s="154">
        <v>0</v>
      </c>
      <c r="N250" s="154">
        <v>0</v>
      </c>
    </row>
    <row r="251" spans="1:14" s="4" customFormat="1" ht="15.75">
      <c r="A251" s="276" t="s">
        <v>942</v>
      </c>
      <c r="B251" s="275" t="s">
        <v>945</v>
      </c>
      <c r="C251" s="275">
        <v>290610</v>
      </c>
      <c r="D251" s="275" t="s">
        <v>765</v>
      </c>
      <c r="E251" s="154">
        <v>0</v>
      </c>
      <c r="F251" s="154">
        <v>0</v>
      </c>
      <c r="G251" s="154">
        <v>0</v>
      </c>
      <c r="H251" s="154">
        <v>0</v>
      </c>
      <c r="I251" s="154">
        <v>0</v>
      </c>
      <c r="J251" s="154">
        <v>0</v>
      </c>
      <c r="K251" s="154">
        <v>0</v>
      </c>
      <c r="L251" s="154">
        <v>0</v>
      </c>
      <c r="M251" s="154">
        <v>0</v>
      </c>
      <c r="N251" s="154">
        <v>0</v>
      </c>
    </row>
    <row r="252" spans="1:14" s="4" customFormat="1" ht="15.75">
      <c r="A252" s="276" t="s">
        <v>942</v>
      </c>
      <c r="B252" s="275" t="s">
        <v>740</v>
      </c>
      <c r="C252" s="275">
        <v>290740</v>
      </c>
      <c r="D252" s="275" t="s">
        <v>742</v>
      </c>
      <c r="E252" s="154">
        <v>0</v>
      </c>
      <c r="F252" s="154">
        <v>0</v>
      </c>
      <c r="G252" s="154">
        <v>0</v>
      </c>
      <c r="H252" s="154">
        <v>0</v>
      </c>
      <c r="I252" s="154">
        <v>0</v>
      </c>
      <c r="J252" s="154">
        <v>0</v>
      </c>
      <c r="K252" s="154">
        <v>0</v>
      </c>
      <c r="L252" s="154">
        <v>0</v>
      </c>
      <c r="M252" s="154">
        <v>0</v>
      </c>
      <c r="N252" s="154">
        <v>0</v>
      </c>
    </row>
    <row r="253" spans="1:14" s="4" customFormat="1" ht="15.75">
      <c r="A253" s="276" t="s">
        <v>942</v>
      </c>
      <c r="B253" s="275" t="s">
        <v>945</v>
      </c>
      <c r="C253" s="275">
        <v>290810</v>
      </c>
      <c r="D253" s="275" t="s">
        <v>766</v>
      </c>
      <c r="E253" s="154">
        <v>0</v>
      </c>
      <c r="F253" s="154">
        <v>0</v>
      </c>
      <c r="G253" s="154">
        <v>0</v>
      </c>
      <c r="H253" s="154">
        <v>0</v>
      </c>
      <c r="I253" s="154">
        <v>0</v>
      </c>
      <c r="J253" s="154">
        <v>0</v>
      </c>
      <c r="K253" s="154">
        <v>0</v>
      </c>
      <c r="L253" s="154">
        <v>0</v>
      </c>
      <c r="M253" s="154">
        <v>0</v>
      </c>
      <c r="N253" s="154">
        <v>0</v>
      </c>
    </row>
    <row r="254" spans="1:14" s="4" customFormat="1" ht="15.75">
      <c r="A254" s="276" t="s">
        <v>942</v>
      </c>
      <c r="B254" s="275" t="s">
        <v>945</v>
      </c>
      <c r="C254" s="275">
        <v>290910</v>
      </c>
      <c r="D254" s="275" t="s">
        <v>767</v>
      </c>
      <c r="E254" s="154">
        <v>0</v>
      </c>
      <c r="F254" s="154">
        <v>0</v>
      </c>
      <c r="G254" s="154">
        <v>0</v>
      </c>
      <c r="H254" s="154">
        <v>0</v>
      </c>
      <c r="I254" s="154">
        <v>0</v>
      </c>
      <c r="J254" s="154">
        <v>0</v>
      </c>
      <c r="K254" s="154">
        <v>0</v>
      </c>
      <c r="L254" s="154">
        <v>0</v>
      </c>
      <c r="M254" s="154">
        <v>0</v>
      </c>
      <c r="N254" s="154">
        <v>0</v>
      </c>
    </row>
    <row r="255" spans="1:14" s="4" customFormat="1" ht="15.75">
      <c r="A255" s="276" t="s">
        <v>942</v>
      </c>
      <c r="B255" s="275" t="s">
        <v>945</v>
      </c>
      <c r="C255" s="275">
        <v>290930</v>
      </c>
      <c r="D255" s="275" t="s">
        <v>768</v>
      </c>
      <c r="E255" s="154">
        <v>1</v>
      </c>
      <c r="F255" s="154">
        <v>0</v>
      </c>
      <c r="G255" s="154">
        <v>0</v>
      </c>
      <c r="H255" s="154">
        <v>0</v>
      </c>
      <c r="I255" s="154">
        <v>0</v>
      </c>
      <c r="J255" s="154">
        <v>0</v>
      </c>
      <c r="K255" s="154">
        <v>0</v>
      </c>
      <c r="L255" s="154">
        <v>0</v>
      </c>
      <c r="M255" s="154">
        <v>0</v>
      </c>
      <c r="N255" s="154">
        <v>0</v>
      </c>
    </row>
    <row r="256" spans="1:14" s="4" customFormat="1" ht="15.75">
      <c r="A256" s="276" t="s">
        <v>942</v>
      </c>
      <c r="B256" s="275" t="s">
        <v>740</v>
      </c>
      <c r="C256" s="275">
        <v>290940</v>
      </c>
      <c r="D256" s="275" t="s">
        <v>743</v>
      </c>
      <c r="E256" s="154">
        <v>0</v>
      </c>
      <c r="F256" s="154">
        <v>0</v>
      </c>
      <c r="G256" s="154">
        <v>0</v>
      </c>
      <c r="H256" s="154">
        <v>0</v>
      </c>
      <c r="I256" s="154">
        <v>0</v>
      </c>
      <c r="J256" s="154">
        <v>0</v>
      </c>
      <c r="K256" s="154">
        <v>0</v>
      </c>
      <c r="L256" s="154">
        <v>0</v>
      </c>
      <c r="M256" s="154">
        <v>0</v>
      </c>
      <c r="N256" s="154">
        <v>0</v>
      </c>
    </row>
    <row r="257" spans="1:14" s="4" customFormat="1" ht="15.75">
      <c r="A257" s="276" t="s">
        <v>942</v>
      </c>
      <c r="B257" s="275" t="s">
        <v>740</v>
      </c>
      <c r="C257" s="275">
        <v>290970</v>
      </c>
      <c r="D257" s="275" t="s">
        <v>744</v>
      </c>
      <c r="E257" s="154">
        <v>0</v>
      </c>
      <c r="F257" s="154">
        <v>0</v>
      </c>
      <c r="G257" s="154">
        <v>0</v>
      </c>
      <c r="H257" s="154">
        <v>0</v>
      </c>
      <c r="I257" s="154">
        <v>0</v>
      </c>
      <c r="J257" s="154">
        <v>0</v>
      </c>
      <c r="K257" s="154">
        <v>0</v>
      </c>
      <c r="L257" s="154">
        <v>0</v>
      </c>
      <c r="M257" s="154">
        <v>0</v>
      </c>
      <c r="N257" s="154">
        <v>0</v>
      </c>
    </row>
    <row r="258" spans="1:14" s="4" customFormat="1" ht="15.75">
      <c r="A258" s="276" t="s">
        <v>942</v>
      </c>
      <c r="B258" s="275" t="s">
        <v>945</v>
      </c>
      <c r="C258" s="275">
        <v>291077</v>
      </c>
      <c r="D258" s="275" t="s">
        <v>769</v>
      </c>
      <c r="E258" s="154">
        <v>0</v>
      </c>
      <c r="F258" s="154">
        <v>0</v>
      </c>
      <c r="G258" s="154">
        <v>0</v>
      </c>
      <c r="H258" s="154">
        <v>0</v>
      </c>
      <c r="I258" s="154">
        <v>0</v>
      </c>
      <c r="J258" s="154">
        <v>0</v>
      </c>
      <c r="K258" s="154">
        <v>0</v>
      </c>
      <c r="L258" s="154">
        <v>0</v>
      </c>
      <c r="M258" s="154">
        <v>0</v>
      </c>
      <c r="N258" s="154">
        <v>0</v>
      </c>
    </row>
    <row r="259" spans="1:14" s="4" customFormat="1" ht="15.75">
      <c r="A259" s="276" t="s">
        <v>942</v>
      </c>
      <c r="B259" s="275" t="s">
        <v>740</v>
      </c>
      <c r="C259" s="275">
        <v>291110</v>
      </c>
      <c r="D259" s="275" t="s">
        <v>745</v>
      </c>
      <c r="E259" s="154">
        <v>0</v>
      </c>
      <c r="F259" s="154">
        <v>0</v>
      </c>
      <c r="G259" s="154">
        <v>0</v>
      </c>
      <c r="H259" s="154">
        <v>0</v>
      </c>
      <c r="I259" s="154">
        <v>0</v>
      </c>
      <c r="J259" s="154">
        <v>0</v>
      </c>
      <c r="K259" s="154">
        <v>0</v>
      </c>
      <c r="L259" s="154">
        <v>0</v>
      </c>
      <c r="M259" s="154">
        <v>0</v>
      </c>
      <c r="N259" s="154">
        <v>0</v>
      </c>
    </row>
    <row r="260" spans="1:14" s="4" customFormat="1" ht="15.75">
      <c r="A260" s="276" t="s">
        <v>942</v>
      </c>
      <c r="B260" s="275" t="s">
        <v>757</v>
      </c>
      <c r="C260" s="275">
        <v>291320</v>
      </c>
      <c r="D260" s="275" t="s">
        <v>757</v>
      </c>
      <c r="E260" s="154">
        <v>0</v>
      </c>
      <c r="F260" s="154">
        <v>0</v>
      </c>
      <c r="G260" s="154">
        <v>0</v>
      </c>
      <c r="H260" s="154">
        <v>0</v>
      </c>
      <c r="I260" s="154">
        <v>0</v>
      </c>
      <c r="J260" s="154">
        <v>0</v>
      </c>
      <c r="K260" s="154">
        <v>0</v>
      </c>
      <c r="L260" s="154">
        <v>0</v>
      </c>
      <c r="M260" s="154">
        <v>0</v>
      </c>
      <c r="N260" s="154">
        <v>0</v>
      </c>
    </row>
    <row r="261" spans="1:14" s="4" customFormat="1" ht="15.75">
      <c r="A261" s="276" t="s">
        <v>942</v>
      </c>
      <c r="B261" s="275" t="s">
        <v>757</v>
      </c>
      <c r="C261" s="275">
        <v>291410</v>
      </c>
      <c r="D261" s="275" t="s">
        <v>758</v>
      </c>
      <c r="E261" s="154">
        <v>0</v>
      </c>
      <c r="F261" s="154">
        <v>0</v>
      </c>
      <c r="G261" s="154">
        <v>0</v>
      </c>
      <c r="H261" s="154">
        <v>0</v>
      </c>
      <c r="I261" s="154">
        <v>0</v>
      </c>
      <c r="J261" s="154">
        <v>0</v>
      </c>
      <c r="K261" s="154">
        <v>0</v>
      </c>
      <c r="L261" s="154">
        <v>0</v>
      </c>
      <c r="M261" s="154">
        <v>0</v>
      </c>
      <c r="N261" s="154">
        <v>0</v>
      </c>
    </row>
    <row r="262" spans="1:14" s="4" customFormat="1" ht="15.75">
      <c r="A262" s="276" t="s">
        <v>942</v>
      </c>
      <c r="B262" s="275" t="s">
        <v>945</v>
      </c>
      <c r="C262" s="275">
        <v>291735</v>
      </c>
      <c r="D262" s="275" t="s">
        <v>770</v>
      </c>
      <c r="E262" s="154">
        <v>0</v>
      </c>
      <c r="F262" s="154">
        <v>0</v>
      </c>
      <c r="G262" s="154">
        <v>0</v>
      </c>
      <c r="H262" s="154">
        <v>0</v>
      </c>
      <c r="I262" s="154">
        <v>0</v>
      </c>
      <c r="J262" s="154">
        <v>0</v>
      </c>
      <c r="K262" s="154">
        <v>0</v>
      </c>
      <c r="L262" s="154">
        <v>0</v>
      </c>
      <c r="M262" s="154">
        <v>0</v>
      </c>
      <c r="N262" s="154">
        <v>0</v>
      </c>
    </row>
    <row r="263" spans="1:14" s="4" customFormat="1" ht="15.75">
      <c r="A263" s="276" t="s">
        <v>942</v>
      </c>
      <c r="B263" s="275" t="s">
        <v>740</v>
      </c>
      <c r="C263" s="275">
        <v>291955</v>
      </c>
      <c r="D263" s="275" t="s">
        <v>746</v>
      </c>
      <c r="E263" s="154">
        <v>0</v>
      </c>
      <c r="F263" s="154">
        <v>0</v>
      </c>
      <c r="G263" s="154">
        <v>0</v>
      </c>
      <c r="H263" s="154">
        <v>0</v>
      </c>
      <c r="I263" s="154">
        <v>0</v>
      </c>
      <c r="J263" s="154">
        <v>0</v>
      </c>
      <c r="K263" s="154">
        <v>1</v>
      </c>
      <c r="L263" s="154">
        <v>0</v>
      </c>
      <c r="M263" s="154">
        <v>0</v>
      </c>
      <c r="N263" s="154">
        <v>0</v>
      </c>
    </row>
    <row r="264" spans="1:14" s="4" customFormat="1" ht="15.75">
      <c r="A264" s="276" t="s">
        <v>942</v>
      </c>
      <c r="B264" s="275" t="s">
        <v>740</v>
      </c>
      <c r="C264" s="275">
        <v>292045</v>
      </c>
      <c r="D264" s="275" t="s">
        <v>747</v>
      </c>
      <c r="E264" s="154">
        <v>0</v>
      </c>
      <c r="F264" s="154">
        <v>0</v>
      </c>
      <c r="G264" s="154">
        <v>0</v>
      </c>
      <c r="H264" s="154">
        <v>0</v>
      </c>
      <c r="I264" s="154">
        <v>0</v>
      </c>
      <c r="J264" s="154">
        <v>0</v>
      </c>
      <c r="K264" s="154">
        <v>0</v>
      </c>
      <c r="L264" s="154">
        <v>0</v>
      </c>
      <c r="M264" s="154">
        <v>0</v>
      </c>
      <c r="N264" s="154">
        <v>0</v>
      </c>
    </row>
    <row r="265" spans="1:14" s="4" customFormat="1" ht="15.75">
      <c r="A265" s="276" t="s">
        <v>942</v>
      </c>
      <c r="B265" s="275" t="s">
        <v>757</v>
      </c>
      <c r="C265" s="275">
        <v>292160</v>
      </c>
      <c r="D265" s="275" t="s">
        <v>759</v>
      </c>
      <c r="E265" s="154">
        <v>0</v>
      </c>
      <c r="F265" s="154">
        <v>0</v>
      </c>
      <c r="G265" s="154">
        <v>0</v>
      </c>
      <c r="H265" s="154">
        <v>0</v>
      </c>
      <c r="I265" s="154">
        <v>0</v>
      </c>
      <c r="J265" s="154">
        <v>0</v>
      </c>
      <c r="K265" s="154">
        <v>0</v>
      </c>
      <c r="L265" s="154">
        <v>0</v>
      </c>
      <c r="M265" s="154">
        <v>0</v>
      </c>
      <c r="N265" s="154">
        <v>0</v>
      </c>
    </row>
    <row r="266" spans="1:14" s="4" customFormat="1" ht="15.75">
      <c r="A266" s="276" t="s">
        <v>942</v>
      </c>
      <c r="B266" s="275" t="s">
        <v>757</v>
      </c>
      <c r="C266" s="275">
        <v>292225</v>
      </c>
      <c r="D266" s="275" t="s">
        <v>760</v>
      </c>
      <c r="E266" s="154">
        <v>0</v>
      </c>
      <c r="F266" s="154">
        <v>0</v>
      </c>
      <c r="G266" s="154">
        <v>0</v>
      </c>
      <c r="H266" s="154">
        <v>0</v>
      </c>
      <c r="I266" s="154">
        <v>0</v>
      </c>
      <c r="J266" s="154">
        <v>0</v>
      </c>
      <c r="K266" s="154">
        <v>0</v>
      </c>
      <c r="L266" s="154">
        <v>0</v>
      </c>
      <c r="M266" s="154">
        <v>0</v>
      </c>
      <c r="N266" s="154">
        <v>0</v>
      </c>
    </row>
    <row r="267" spans="1:14" s="4" customFormat="1" ht="15.75">
      <c r="A267" s="276" t="s">
        <v>942</v>
      </c>
      <c r="B267" s="275" t="s">
        <v>757</v>
      </c>
      <c r="C267" s="275">
        <v>292320</v>
      </c>
      <c r="D267" s="275" t="s">
        <v>761</v>
      </c>
      <c r="E267" s="154">
        <v>0</v>
      </c>
      <c r="F267" s="154">
        <v>0</v>
      </c>
      <c r="G267" s="154">
        <v>0</v>
      </c>
      <c r="H267" s="154">
        <v>0</v>
      </c>
      <c r="I267" s="154">
        <v>0</v>
      </c>
      <c r="J267" s="154">
        <v>0</v>
      </c>
      <c r="K267" s="154">
        <v>0</v>
      </c>
      <c r="L267" s="154">
        <v>0</v>
      </c>
      <c r="M267" s="154">
        <v>0</v>
      </c>
      <c r="N267" s="154">
        <v>0</v>
      </c>
    </row>
    <row r="268" spans="1:14" s="4" customFormat="1" ht="15.75">
      <c r="A268" s="276" t="s">
        <v>942</v>
      </c>
      <c r="B268" s="275" t="s">
        <v>757</v>
      </c>
      <c r="C268" s="275">
        <v>292370</v>
      </c>
      <c r="D268" s="275" t="s">
        <v>762</v>
      </c>
      <c r="E268" s="154">
        <v>0</v>
      </c>
      <c r="F268" s="154">
        <v>0</v>
      </c>
      <c r="G268" s="154">
        <v>0</v>
      </c>
      <c r="H268" s="154">
        <v>0</v>
      </c>
      <c r="I268" s="154">
        <v>0</v>
      </c>
      <c r="J268" s="154">
        <v>0</v>
      </c>
      <c r="K268" s="154">
        <v>0</v>
      </c>
      <c r="L268" s="154">
        <v>0</v>
      </c>
      <c r="M268" s="154">
        <v>0</v>
      </c>
      <c r="N268" s="154">
        <v>0</v>
      </c>
    </row>
    <row r="269" spans="1:14" s="4" customFormat="1" ht="15.75">
      <c r="A269" s="276" t="s">
        <v>942</v>
      </c>
      <c r="B269" s="275" t="s">
        <v>740</v>
      </c>
      <c r="C269" s="275">
        <v>292620</v>
      </c>
      <c r="D269" s="275" t="s">
        <v>748</v>
      </c>
      <c r="E269" s="154">
        <v>0</v>
      </c>
      <c r="F269" s="154">
        <v>0</v>
      </c>
      <c r="G269" s="154">
        <v>0</v>
      </c>
      <c r="H269" s="154">
        <v>0</v>
      </c>
      <c r="I269" s="154">
        <v>0</v>
      </c>
      <c r="J269" s="154">
        <v>0</v>
      </c>
      <c r="K269" s="154">
        <v>0</v>
      </c>
      <c r="L269" s="154">
        <v>0</v>
      </c>
      <c r="M269" s="154">
        <v>0</v>
      </c>
      <c r="N269" s="154">
        <v>0</v>
      </c>
    </row>
    <row r="270" spans="1:14" s="4" customFormat="1" ht="15.75">
      <c r="A270" s="276" t="s">
        <v>942</v>
      </c>
      <c r="B270" s="275" t="s">
        <v>945</v>
      </c>
      <c r="C270" s="275">
        <v>292810</v>
      </c>
      <c r="D270" s="275" t="s">
        <v>771</v>
      </c>
      <c r="E270" s="154">
        <v>0</v>
      </c>
      <c r="F270" s="154">
        <v>0</v>
      </c>
      <c r="G270" s="154">
        <v>0</v>
      </c>
      <c r="H270" s="154">
        <v>0</v>
      </c>
      <c r="I270" s="154">
        <v>0</v>
      </c>
      <c r="J270" s="154">
        <v>0</v>
      </c>
      <c r="K270" s="154">
        <v>0</v>
      </c>
      <c r="L270" s="154">
        <v>0</v>
      </c>
      <c r="M270" s="154">
        <v>0</v>
      </c>
      <c r="N270" s="154">
        <v>0</v>
      </c>
    </row>
    <row r="271" spans="1:14" s="4" customFormat="1" ht="15.75">
      <c r="A271" s="276" t="s">
        <v>942</v>
      </c>
      <c r="B271" s="275" t="s">
        <v>945</v>
      </c>
      <c r="C271" s="275">
        <v>292820</v>
      </c>
      <c r="D271" s="275" t="s">
        <v>772</v>
      </c>
      <c r="E271" s="154">
        <v>0</v>
      </c>
      <c r="F271" s="154">
        <v>0</v>
      </c>
      <c r="G271" s="154">
        <v>0</v>
      </c>
      <c r="H271" s="154">
        <v>0</v>
      </c>
      <c r="I271" s="154">
        <v>0</v>
      </c>
      <c r="J271" s="154">
        <v>0</v>
      </c>
      <c r="K271" s="154">
        <v>0</v>
      </c>
      <c r="L271" s="154">
        <v>0</v>
      </c>
      <c r="M271" s="154">
        <v>0</v>
      </c>
      <c r="N271" s="154">
        <v>0</v>
      </c>
    </row>
    <row r="272" spans="1:14" s="4" customFormat="1" ht="15.75">
      <c r="A272" s="276" t="s">
        <v>942</v>
      </c>
      <c r="B272" s="275" t="s">
        <v>740</v>
      </c>
      <c r="C272" s="275">
        <v>292840</v>
      </c>
      <c r="D272" s="275" t="s">
        <v>749</v>
      </c>
      <c r="E272" s="154">
        <v>0</v>
      </c>
      <c r="F272" s="154">
        <v>0</v>
      </c>
      <c r="G272" s="154">
        <v>0</v>
      </c>
      <c r="H272" s="154">
        <v>0</v>
      </c>
      <c r="I272" s="154">
        <v>0</v>
      </c>
      <c r="J272" s="154">
        <v>0</v>
      </c>
      <c r="K272" s="154">
        <v>0</v>
      </c>
      <c r="L272" s="154">
        <v>0</v>
      </c>
      <c r="M272" s="154">
        <v>0</v>
      </c>
      <c r="N272" s="154">
        <v>0</v>
      </c>
    </row>
    <row r="273" spans="1:14" s="4" customFormat="1" ht="15.75">
      <c r="A273" s="276" t="s">
        <v>942</v>
      </c>
      <c r="B273" s="275" t="s">
        <v>740</v>
      </c>
      <c r="C273" s="275">
        <v>292890</v>
      </c>
      <c r="D273" s="275" t="s">
        <v>750</v>
      </c>
      <c r="E273" s="154">
        <v>0</v>
      </c>
      <c r="F273" s="154">
        <v>0</v>
      </c>
      <c r="G273" s="154">
        <v>0</v>
      </c>
      <c r="H273" s="154">
        <v>0</v>
      </c>
      <c r="I273" s="154">
        <v>0</v>
      </c>
      <c r="J273" s="154">
        <v>0</v>
      </c>
      <c r="K273" s="154">
        <v>0</v>
      </c>
      <c r="L273" s="154">
        <v>0</v>
      </c>
      <c r="M273" s="154">
        <v>0</v>
      </c>
      <c r="N273" s="154">
        <v>0</v>
      </c>
    </row>
    <row r="274" spans="1:14" s="4" customFormat="1" ht="15.75">
      <c r="A274" s="276" t="s">
        <v>942</v>
      </c>
      <c r="B274" s="275" t="s">
        <v>945</v>
      </c>
      <c r="C274" s="275">
        <v>292910</v>
      </c>
      <c r="D274" s="275" t="s">
        <v>664</v>
      </c>
      <c r="E274" s="154">
        <v>0</v>
      </c>
      <c r="F274" s="154">
        <v>0</v>
      </c>
      <c r="G274" s="154">
        <v>0</v>
      </c>
      <c r="H274" s="154">
        <v>0</v>
      </c>
      <c r="I274" s="154">
        <v>0</v>
      </c>
      <c r="J274" s="154">
        <v>0</v>
      </c>
      <c r="K274" s="154">
        <v>0</v>
      </c>
      <c r="L274" s="154">
        <v>0</v>
      </c>
      <c r="M274" s="154">
        <v>0</v>
      </c>
      <c r="N274" s="154">
        <v>0</v>
      </c>
    </row>
    <row r="275" spans="1:14" s="4" customFormat="1" ht="15.75">
      <c r="A275" s="276" t="s">
        <v>942</v>
      </c>
      <c r="B275" s="275" t="s">
        <v>945</v>
      </c>
      <c r="C275" s="275">
        <v>293020</v>
      </c>
      <c r="D275" s="275" t="s">
        <v>713</v>
      </c>
      <c r="E275" s="154">
        <v>0</v>
      </c>
      <c r="F275" s="154">
        <v>0</v>
      </c>
      <c r="G275" s="154">
        <v>0</v>
      </c>
      <c r="H275" s="154">
        <v>0</v>
      </c>
      <c r="I275" s="154">
        <v>0</v>
      </c>
      <c r="J275" s="154">
        <v>0</v>
      </c>
      <c r="K275" s="154">
        <v>0</v>
      </c>
      <c r="L275" s="154">
        <v>0</v>
      </c>
      <c r="M275" s="154">
        <v>0</v>
      </c>
      <c r="N275" s="154">
        <v>0</v>
      </c>
    </row>
    <row r="276" spans="1:14" s="4" customFormat="1" ht="15.75">
      <c r="A276" s="276" t="s">
        <v>942</v>
      </c>
      <c r="B276" s="275" t="s">
        <v>945</v>
      </c>
      <c r="C276" s="275">
        <v>293030</v>
      </c>
      <c r="D276" s="275" t="s">
        <v>775</v>
      </c>
      <c r="E276" s="154">
        <v>0</v>
      </c>
      <c r="F276" s="154">
        <v>0</v>
      </c>
      <c r="G276" s="154">
        <v>0</v>
      </c>
      <c r="H276" s="154">
        <v>0</v>
      </c>
      <c r="I276" s="154">
        <v>0</v>
      </c>
      <c r="J276" s="154">
        <v>0</v>
      </c>
      <c r="K276" s="154">
        <v>0</v>
      </c>
      <c r="L276" s="154">
        <v>0</v>
      </c>
      <c r="M276" s="154">
        <v>0</v>
      </c>
      <c r="N276" s="154">
        <v>0</v>
      </c>
    </row>
    <row r="277" spans="1:14" s="4" customFormat="1" ht="15.75">
      <c r="A277" s="276" t="s">
        <v>942</v>
      </c>
      <c r="B277" s="275" t="s">
        <v>945</v>
      </c>
      <c r="C277" s="275">
        <v>293075</v>
      </c>
      <c r="D277" s="275" t="s">
        <v>776</v>
      </c>
      <c r="E277" s="154">
        <v>0</v>
      </c>
      <c r="F277" s="154">
        <v>0</v>
      </c>
      <c r="G277" s="154">
        <v>0</v>
      </c>
      <c r="H277" s="154">
        <v>0</v>
      </c>
      <c r="I277" s="154">
        <v>0</v>
      </c>
      <c r="J277" s="154">
        <v>0</v>
      </c>
      <c r="K277" s="154">
        <v>0</v>
      </c>
      <c r="L277" s="154">
        <v>0</v>
      </c>
      <c r="M277" s="154">
        <v>0</v>
      </c>
      <c r="N277" s="154">
        <v>0</v>
      </c>
    </row>
    <row r="278" spans="1:14" s="4" customFormat="1" ht="15.75">
      <c r="A278" s="276" t="s">
        <v>942</v>
      </c>
      <c r="B278" s="275" t="s">
        <v>740</v>
      </c>
      <c r="C278" s="275">
        <v>293090</v>
      </c>
      <c r="D278" s="275" t="s">
        <v>751</v>
      </c>
      <c r="E278" s="154">
        <v>0</v>
      </c>
      <c r="F278" s="154">
        <v>0</v>
      </c>
      <c r="G278" s="154">
        <v>0</v>
      </c>
      <c r="H278" s="154">
        <v>0</v>
      </c>
      <c r="I278" s="154">
        <v>0</v>
      </c>
      <c r="J278" s="154">
        <v>0</v>
      </c>
      <c r="K278" s="154">
        <v>0</v>
      </c>
      <c r="L278" s="154">
        <v>0</v>
      </c>
      <c r="M278" s="154">
        <v>0</v>
      </c>
      <c r="N278" s="154">
        <v>0</v>
      </c>
    </row>
    <row r="279" spans="1:14" s="4" customFormat="1" ht="15.75">
      <c r="A279" s="276" t="s">
        <v>942</v>
      </c>
      <c r="B279" s="275" t="s">
        <v>740</v>
      </c>
      <c r="C279" s="275">
        <v>293345</v>
      </c>
      <c r="D279" s="275" t="s">
        <v>752</v>
      </c>
      <c r="E279" s="154">
        <v>0</v>
      </c>
      <c r="F279" s="154">
        <v>0</v>
      </c>
      <c r="G279" s="154">
        <v>0</v>
      </c>
      <c r="H279" s="154">
        <v>0</v>
      </c>
      <c r="I279" s="154">
        <v>0</v>
      </c>
      <c r="J279" s="154">
        <v>0</v>
      </c>
      <c r="K279" s="154">
        <v>0</v>
      </c>
      <c r="L279" s="154">
        <v>0</v>
      </c>
      <c r="M279" s="154">
        <v>0</v>
      </c>
      <c r="N279" s="154">
        <v>0</v>
      </c>
    </row>
    <row r="280" spans="1:14" s="4" customFormat="1" ht="15.75">
      <c r="A280" s="276" t="s">
        <v>941</v>
      </c>
      <c r="B280" s="275" t="s">
        <v>854</v>
      </c>
      <c r="C280" s="275">
        <v>290120</v>
      </c>
      <c r="D280" s="275" t="s">
        <v>836</v>
      </c>
      <c r="E280" s="154">
        <v>0</v>
      </c>
      <c r="F280" s="154">
        <v>0</v>
      </c>
      <c r="G280" s="154">
        <v>0</v>
      </c>
      <c r="H280" s="154">
        <v>0</v>
      </c>
      <c r="I280" s="154">
        <v>0</v>
      </c>
      <c r="J280" s="154">
        <v>0</v>
      </c>
      <c r="K280" s="154">
        <v>0</v>
      </c>
      <c r="L280" s="154">
        <v>0</v>
      </c>
      <c r="M280" s="154">
        <v>0</v>
      </c>
      <c r="N280" s="154">
        <v>0</v>
      </c>
    </row>
    <row r="281" spans="1:14" s="4" customFormat="1" ht="15.75">
      <c r="A281" s="276" t="s">
        <v>941</v>
      </c>
      <c r="B281" s="275" t="s">
        <v>783</v>
      </c>
      <c r="C281" s="275">
        <v>290205</v>
      </c>
      <c r="D281" s="275" t="s">
        <v>673</v>
      </c>
      <c r="E281" s="154">
        <v>0</v>
      </c>
      <c r="F281" s="154">
        <v>0</v>
      </c>
      <c r="G281" s="154">
        <v>0</v>
      </c>
      <c r="H281" s="154">
        <v>0</v>
      </c>
      <c r="I281" s="154">
        <v>0</v>
      </c>
      <c r="J281" s="154">
        <v>0</v>
      </c>
      <c r="K281" s="154">
        <v>0</v>
      </c>
      <c r="L281" s="154">
        <v>0</v>
      </c>
      <c r="M281" s="154">
        <v>0</v>
      </c>
      <c r="N281" s="154">
        <v>0</v>
      </c>
    </row>
    <row r="282" spans="1:14" s="4" customFormat="1" ht="15.75">
      <c r="A282" s="276" t="s">
        <v>941</v>
      </c>
      <c r="B282" s="275" t="s">
        <v>783</v>
      </c>
      <c r="C282" s="275">
        <v>290280</v>
      </c>
      <c r="D282" s="275" t="s">
        <v>780</v>
      </c>
      <c r="E282" s="154">
        <v>0</v>
      </c>
      <c r="F282" s="154">
        <v>0</v>
      </c>
      <c r="G282" s="154">
        <v>0</v>
      </c>
      <c r="H282" s="154">
        <v>0</v>
      </c>
      <c r="I282" s="154">
        <v>0</v>
      </c>
      <c r="J282" s="154">
        <v>0</v>
      </c>
      <c r="K282" s="154">
        <v>0</v>
      </c>
      <c r="L282" s="154">
        <v>0</v>
      </c>
      <c r="M282" s="154">
        <v>0</v>
      </c>
      <c r="N282" s="154">
        <v>0</v>
      </c>
    </row>
    <row r="283" spans="1:14" s="4" customFormat="1" ht="15.75">
      <c r="A283" s="276" t="s">
        <v>941</v>
      </c>
      <c r="B283" s="275" t="s">
        <v>854</v>
      </c>
      <c r="C283" s="275">
        <v>290290</v>
      </c>
      <c r="D283" s="275" t="s">
        <v>837</v>
      </c>
      <c r="E283" s="154">
        <v>0</v>
      </c>
      <c r="F283" s="154">
        <v>0</v>
      </c>
      <c r="G283" s="154">
        <v>0</v>
      </c>
      <c r="H283" s="154">
        <v>0</v>
      </c>
      <c r="I283" s="154">
        <v>0</v>
      </c>
      <c r="J283" s="154">
        <v>0</v>
      </c>
      <c r="K283" s="154">
        <v>0</v>
      </c>
      <c r="L283" s="154">
        <v>0</v>
      </c>
      <c r="M283" s="154">
        <v>0</v>
      </c>
      <c r="N283" s="154">
        <v>0</v>
      </c>
    </row>
    <row r="284" spans="1:14" s="4" customFormat="1" ht="15.75">
      <c r="A284" s="276" t="s">
        <v>941</v>
      </c>
      <c r="B284" s="275" t="s">
        <v>854</v>
      </c>
      <c r="C284" s="275">
        <v>290350</v>
      </c>
      <c r="D284" s="275" t="s">
        <v>838</v>
      </c>
      <c r="E284" s="154">
        <v>0</v>
      </c>
      <c r="F284" s="154">
        <v>0</v>
      </c>
      <c r="G284" s="154">
        <v>0</v>
      </c>
      <c r="H284" s="154">
        <v>0</v>
      </c>
      <c r="I284" s="154">
        <v>0</v>
      </c>
      <c r="J284" s="154">
        <v>0</v>
      </c>
      <c r="K284" s="154">
        <v>0</v>
      </c>
      <c r="L284" s="154">
        <v>0</v>
      </c>
      <c r="M284" s="154">
        <v>0</v>
      </c>
      <c r="N284" s="154">
        <v>0</v>
      </c>
    </row>
    <row r="285" spans="1:14" s="4" customFormat="1" ht="15.75">
      <c r="A285" s="276" t="s">
        <v>941</v>
      </c>
      <c r="B285" s="275" t="s">
        <v>854</v>
      </c>
      <c r="C285" s="275">
        <v>290395</v>
      </c>
      <c r="D285" s="275" t="s">
        <v>839</v>
      </c>
      <c r="E285" s="154">
        <v>0</v>
      </c>
      <c r="F285" s="154">
        <v>0</v>
      </c>
      <c r="G285" s="154">
        <v>0</v>
      </c>
      <c r="H285" s="154">
        <v>0</v>
      </c>
      <c r="I285" s="154">
        <v>0</v>
      </c>
      <c r="J285" s="154">
        <v>0</v>
      </c>
      <c r="K285" s="154">
        <v>0</v>
      </c>
      <c r="L285" s="154">
        <v>0</v>
      </c>
      <c r="M285" s="154">
        <v>0</v>
      </c>
      <c r="N285" s="154">
        <v>0</v>
      </c>
    </row>
    <row r="286" spans="1:14" s="4" customFormat="1" ht="15.75">
      <c r="A286" s="276" t="s">
        <v>941</v>
      </c>
      <c r="B286" s="275" t="s">
        <v>783</v>
      </c>
      <c r="C286" s="275">
        <v>290410</v>
      </c>
      <c r="D286" s="275" t="s">
        <v>781</v>
      </c>
      <c r="E286" s="154">
        <v>0</v>
      </c>
      <c r="F286" s="154">
        <v>0</v>
      </c>
      <c r="G286" s="154">
        <v>0</v>
      </c>
      <c r="H286" s="154">
        <v>0</v>
      </c>
      <c r="I286" s="154">
        <v>0</v>
      </c>
      <c r="J286" s="154">
        <v>0</v>
      </c>
      <c r="K286" s="154">
        <v>0</v>
      </c>
      <c r="L286" s="154">
        <v>0</v>
      </c>
      <c r="M286" s="154">
        <v>0</v>
      </c>
      <c r="N286" s="154">
        <v>0</v>
      </c>
    </row>
    <row r="287" spans="1:14" s="4" customFormat="1" ht="15.75">
      <c r="A287" s="276" t="s">
        <v>941</v>
      </c>
      <c r="B287" s="275" t="s">
        <v>783</v>
      </c>
      <c r="C287" s="275">
        <v>290420</v>
      </c>
      <c r="D287" s="275" t="s">
        <v>782</v>
      </c>
      <c r="E287" s="154">
        <v>0</v>
      </c>
      <c r="F287" s="154">
        <v>0</v>
      </c>
      <c r="G287" s="154">
        <v>0</v>
      </c>
      <c r="H287" s="154">
        <v>0</v>
      </c>
      <c r="I287" s="154">
        <v>0</v>
      </c>
      <c r="J287" s="154">
        <v>0</v>
      </c>
      <c r="K287" s="154">
        <v>0</v>
      </c>
      <c r="L287" s="154">
        <v>0</v>
      </c>
      <c r="M287" s="154">
        <v>0</v>
      </c>
      <c r="N287" s="154">
        <v>0</v>
      </c>
    </row>
    <row r="288" spans="1:14" s="4" customFormat="1" ht="15.75">
      <c r="A288" s="276" t="s">
        <v>941</v>
      </c>
      <c r="B288" s="275" t="s">
        <v>783</v>
      </c>
      <c r="C288" s="275">
        <v>290460</v>
      </c>
      <c r="D288" s="275" t="s">
        <v>783</v>
      </c>
      <c r="E288" s="154">
        <v>0</v>
      </c>
      <c r="F288" s="154">
        <v>0</v>
      </c>
      <c r="G288" s="154">
        <v>0</v>
      </c>
      <c r="H288" s="154">
        <v>1</v>
      </c>
      <c r="I288" s="154">
        <v>0</v>
      </c>
      <c r="J288" s="154">
        <v>0</v>
      </c>
      <c r="K288" s="154">
        <v>0</v>
      </c>
      <c r="L288" s="154">
        <v>0</v>
      </c>
      <c r="M288" s="154">
        <v>0</v>
      </c>
      <c r="N288" s="154">
        <v>0</v>
      </c>
    </row>
    <row r="289" spans="1:14" s="4" customFormat="1" ht="15.75">
      <c r="A289" s="276" t="s">
        <v>941</v>
      </c>
      <c r="B289" s="275" t="s">
        <v>828</v>
      </c>
      <c r="C289" s="275">
        <v>290480</v>
      </c>
      <c r="D289" s="275" t="s">
        <v>823</v>
      </c>
      <c r="E289" s="154">
        <v>0</v>
      </c>
      <c r="F289" s="154">
        <v>0</v>
      </c>
      <c r="G289" s="154">
        <v>0</v>
      </c>
      <c r="H289" s="154">
        <v>0</v>
      </c>
      <c r="I289" s="154">
        <v>0</v>
      </c>
      <c r="J289" s="154">
        <v>0</v>
      </c>
      <c r="K289" s="154">
        <v>0</v>
      </c>
      <c r="L289" s="154">
        <v>0</v>
      </c>
      <c r="M289" s="154">
        <v>0</v>
      </c>
      <c r="N289" s="154">
        <v>0</v>
      </c>
    </row>
    <row r="290" spans="1:14" s="4" customFormat="1" ht="15.75">
      <c r="A290" s="276" t="s">
        <v>941</v>
      </c>
      <c r="B290" s="275" t="s">
        <v>805</v>
      </c>
      <c r="C290" s="275">
        <v>290500</v>
      </c>
      <c r="D290" s="275" t="s">
        <v>801</v>
      </c>
      <c r="E290" s="154">
        <v>0</v>
      </c>
      <c r="F290" s="154">
        <v>0</v>
      </c>
      <c r="G290" s="154">
        <v>0</v>
      </c>
      <c r="H290" s="154">
        <v>0</v>
      </c>
      <c r="I290" s="154">
        <v>0</v>
      </c>
      <c r="J290" s="154">
        <v>0</v>
      </c>
      <c r="K290" s="154">
        <v>0</v>
      </c>
      <c r="L290" s="154">
        <v>0</v>
      </c>
      <c r="M290" s="154">
        <v>0</v>
      </c>
      <c r="N290" s="154">
        <v>0</v>
      </c>
    </row>
    <row r="291" spans="1:14" s="4" customFormat="1" ht="15.75">
      <c r="A291" s="276" t="s">
        <v>941</v>
      </c>
      <c r="B291" s="275" t="s">
        <v>854</v>
      </c>
      <c r="C291" s="275">
        <v>290515</v>
      </c>
      <c r="D291" s="275" t="s">
        <v>840</v>
      </c>
      <c r="E291" s="154">
        <v>0</v>
      </c>
      <c r="F291" s="154">
        <v>0</v>
      </c>
      <c r="G291" s="154">
        <v>0</v>
      </c>
      <c r="H291" s="154">
        <v>0</v>
      </c>
      <c r="I291" s="154">
        <v>0</v>
      </c>
      <c r="J291" s="154">
        <v>0</v>
      </c>
      <c r="K291" s="154">
        <v>0</v>
      </c>
      <c r="L291" s="154">
        <v>0</v>
      </c>
      <c r="M291" s="154">
        <v>0</v>
      </c>
      <c r="N291" s="154">
        <v>0</v>
      </c>
    </row>
    <row r="292" spans="1:14" s="4" customFormat="1" ht="15.75">
      <c r="A292" s="276" t="s">
        <v>941</v>
      </c>
      <c r="B292" s="275" t="s">
        <v>805</v>
      </c>
      <c r="C292" s="275">
        <v>290520</v>
      </c>
      <c r="D292" s="275" t="s">
        <v>802</v>
      </c>
      <c r="E292" s="154">
        <v>0</v>
      </c>
      <c r="F292" s="154">
        <v>0</v>
      </c>
      <c r="G292" s="154">
        <v>0</v>
      </c>
      <c r="H292" s="154">
        <v>0</v>
      </c>
      <c r="I292" s="154">
        <v>0</v>
      </c>
      <c r="J292" s="154">
        <v>0</v>
      </c>
      <c r="K292" s="154">
        <v>0</v>
      </c>
      <c r="L292" s="154">
        <v>0</v>
      </c>
      <c r="M292" s="154">
        <v>0</v>
      </c>
      <c r="N292" s="154">
        <v>0</v>
      </c>
    </row>
    <row r="293" spans="1:14" s="4" customFormat="1" ht="15.75">
      <c r="A293" s="276" t="s">
        <v>941</v>
      </c>
      <c r="B293" s="275" t="s">
        <v>805</v>
      </c>
      <c r="C293" s="275">
        <v>290660</v>
      </c>
      <c r="D293" s="275" t="s">
        <v>803</v>
      </c>
      <c r="E293" s="154">
        <v>0</v>
      </c>
      <c r="F293" s="154">
        <v>0</v>
      </c>
      <c r="G293" s="154">
        <v>0</v>
      </c>
      <c r="H293" s="154">
        <v>0</v>
      </c>
      <c r="I293" s="154">
        <v>0</v>
      </c>
      <c r="J293" s="154">
        <v>0</v>
      </c>
      <c r="K293" s="154">
        <v>0</v>
      </c>
      <c r="L293" s="154">
        <v>0</v>
      </c>
      <c r="M293" s="154">
        <v>0</v>
      </c>
      <c r="N293" s="154">
        <v>0</v>
      </c>
    </row>
    <row r="294" spans="1:14" s="4" customFormat="1" ht="15.75">
      <c r="A294" s="276" t="s">
        <v>941</v>
      </c>
      <c r="B294" s="275" t="s">
        <v>854</v>
      </c>
      <c r="C294" s="275">
        <v>290670</v>
      </c>
      <c r="D294" s="275" t="s">
        <v>841</v>
      </c>
      <c r="E294" s="154">
        <v>0</v>
      </c>
      <c r="F294" s="154">
        <v>0</v>
      </c>
      <c r="G294" s="154">
        <v>0</v>
      </c>
      <c r="H294" s="154">
        <v>0</v>
      </c>
      <c r="I294" s="154">
        <v>0</v>
      </c>
      <c r="J294" s="154">
        <v>0</v>
      </c>
      <c r="K294" s="154">
        <v>1</v>
      </c>
      <c r="L294" s="154">
        <v>0</v>
      </c>
      <c r="M294" s="154">
        <v>0</v>
      </c>
      <c r="N294" s="154">
        <v>0</v>
      </c>
    </row>
    <row r="295" spans="1:14" s="4" customFormat="1" ht="15.75">
      <c r="A295" s="276" t="s">
        <v>941</v>
      </c>
      <c r="B295" s="275" t="s">
        <v>854</v>
      </c>
      <c r="C295" s="275">
        <v>290689</v>
      </c>
      <c r="D295" s="275" t="s">
        <v>842</v>
      </c>
      <c r="E295" s="154">
        <v>0</v>
      </c>
      <c r="F295" s="154">
        <v>0</v>
      </c>
      <c r="G295" s="154">
        <v>0</v>
      </c>
      <c r="H295" s="154">
        <v>0</v>
      </c>
      <c r="I295" s="154">
        <v>0</v>
      </c>
      <c r="J295" s="154">
        <v>0</v>
      </c>
      <c r="K295" s="154">
        <v>0</v>
      </c>
      <c r="L295" s="154">
        <v>0</v>
      </c>
      <c r="M295" s="154">
        <v>0</v>
      </c>
      <c r="N295" s="154">
        <v>0</v>
      </c>
    </row>
    <row r="296" spans="1:14" s="4" customFormat="1" ht="15.75">
      <c r="A296" s="276" t="s">
        <v>941</v>
      </c>
      <c r="B296" s="275" t="s">
        <v>805</v>
      </c>
      <c r="C296" s="275">
        <v>290710</v>
      </c>
      <c r="D296" s="275" t="s">
        <v>804</v>
      </c>
      <c r="E296" s="154">
        <v>0</v>
      </c>
      <c r="F296" s="154">
        <v>0</v>
      </c>
      <c r="G296" s="154">
        <v>0</v>
      </c>
      <c r="H296" s="154">
        <v>0</v>
      </c>
      <c r="I296" s="154">
        <v>0</v>
      </c>
      <c r="J296" s="154">
        <v>0</v>
      </c>
      <c r="K296" s="154">
        <v>0</v>
      </c>
      <c r="L296" s="154">
        <v>0</v>
      </c>
      <c r="M296" s="154">
        <v>0</v>
      </c>
      <c r="N296" s="154">
        <v>0</v>
      </c>
    </row>
    <row r="297" spans="1:14" s="4" customFormat="1" ht="15.75">
      <c r="A297" s="276" t="s">
        <v>941</v>
      </c>
      <c r="B297" s="275" t="s">
        <v>783</v>
      </c>
      <c r="C297" s="275">
        <v>290755</v>
      </c>
      <c r="D297" s="275" t="s">
        <v>784</v>
      </c>
      <c r="E297" s="154">
        <v>0</v>
      </c>
      <c r="F297" s="154">
        <v>0</v>
      </c>
      <c r="G297" s="154">
        <v>0</v>
      </c>
      <c r="H297" s="154">
        <v>0</v>
      </c>
      <c r="I297" s="154">
        <v>0</v>
      </c>
      <c r="J297" s="154">
        <v>0</v>
      </c>
      <c r="K297" s="154">
        <v>0</v>
      </c>
      <c r="L297" s="154">
        <v>0</v>
      </c>
      <c r="M297" s="154">
        <v>0</v>
      </c>
      <c r="N297" s="154">
        <v>0</v>
      </c>
    </row>
    <row r="298" spans="1:14" s="4" customFormat="1" ht="15.75">
      <c r="A298" s="276" t="s">
        <v>941</v>
      </c>
      <c r="B298" s="275" t="s">
        <v>854</v>
      </c>
      <c r="C298" s="275">
        <v>290870</v>
      </c>
      <c r="D298" s="275" t="s">
        <v>843</v>
      </c>
      <c r="E298" s="154">
        <v>0</v>
      </c>
      <c r="F298" s="154">
        <v>0</v>
      </c>
      <c r="G298" s="154">
        <v>0</v>
      </c>
      <c r="H298" s="154">
        <v>0</v>
      </c>
      <c r="I298" s="154">
        <v>0</v>
      </c>
      <c r="J298" s="154">
        <v>0</v>
      </c>
      <c r="K298" s="154">
        <v>0</v>
      </c>
      <c r="L298" s="154">
        <v>0</v>
      </c>
      <c r="M298" s="154">
        <v>0</v>
      </c>
      <c r="N298" s="154">
        <v>0</v>
      </c>
    </row>
    <row r="299" spans="1:14" s="4" customFormat="1" ht="15.75">
      <c r="A299" s="276" t="s">
        <v>941</v>
      </c>
      <c r="B299" s="275" t="s">
        <v>783</v>
      </c>
      <c r="C299" s="275">
        <v>290880</v>
      </c>
      <c r="D299" s="275" t="s">
        <v>785</v>
      </c>
      <c r="E299" s="154">
        <v>0</v>
      </c>
      <c r="F299" s="154">
        <v>0</v>
      </c>
      <c r="G299" s="154">
        <v>0</v>
      </c>
      <c r="H299" s="154">
        <v>0</v>
      </c>
      <c r="I299" s="154">
        <v>0</v>
      </c>
      <c r="J299" s="154">
        <v>0</v>
      </c>
      <c r="K299" s="154">
        <v>0</v>
      </c>
      <c r="L299" s="154">
        <v>0</v>
      </c>
      <c r="M299" s="154">
        <v>0</v>
      </c>
      <c r="N299" s="154">
        <v>0</v>
      </c>
    </row>
    <row r="300" spans="1:14" s="4" customFormat="1" ht="15.75">
      <c r="A300" s="276" t="s">
        <v>941</v>
      </c>
      <c r="B300" s="275" t="s">
        <v>854</v>
      </c>
      <c r="C300" s="275">
        <v>290900</v>
      </c>
      <c r="D300" s="275" t="s">
        <v>844</v>
      </c>
      <c r="E300" s="154">
        <v>0</v>
      </c>
      <c r="F300" s="154">
        <v>0</v>
      </c>
      <c r="G300" s="154">
        <v>0</v>
      </c>
      <c r="H300" s="154">
        <v>0</v>
      </c>
      <c r="I300" s="154">
        <v>0</v>
      </c>
      <c r="J300" s="154">
        <v>0</v>
      </c>
      <c r="K300" s="154">
        <v>0</v>
      </c>
      <c r="L300" s="154">
        <v>0</v>
      </c>
      <c r="M300" s="154">
        <v>0</v>
      </c>
      <c r="N300" s="154">
        <v>0</v>
      </c>
    </row>
    <row r="301" spans="1:14" s="4" customFormat="1" ht="15.75">
      <c r="A301" s="276" t="s">
        <v>941</v>
      </c>
      <c r="B301" s="275" t="s">
        <v>783</v>
      </c>
      <c r="C301" s="275">
        <v>291010</v>
      </c>
      <c r="D301" s="275" t="s">
        <v>786</v>
      </c>
      <c r="E301" s="154">
        <v>0</v>
      </c>
      <c r="F301" s="154">
        <v>0</v>
      </c>
      <c r="G301" s="154">
        <v>0</v>
      </c>
      <c r="H301" s="154">
        <v>0</v>
      </c>
      <c r="I301" s="154">
        <v>0</v>
      </c>
      <c r="J301" s="154">
        <v>0</v>
      </c>
      <c r="K301" s="154">
        <v>0</v>
      </c>
      <c r="L301" s="154">
        <v>0</v>
      </c>
      <c r="M301" s="154">
        <v>0</v>
      </c>
      <c r="N301" s="154">
        <v>0</v>
      </c>
    </row>
    <row r="302" spans="1:14" s="4" customFormat="1" ht="15.75">
      <c r="A302" s="276" t="s">
        <v>941</v>
      </c>
      <c r="B302" s="275" t="s">
        <v>854</v>
      </c>
      <c r="C302" s="275">
        <v>291040</v>
      </c>
      <c r="D302" s="275" t="s">
        <v>845</v>
      </c>
      <c r="E302" s="154">
        <v>0</v>
      </c>
      <c r="F302" s="154">
        <v>0</v>
      </c>
      <c r="G302" s="154">
        <v>0</v>
      </c>
      <c r="H302" s="154">
        <v>0</v>
      </c>
      <c r="I302" s="154">
        <v>0</v>
      </c>
      <c r="J302" s="154">
        <v>0</v>
      </c>
      <c r="K302" s="154">
        <v>0</v>
      </c>
      <c r="L302" s="154">
        <v>0</v>
      </c>
      <c r="M302" s="154">
        <v>0</v>
      </c>
      <c r="N302" s="154">
        <v>0</v>
      </c>
    </row>
    <row r="303" spans="1:14" s="4" customFormat="1" ht="15.75">
      <c r="A303" s="276" t="s">
        <v>941</v>
      </c>
      <c r="B303" s="275" t="s">
        <v>783</v>
      </c>
      <c r="C303" s="275">
        <v>290050</v>
      </c>
      <c r="D303" s="275" t="s">
        <v>787</v>
      </c>
      <c r="E303" s="154">
        <v>0</v>
      </c>
      <c r="F303" s="154">
        <v>0</v>
      </c>
      <c r="G303" s="154">
        <v>0</v>
      </c>
      <c r="H303" s="154">
        <v>0</v>
      </c>
      <c r="I303" s="154">
        <v>1</v>
      </c>
      <c r="J303" s="154">
        <v>0</v>
      </c>
      <c r="K303" s="154">
        <v>0</v>
      </c>
      <c r="L303" s="154">
        <v>0</v>
      </c>
      <c r="M303" s="154">
        <v>0</v>
      </c>
      <c r="N303" s="154">
        <v>0</v>
      </c>
    </row>
    <row r="304" spans="1:14" s="4" customFormat="1" ht="15.75">
      <c r="A304" s="276" t="s">
        <v>941</v>
      </c>
      <c r="B304" s="275" t="s">
        <v>828</v>
      </c>
      <c r="C304" s="275">
        <v>291090</v>
      </c>
      <c r="D304" s="275" t="s">
        <v>824</v>
      </c>
      <c r="E304" s="154">
        <v>0</v>
      </c>
      <c r="F304" s="154">
        <v>0</v>
      </c>
      <c r="G304" s="154">
        <v>0</v>
      </c>
      <c r="H304" s="154">
        <v>0</v>
      </c>
      <c r="I304" s="154">
        <v>0</v>
      </c>
      <c r="J304" s="154">
        <v>0</v>
      </c>
      <c r="K304" s="154">
        <v>0</v>
      </c>
      <c r="L304" s="154">
        <v>0</v>
      </c>
      <c r="M304" s="154">
        <v>0</v>
      </c>
      <c r="N304" s="154">
        <v>0</v>
      </c>
    </row>
    <row r="305" spans="1:14" s="4" customFormat="1" ht="15.75">
      <c r="A305" s="276" t="s">
        <v>941</v>
      </c>
      <c r="B305" s="275" t="s">
        <v>783</v>
      </c>
      <c r="C305" s="275">
        <v>291165</v>
      </c>
      <c r="D305" s="275" t="s">
        <v>788</v>
      </c>
      <c r="E305" s="154">
        <v>0</v>
      </c>
      <c r="F305" s="154">
        <v>0</v>
      </c>
      <c r="G305" s="154">
        <v>0</v>
      </c>
      <c r="H305" s="154">
        <v>0</v>
      </c>
      <c r="I305" s="154">
        <v>0</v>
      </c>
      <c r="J305" s="154">
        <v>0</v>
      </c>
      <c r="K305" s="154">
        <v>0</v>
      </c>
      <c r="L305" s="154">
        <v>0</v>
      </c>
      <c r="M305" s="154">
        <v>0</v>
      </c>
      <c r="N305" s="154">
        <v>0</v>
      </c>
    </row>
    <row r="306" spans="1:14" s="4" customFormat="1" ht="15.75">
      <c r="A306" s="276" t="s">
        <v>941</v>
      </c>
      <c r="B306" s="275" t="s">
        <v>805</v>
      </c>
      <c r="C306" s="275">
        <v>291170</v>
      </c>
      <c r="D306" s="275" t="s">
        <v>805</v>
      </c>
      <c r="E306" s="154">
        <v>0</v>
      </c>
      <c r="F306" s="154">
        <v>0</v>
      </c>
      <c r="G306" s="154">
        <v>0</v>
      </c>
      <c r="H306" s="154">
        <v>0</v>
      </c>
      <c r="I306" s="154">
        <v>0</v>
      </c>
      <c r="J306" s="154">
        <v>0</v>
      </c>
      <c r="K306" s="154">
        <v>0</v>
      </c>
      <c r="L306" s="154">
        <v>0</v>
      </c>
      <c r="M306" s="154">
        <v>0</v>
      </c>
      <c r="N306" s="154">
        <v>0</v>
      </c>
    </row>
    <row r="307" spans="1:14" s="4" customFormat="1" ht="15.75">
      <c r="A307" s="276" t="s">
        <v>941</v>
      </c>
      <c r="B307" s="275" t="s">
        <v>805</v>
      </c>
      <c r="C307" s="275">
        <v>291200</v>
      </c>
      <c r="D307" s="275" t="s">
        <v>806</v>
      </c>
      <c r="E307" s="154">
        <v>0</v>
      </c>
      <c r="F307" s="154">
        <v>0</v>
      </c>
      <c r="G307" s="154">
        <v>0</v>
      </c>
      <c r="H307" s="154">
        <v>0</v>
      </c>
      <c r="I307" s="154">
        <v>0</v>
      </c>
      <c r="J307" s="154">
        <v>0</v>
      </c>
      <c r="K307" s="154">
        <v>0</v>
      </c>
      <c r="L307" s="154">
        <v>0</v>
      </c>
      <c r="M307" s="154">
        <v>0</v>
      </c>
      <c r="N307" s="154">
        <v>0</v>
      </c>
    </row>
    <row r="308" spans="1:14" s="4" customFormat="1" ht="15.75">
      <c r="A308" s="276" t="s">
        <v>941</v>
      </c>
      <c r="B308" s="275" t="s">
        <v>783</v>
      </c>
      <c r="C308" s="275">
        <v>291220</v>
      </c>
      <c r="D308" s="275" t="s">
        <v>789</v>
      </c>
      <c r="E308" s="154">
        <v>0</v>
      </c>
      <c r="F308" s="154">
        <v>0</v>
      </c>
      <c r="G308" s="154">
        <v>0</v>
      </c>
      <c r="H308" s="154">
        <v>0</v>
      </c>
      <c r="I308" s="154">
        <v>0</v>
      </c>
      <c r="J308" s="154">
        <v>0</v>
      </c>
      <c r="K308" s="154">
        <v>0</v>
      </c>
      <c r="L308" s="154">
        <v>0</v>
      </c>
      <c r="M308" s="154">
        <v>0</v>
      </c>
      <c r="N308" s="154">
        <v>0</v>
      </c>
    </row>
    <row r="309" spans="1:14" s="4" customFormat="1" ht="15.75">
      <c r="A309" s="276" t="s">
        <v>941</v>
      </c>
      <c r="B309" s="275" t="s">
        <v>828</v>
      </c>
      <c r="C309" s="275">
        <v>291230</v>
      </c>
      <c r="D309" s="275" t="s">
        <v>825</v>
      </c>
      <c r="E309" s="154">
        <v>0</v>
      </c>
      <c r="F309" s="154">
        <v>0</v>
      </c>
      <c r="G309" s="154">
        <v>0</v>
      </c>
      <c r="H309" s="154">
        <v>0</v>
      </c>
      <c r="I309" s="154">
        <v>0</v>
      </c>
      <c r="J309" s="154">
        <v>0</v>
      </c>
      <c r="K309" s="154">
        <v>0</v>
      </c>
      <c r="L309" s="154">
        <v>0</v>
      </c>
      <c r="M309" s="154">
        <v>0</v>
      </c>
      <c r="N309" s="154">
        <v>0</v>
      </c>
    </row>
    <row r="310" spans="1:14" s="4" customFormat="1" ht="15.75">
      <c r="A310" s="276" t="s">
        <v>941</v>
      </c>
      <c r="B310" s="275" t="s">
        <v>783</v>
      </c>
      <c r="C310" s="275">
        <v>291250</v>
      </c>
      <c r="D310" s="275" t="s">
        <v>790</v>
      </c>
      <c r="E310" s="154">
        <v>0</v>
      </c>
      <c r="F310" s="154">
        <v>0</v>
      </c>
      <c r="G310" s="154">
        <v>0</v>
      </c>
      <c r="H310" s="154">
        <v>0</v>
      </c>
      <c r="I310" s="154">
        <v>0</v>
      </c>
      <c r="J310" s="154">
        <v>0</v>
      </c>
      <c r="K310" s="154">
        <v>0</v>
      </c>
      <c r="L310" s="154">
        <v>0</v>
      </c>
      <c r="M310" s="154">
        <v>0</v>
      </c>
      <c r="N310" s="154">
        <v>0</v>
      </c>
    </row>
    <row r="311" spans="1:14" s="4" customFormat="1" ht="15.75">
      <c r="A311" s="276" t="s">
        <v>941</v>
      </c>
      <c r="B311" s="275" t="s">
        <v>805</v>
      </c>
      <c r="C311" s="275">
        <v>291340</v>
      </c>
      <c r="D311" s="275" t="s">
        <v>807</v>
      </c>
      <c r="E311" s="154">
        <v>0</v>
      </c>
      <c r="F311" s="154">
        <v>0</v>
      </c>
      <c r="G311" s="154">
        <v>0</v>
      </c>
      <c r="H311" s="154">
        <v>0</v>
      </c>
      <c r="I311" s="154">
        <v>0</v>
      </c>
      <c r="J311" s="154">
        <v>0</v>
      </c>
      <c r="K311" s="154">
        <v>0</v>
      </c>
      <c r="L311" s="154">
        <v>0</v>
      </c>
      <c r="M311" s="154">
        <v>0</v>
      </c>
      <c r="N311" s="154">
        <v>0</v>
      </c>
    </row>
    <row r="312" spans="1:14" s="4" customFormat="1" ht="15.75">
      <c r="A312" s="276" t="s">
        <v>941</v>
      </c>
      <c r="B312" s="275" t="s">
        <v>828</v>
      </c>
      <c r="C312" s="275">
        <v>291350</v>
      </c>
      <c r="D312" s="275" t="s">
        <v>826</v>
      </c>
      <c r="E312" s="154">
        <v>0</v>
      </c>
      <c r="F312" s="154">
        <v>0</v>
      </c>
      <c r="G312" s="154">
        <v>0</v>
      </c>
      <c r="H312" s="154">
        <v>0</v>
      </c>
      <c r="I312" s="154">
        <v>0</v>
      </c>
      <c r="J312" s="154">
        <v>0</v>
      </c>
      <c r="K312" s="154">
        <v>0</v>
      </c>
      <c r="L312" s="154">
        <v>0</v>
      </c>
      <c r="M312" s="154">
        <v>0</v>
      </c>
      <c r="N312" s="154">
        <v>0</v>
      </c>
    </row>
    <row r="313" spans="1:14" s="4" customFormat="1" ht="15.75">
      <c r="A313" s="276" t="s">
        <v>941</v>
      </c>
      <c r="B313" s="275" t="s">
        <v>828</v>
      </c>
      <c r="C313" s="275">
        <v>291580</v>
      </c>
      <c r="D313" s="275" t="s">
        <v>827</v>
      </c>
      <c r="E313" s="154">
        <v>0</v>
      </c>
      <c r="F313" s="154">
        <v>0</v>
      </c>
      <c r="G313" s="154">
        <v>0</v>
      </c>
      <c r="H313" s="154">
        <v>0</v>
      </c>
      <c r="I313" s="154">
        <v>0</v>
      </c>
      <c r="J313" s="154">
        <v>0</v>
      </c>
      <c r="K313" s="154">
        <v>0</v>
      </c>
      <c r="L313" s="154">
        <v>0</v>
      </c>
      <c r="M313" s="154">
        <v>0</v>
      </c>
      <c r="N313" s="154">
        <v>0</v>
      </c>
    </row>
    <row r="314" spans="1:14" s="4" customFormat="1" ht="15.75">
      <c r="A314" s="276" t="s">
        <v>941</v>
      </c>
      <c r="B314" s="275" t="s">
        <v>828</v>
      </c>
      <c r="C314" s="275">
        <v>291640</v>
      </c>
      <c r="D314" s="275" t="s">
        <v>828</v>
      </c>
      <c r="E314" s="154">
        <v>0</v>
      </c>
      <c r="F314" s="154">
        <v>0</v>
      </c>
      <c r="G314" s="154">
        <v>0</v>
      </c>
      <c r="H314" s="154">
        <v>1</v>
      </c>
      <c r="I314" s="154">
        <v>0</v>
      </c>
      <c r="J314" s="154">
        <v>0</v>
      </c>
      <c r="K314" s="154">
        <v>0</v>
      </c>
      <c r="L314" s="154">
        <v>0</v>
      </c>
      <c r="M314" s="154">
        <v>0</v>
      </c>
      <c r="N314" s="154">
        <v>0</v>
      </c>
    </row>
    <row r="315" spans="1:14" s="4" customFormat="1" ht="15.75">
      <c r="A315" s="276" t="s">
        <v>941</v>
      </c>
      <c r="B315" s="275" t="s">
        <v>828</v>
      </c>
      <c r="C315" s="275">
        <v>291680</v>
      </c>
      <c r="D315" s="275" t="s">
        <v>829</v>
      </c>
      <c r="E315" s="154">
        <v>0</v>
      </c>
      <c r="F315" s="154">
        <v>0</v>
      </c>
      <c r="G315" s="154">
        <v>0</v>
      </c>
      <c r="H315" s="154">
        <v>0</v>
      </c>
      <c r="I315" s="154">
        <v>0</v>
      </c>
      <c r="J315" s="154">
        <v>0</v>
      </c>
      <c r="K315" s="154">
        <v>0</v>
      </c>
      <c r="L315" s="154">
        <v>0</v>
      </c>
      <c r="M315" s="154">
        <v>0</v>
      </c>
      <c r="N315" s="154">
        <v>0</v>
      </c>
    </row>
    <row r="316" spans="1:14" s="4" customFormat="1" ht="15.75">
      <c r="A316" s="276" t="s">
        <v>941</v>
      </c>
      <c r="B316" s="275" t="s">
        <v>828</v>
      </c>
      <c r="C316" s="275">
        <v>291710</v>
      </c>
      <c r="D316" s="275" t="s">
        <v>830</v>
      </c>
      <c r="E316" s="154">
        <v>0</v>
      </c>
      <c r="F316" s="154">
        <v>0</v>
      </c>
      <c r="G316" s="154">
        <v>0</v>
      </c>
      <c r="H316" s="154">
        <v>0</v>
      </c>
      <c r="I316" s="154">
        <v>0</v>
      </c>
      <c r="J316" s="154">
        <v>0</v>
      </c>
      <c r="K316" s="154">
        <v>0</v>
      </c>
      <c r="L316" s="154">
        <v>0</v>
      </c>
      <c r="M316" s="154">
        <v>0</v>
      </c>
      <c r="N316" s="154">
        <v>0</v>
      </c>
    </row>
    <row r="317" spans="1:14" s="4" customFormat="1" ht="15.75">
      <c r="A317" s="276" t="s">
        <v>941</v>
      </c>
      <c r="B317" s="275" t="s">
        <v>783</v>
      </c>
      <c r="C317" s="275">
        <v>291720</v>
      </c>
      <c r="D317" s="275" t="s">
        <v>791</v>
      </c>
      <c r="E317" s="154">
        <v>0</v>
      </c>
      <c r="F317" s="154">
        <v>0</v>
      </c>
      <c r="G317" s="154">
        <v>0</v>
      </c>
      <c r="H317" s="154">
        <v>0</v>
      </c>
      <c r="I317" s="154">
        <v>0</v>
      </c>
      <c r="J317" s="154">
        <v>0</v>
      </c>
      <c r="K317" s="154">
        <v>0</v>
      </c>
      <c r="L317" s="154">
        <v>0</v>
      </c>
      <c r="M317" s="154">
        <v>0</v>
      </c>
      <c r="N317" s="154">
        <v>0</v>
      </c>
    </row>
    <row r="318" spans="1:14" s="4" customFormat="1" ht="15.75">
      <c r="A318" s="276" t="s">
        <v>941</v>
      </c>
      <c r="B318" s="275" t="s">
        <v>805</v>
      </c>
      <c r="C318" s="275">
        <v>291733</v>
      </c>
      <c r="D318" s="275" t="s">
        <v>808</v>
      </c>
      <c r="E318" s="154">
        <v>0</v>
      </c>
      <c r="F318" s="154">
        <v>0</v>
      </c>
      <c r="G318" s="154">
        <v>0</v>
      </c>
      <c r="H318" s="154">
        <v>0</v>
      </c>
      <c r="I318" s="154">
        <v>0</v>
      </c>
      <c r="J318" s="154">
        <v>0</v>
      </c>
      <c r="K318" s="154">
        <v>0</v>
      </c>
      <c r="L318" s="154">
        <v>0</v>
      </c>
      <c r="M318" s="154">
        <v>0</v>
      </c>
      <c r="N318" s="154">
        <v>0</v>
      </c>
    </row>
    <row r="319" spans="1:14" s="4" customFormat="1" ht="15.75">
      <c r="A319" s="276" t="s">
        <v>941</v>
      </c>
      <c r="B319" s="275" t="s">
        <v>805</v>
      </c>
      <c r="C319" s="275">
        <v>291740</v>
      </c>
      <c r="D319" s="275" t="s">
        <v>809</v>
      </c>
      <c r="E319" s="154">
        <v>0</v>
      </c>
      <c r="F319" s="154">
        <v>0</v>
      </c>
      <c r="G319" s="154">
        <v>0</v>
      </c>
      <c r="H319" s="154">
        <v>0</v>
      </c>
      <c r="I319" s="154">
        <v>0</v>
      </c>
      <c r="J319" s="154">
        <v>0</v>
      </c>
      <c r="K319" s="154">
        <v>0</v>
      </c>
      <c r="L319" s="154">
        <v>0</v>
      </c>
      <c r="M319" s="154">
        <v>0</v>
      </c>
      <c r="N319" s="154">
        <v>0</v>
      </c>
    </row>
    <row r="320" spans="1:14" s="4" customFormat="1" ht="15.75">
      <c r="A320" s="276" t="s">
        <v>941</v>
      </c>
      <c r="B320" s="275" t="s">
        <v>783</v>
      </c>
      <c r="C320" s="275">
        <v>291860</v>
      </c>
      <c r="D320" s="275" t="s">
        <v>792</v>
      </c>
      <c r="E320" s="154">
        <v>0</v>
      </c>
      <c r="F320" s="154">
        <v>0</v>
      </c>
      <c r="G320" s="154">
        <v>0</v>
      </c>
      <c r="H320" s="154">
        <v>0</v>
      </c>
      <c r="I320" s="154">
        <v>0</v>
      </c>
      <c r="J320" s="154">
        <v>0</v>
      </c>
      <c r="K320" s="154">
        <v>0</v>
      </c>
      <c r="L320" s="154">
        <v>0</v>
      </c>
      <c r="M320" s="154">
        <v>0</v>
      </c>
      <c r="N320" s="154">
        <v>0</v>
      </c>
    </row>
    <row r="321" spans="1:14" s="4" customFormat="1" ht="15.75">
      <c r="A321" s="276" t="s">
        <v>941</v>
      </c>
      <c r="B321" s="275" t="s">
        <v>805</v>
      </c>
      <c r="C321" s="275">
        <v>291875</v>
      </c>
      <c r="D321" s="275" t="s">
        <v>810</v>
      </c>
      <c r="E321" s="154">
        <v>0</v>
      </c>
      <c r="F321" s="154">
        <v>0</v>
      </c>
      <c r="G321" s="154">
        <v>0</v>
      </c>
      <c r="H321" s="154">
        <v>0</v>
      </c>
      <c r="I321" s="154">
        <v>0</v>
      </c>
      <c r="J321" s="154">
        <v>0</v>
      </c>
      <c r="K321" s="154">
        <v>0</v>
      </c>
      <c r="L321" s="154">
        <v>0</v>
      </c>
      <c r="M321" s="154">
        <v>0</v>
      </c>
      <c r="N321" s="154">
        <v>0</v>
      </c>
    </row>
    <row r="322" spans="1:14" s="4" customFormat="1" ht="15.75">
      <c r="A322" s="276" t="s">
        <v>941</v>
      </c>
      <c r="B322" s="275" t="s">
        <v>805</v>
      </c>
      <c r="C322" s="275">
        <v>291940</v>
      </c>
      <c r="D322" s="275" t="s">
        <v>811</v>
      </c>
      <c r="E322" s="154">
        <v>0</v>
      </c>
      <c r="F322" s="154">
        <v>0</v>
      </c>
      <c r="G322" s="154">
        <v>0</v>
      </c>
      <c r="H322" s="154">
        <v>0</v>
      </c>
      <c r="I322" s="154">
        <v>0</v>
      </c>
      <c r="J322" s="154">
        <v>0</v>
      </c>
      <c r="K322" s="154">
        <v>0</v>
      </c>
      <c r="L322" s="154">
        <v>0</v>
      </c>
      <c r="M322" s="154">
        <v>0</v>
      </c>
      <c r="N322" s="154">
        <v>0</v>
      </c>
    </row>
    <row r="323" spans="1:14" s="4" customFormat="1" ht="15.75">
      <c r="A323" s="276" t="s">
        <v>941</v>
      </c>
      <c r="B323" s="275" t="s">
        <v>783</v>
      </c>
      <c r="C323" s="275">
        <v>291950</v>
      </c>
      <c r="D323" s="275" t="s">
        <v>793</v>
      </c>
      <c r="E323" s="154">
        <v>0</v>
      </c>
      <c r="F323" s="154">
        <v>0</v>
      </c>
      <c r="G323" s="154">
        <v>0</v>
      </c>
      <c r="H323" s="154">
        <v>0</v>
      </c>
      <c r="I323" s="154">
        <v>0</v>
      </c>
      <c r="J323" s="154">
        <v>0</v>
      </c>
      <c r="K323" s="154">
        <v>0</v>
      </c>
      <c r="L323" s="154">
        <v>0</v>
      </c>
      <c r="M323" s="154">
        <v>0</v>
      </c>
      <c r="N323" s="154">
        <v>0</v>
      </c>
    </row>
    <row r="324" spans="1:14" s="4" customFormat="1" ht="15.75">
      <c r="A324" s="276" t="s">
        <v>941</v>
      </c>
      <c r="B324" s="275" t="s">
        <v>828</v>
      </c>
      <c r="C324" s="275">
        <v>291970</v>
      </c>
      <c r="D324" s="275" t="s">
        <v>831</v>
      </c>
      <c r="E324" s="154">
        <v>0</v>
      </c>
      <c r="F324" s="154">
        <v>0</v>
      </c>
      <c r="G324" s="154">
        <v>0</v>
      </c>
      <c r="H324" s="154">
        <v>0</v>
      </c>
      <c r="I324" s="154">
        <v>0</v>
      </c>
      <c r="J324" s="154">
        <v>0</v>
      </c>
      <c r="K324" s="154">
        <v>0</v>
      </c>
      <c r="L324" s="154">
        <v>0</v>
      </c>
      <c r="M324" s="154">
        <v>0</v>
      </c>
      <c r="N324" s="154">
        <v>0</v>
      </c>
    </row>
    <row r="325" spans="1:14" s="4" customFormat="1" ht="15.75">
      <c r="A325" s="276" t="s">
        <v>941</v>
      </c>
      <c r="B325" s="275" t="s">
        <v>783</v>
      </c>
      <c r="C325" s="275">
        <v>291980</v>
      </c>
      <c r="D325" s="275" t="s">
        <v>794</v>
      </c>
      <c r="E325" s="154">
        <v>0</v>
      </c>
      <c r="F325" s="154">
        <v>0</v>
      </c>
      <c r="G325" s="154">
        <v>0</v>
      </c>
      <c r="H325" s="154">
        <v>0</v>
      </c>
      <c r="I325" s="154">
        <v>0</v>
      </c>
      <c r="J325" s="154">
        <v>0</v>
      </c>
      <c r="K325" s="154">
        <v>0</v>
      </c>
      <c r="L325" s="154">
        <v>0</v>
      </c>
      <c r="M325" s="154">
        <v>0</v>
      </c>
      <c r="N325" s="154">
        <v>0</v>
      </c>
    </row>
    <row r="326" spans="1:14" s="4" customFormat="1" ht="15.75">
      <c r="A326" s="276" t="s">
        <v>941</v>
      </c>
      <c r="B326" s="275" t="s">
        <v>854</v>
      </c>
      <c r="C326" s="275">
        <v>291995</v>
      </c>
      <c r="D326" s="275" t="s">
        <v>846</v>
      </c>
      <c r="E326" s="154">
        <v>0</v>
      </c>
      <c r="F326" s="154">
        <v>0</v>
      </c>
      <c r="G326" s="154">
        <v>0</v>
      </c>
      <c r="H326" s="154">
        <v>0</v>
      </c>
      <c r="I326" s="154">
        <v>0</v>
      </c>
      <c r="J326" s="154">
        <v>0</v>
      </c>
      <c r="K326" s="154">
        <v>0</v>
      </c>
      <c r="L326" s="154">
        <v>0</v>
      </c>
      <c r="M326" s="154">
        <v>0</v>
      </c>
      <c r="N326" s="154">
        <v>0</v>
      </c>
    </row>
    <row r="327" spans="1:14" s="4" customFormat="1" ht="15.75">
      <c r="A327" s="276" t="s">
        <v>941</v>
      </c>
      <c r="B327" s="275" t="s">
        <v>828</v>
      </c>
      <c r="C327" s="275">
        <v>292000</v>
      </c>
      <c r="D327" s="275" t="s">
        <v>832</v>
      </c>
      <c r="E327" s="154">
        <v>0</v>
      </c>
      <c r="F327" s="154">
        <v>0</v>
      </c>
      <c r="G327" s="154">
        <v>0</v>
      </c>
      <c r="H327" s="154">
        <v>0</v>
      </c>
      <c r="I327" s="154">
        <v>0</v>
      </c>
      <c r="J327" s="154">
        <v>0</v>
      </c>
      <c r="K327" s="154">
        <v>0</v>
      </c>
      <c r="L327" s="154">
        <v>0</v>
      </c>
      <c r="M327" s="154">
        <v>0</v>
      </c>
      <c r="N327" s="154">
        <v>0</v>
      </c>
    </row>
    <row r="328" spans="1:14" s="4" customFormat="1" ht="15.75">
      <c r="A328" s="276" t="s">
        <v>941</v>
      </c>
      <c r="B328" s="275" t="s">
        <v>805</v>
      </c>
      <c r="C328" s="275">
        <v>292020</v>
      </c>
      <c r="D328" s="275" t="s">
        <v>812</v>
      </c>
      <c r="E328" s="154">
        <v>0</v>
      </c>
      <c r="F328" s="154">
        <v>0</v>
      </c>
      <c r="G328" s="154">
        <v>0</v>
      </c>
      <c r="H328" s="154">
        <v>0</v>
      </c>
      <c r="I328" s="154">
        <v>0</v>
      </c>
      <c r="J328" s="154">
        <v>0</v>
      </c>
      <c r="K328" s="154">
        <v>0</v>
      </c>
      <c r="L328" s="154">
        <v>0</v>
      </c>
      <c r="M328" s="154">
        <v>0</v>
      </c>
      <c r="N328" s="154">
        <v>0</v>
      </c>
    </row>
    <row r="329" spans="1:14" s="4" customFormat="1" ht="15.75">
      <c r="A329" s="276" t="s">
        <v>941</v>
      </c>
      <c r="B329" s="275" t="s">
        <v>783</v>
      </c>
      <c r="C329" s="275">
        <v>292030</v>
      </c>
      <c r="D329" s="275" t="s">
        <v>795</v>
      </c>
      <c r="E329" s="154">
        <v>0</v>
      </c>
      <c r="F329" s="154">
        <v>0</v>
      </c>
      <c r="G329" s="154">
        <v>0</v>
      </c>
      <c r="H329" s="154">
        <v>0</v>
      </c>
      <c r="I329" s="154">
        <v>0</v>
      </c>
      <c r="J329" s="154">
        <v>0</v>
      </c>
      <c r="K329" s="154">
        <v>0</v>
      </c>
      <c r="L329" s="154">
        <v>0</v>
      </c>
      <c r="M329" s="154">
        <v>0</v>
      </c>
      <c r="N329" s="154">
        <v>0</v>
      </c>
    </row>
    <row r="330" spans="1:14" s="4" customFormat="1" ht="15.75">
      <c r="A330" s="276" t="s">
        <v>941</v>
      </c>
      <c r="B330" s="275" t="s">
        <v>805</v>
      </c>
      <c r="C330" s="275">
        <v>292105</v>
      </c>
      <c r="D330" s="275" t="s">
        <v>813</v>
      </c>
      <c r="E330" s="154">
        <v>0</v>
      </c>
      <c r="F330" s="154">
        <v>0</v>
      </c>
      <c r="G330" s="154">
        <v>0</v>
      </c>
      <c r="H330" s="154">
        <v>0</v>
      </c>
      <c r="I330" s="154">
        <v>0</v>
      </c>
      <c r="J330" s="154">
        <v>0</v>
      </c>
      <c r="K330" s="154">
        <v>0</v>
      </c>
      <c r="L330" s="154">
        <v>0</v>
      </c>
      <c r="M330" s="154">
        <v>0</v>
      </c>
      <c r="N330" s="154">
        <v>0</v>
      </c>
    </row>
    <row r="331" spans="1:14" s="4" customFormat="1" ht="15.75">
      <c r="A331" s="276" t="s">
        <v>941</v>
      </c>
      <c r="B331" s="275" t="s">
        <v>854</v>
      </c>
      <c r="C331" s="275">
        <v>292145</v>
      </c>
      <c r="D331" s="275" t="s">
        <v>847</v>
      </c>
      <c r="E331" s="154">
        <v>0</v>
      </c>
      <c r="F331" s="154">
        <v>0</v>
      </c>
      <c r="G331" s="154">
        <v>0</v>
      </c>
      <c r="H331" s="154">
        <v>0</v>
      </c>
      <c r="I331" s="154">
        <v>0</v>
      </c>
      <c r="J331" s="154">
        <v>0</v>
      </c>
      <c r="K331" s="154">
        <v>0</v>
      </c>
      <c r="L331" s="154">
        <v>0</v>
      </c>
      <c r="M331" s="154">
        <v>0</v>
      </c>
      <c r="N331" s="154">
        <v>0</v>
      </c>
    </row>
    <row r="332" spans="1:14" s="4" customFormat="1" ht="15.75">
      <c r="A332" s="276" t="s">
        <v>941</v>
      </c>
      <c r="B332" s="275" t="s">
        <v>805</v>
      </c>
      <c r="C332" s="275">
        <v>292180</v>
      </c>
      <c r="D332" s="275" t="s">
        <v>814</v>
      </c>
      <c r="E332" s="154">
        <v>0</v>
      </c>
      <c r="F332" s="154">
        <v>0</v>
      </c>
      <c r="G332" s="154">
        <v>0</v>
      </c>
      <c r="H332" s="154">
        <v>0</v>
      </c>
      <c r="I332" s="154">
        <v>0</v>
      </c>
      <c r="J332" s="154">
        <v>0</v>
      </c>
      <c r="K332" s="154">
        <v>0</v>
      </c>
      <c r="L332" s="154">
        <v>0</v>
      </c>
      <c r="M332" s="154">
        <v>0</v>
      </c>
      <c r="N332" s="154">
        <v>0</v>
      </c>
    </row>
    <row r="333" spans="1:14" s="4" customFormat="1" ht="15.75">
      <c r="A333" s="276" t="s">
        <v>941</v>
      </c>
      <c r="B333" s="275" t="s">
        <v>828</v>
      </c>
      <c r="C333" s="275">
        <v>292270</v>
      </c>
      <c r="D333" s="275" t="s">
        <v>833</v>
      </c>
      <c r="E333" s="154">
        <v>0</v>
      </c>
      <c r="F333" s="154">
        <v>0</v>
      </c>
      <c r="G333" s="154">
        <v>0</v>
      </c>
      <c r="H333" s="154">
        <v>0</v>
      </c>
      <c r="I333" s="154">
        <v>0</v>
      </c>
      <c r="J333" s="154">
        <v>0</v>
      </c>
      <c r="K333" s="154">
        <v>0</v>
      </c>
      <c r="L333" s="154">
        <v>0</v>
      </c>
      <c r="M333" s="154">
        <v>0</v>
      </c>
      <c r="N333" s="154">
        <v>0</v>
      </c>
    </row>
    <row r="334" spans="1:14" s="4" customFormat="1" ht="15.75">
      <c r="A334" s="276" t="s">
        <v>941</v>
      </c>
      <c r="B334" s="275" t="s">
        <v>805</v>
      </c>
      <c r="C334" s="275">
        <v>292340</v>
      </c>
      <c r="D334" s="275" t="s">
        <v>815</v>
      </c>
      <c r="E334" s="154">
        <v>0</v>
      </c>
      <c r="F334" s="154">
        <v>0</v>
      </c>
      <c r="G334" s="154">
        <v>0</v>
      </c>
      <c r="H334" s="154">
        <v>0</v>
      </c>
      <c r="I334" s="154">
        <v>0</v>
      </c>
      <c r="J334" s="154">
        <v>0</v>
      </c>
      <c r="K334" s="154">
        <v>0</v>
      </c>
      <c r="L334" s="154">
        <v>0</v>
      </c>
      <c r="M334" s="154">
        <v>0</v>
      </c>
      <c r="N334" s="154">
        <v>0</v>
      </c>
    </row>
    <row r="335" spans="1:14" s="4" customFormat="1" ht="15.75">
      <c r="A335" s="276" t="s">
        <v>941</v>
      </c>
      <c r="B335" s="275" t="s">
        <v>783</v>
      </c>
      <c r="C335" s="275">
        <v>292360</v>
      </c>
      <c r="D335" s="275" t="s">
        <v>796</v>
      </c>
      <c r="E335" s="154">
        <v>0</v>
      </c>
      <c r="F335" s="154">
        <v>0</v>
      </c>
      <c r="G335" s="154">
        <v>0</v>
      </c>
      <c r="H335" s="154">
        <v>0</v>
      </c>
      <c r="I335" s="154">
        <v>0</v>
      </c>
      <c r="J335" s="154">
        <v>0</v>
      </c>
      <c r="K335" s="154">
        <v>0</v>
      </c>
      <c r="L335" s="154">
        <v>0</v>
      </c>
      <c r="M335" s="154">
        <v>0</v>
      </c>
      <c r="N335" s="154">
        <v>0</v>
      </c>
    </row>
    <row r="336" spans="1:14" s="4" customFormat="1" ht="15.75">
      <c r="A336" s="276" t="s">
        <v>941</v>
      </c>
      <c r="B336" s="275" t="s">
        <v>805</v>
      </c>
      <c r="C336" s="275">
        <v>292450</v>
      </c>
      <c r="D336" s="275" t="s">
        <v>816</v>
      </c>
      <c r="E336" s="154">
        <v>0</v>
      </c>
      <c r="F336" s="154">
        <v>0</v>
      </c>
      <c r="G336" s="154">
        <v>0</v>
      </c>
      <c r="H336" s="154">
        <v>0</v>
      </c>
      <c r="I336" s="154">
        <v>0</v>
      </c>
      <c r="J336" s="154">
        <v>0</v>
      </c>
      <c r="K336" s="154">
        <v>0</v>
      </c>
      <c r="L336" s="154">
        <v>0</v>
      </c>
      <c r="M336" s="154">
        <v>0</v>
      </c>
      <c r="N336" s="154">
        <v>0</v>
      </c>
    </row>
    <row r="337" spans="1:14" s="4" customFormat="1" ht="15.75">
      <c r="A337" s="276" t="s">
        <v>941</v>
      </c>
      <c r="B337" s="275" t="s">
        <v>854</v>
      </c>
      <c r="C337" s="275">
        <v>292470</v>
      </c>
      <c r="D337" s="275" t="s">
        <v>848</v>
      </c>
      <c r="E337" s="154">
        <v>0</v>
      </c>
      <c r="F337" s="154">
        <v>0</v>
      </c>
      <c r="G337" s="154">
        <v>0</v>
      </c>
      <c r="H337" s="154">
        <v>0</v>
      </c>
      <c r="I337" s="154">
        <v>0</v>
      </c>
      <c r="J337" s="154">
        <v>0</v>
      </c>
      <c r="K337" s="154">
        <v>0</v>
      </c>
      <c r="L337" s="154">
        <v>0</v>
      </c>
      <c r="M337" s="154">
        <v>0</v>
      </c>
      <c r="N337" s="154">
        <v>0</v>
      </c>
    </row>
    <row r="338" spans="1:14" s="4" customFormat="1" ht="15.75">
      <c r="A338" s="276" t="s">
        <v>941</v>
      </c>
      <c r="B338" s="275" t="s">
        <v>854</v>
      </c>
      <c r="C338" s="275">
        <v>292500</v>
      </c>
      <c r="D338" s="275" t="s">
        <v>849</v>
      </c>
      <c r="E338" s="154">
        <v>0</v>
      </c>
      <c r="F338" s="154">
        <v>0</v>
      </c>
      <c r="G338" s="154">
        <v>0</v>
      </c>
      <c r="H338" s="154">
        <v>0</v>
      </c>
      <c r="I338" s="154">
        <v>0</v>
      </c>
      <c r="J338" s="154">
        <v>0</v>
      </c>
      <c r="K338" s="154">
        <v>0</v>
      </c>
      <c r="L338" s="154">
        <v>0</v>
      </c>
      <c r="M338" s="154">
        <v>0</v>
      </c>
      <c r="N338" s="154">
        <v>0</v>
      </c>
    </row>
    <row r="339" spans="1:14" s="4" customFormat="1" ht="15.75">
      <c r="A339" s="276" t="s">
        <v>941</v>
      </c>
      <c r="B339" s="275" t="s">
        <v>854</v>
      </c>
      <c r="C339" s="275">
        <v>292510</v>
      </c>
      <c r="D339" s="275" t="s">
        <v>850</v>
      </c>
      <c r="E339" s="154">
        <v>0</v>
      </c>
      <c r="F339" s="154">
        <v>0</v>
      </c>
      <c r="G339" s="154">
        <v>0</v>
      </c>
      <c r="H339" s="154">
        <v>0</v>
      </c>
      <c r="I339" s="154">
        <v>0</v>
      </c>
      <c r="J339" s="154">
        <v>0</v>
      </c>
      <c r="K339" s="154">
        <v>0</v>
      </c>
      <c r="L339" s="154">
        <v>0</v>
      </c>
      <c r="M339" s="154">
        <v>0</v>
      </c>
      <c r="N339" s="154">
        <v>0</v>
      </c>
    </row>
    <row r="340" spans="1:14" s="4" customFormat="1" ht="15.75">
      <c r="A340" s="276" t="s">
        <v>941</v>
      </c>
      <c r="B340" s="275" t="s">
        <v>828</v>
      </c>
      <c r="C340" s="275">
        <v>292540</v>
      </c>
      <c r="D340" s="275" t="s">
        <v>834</v>
      </c>
      <c r="E340" s="154">
        <v>0</v>
      </c>
      <c r="F340" s="154">
        <v>0</v>
      </c>
      <c r="G340" s="154">
        <v>0</v>
      </c>
      <c r="H340" s="154">
        <v>0</v>
      </c>
      <c r="I340" s="154">
        <v>0</v>
      </c>
      <c r="J340" s="154">
        <v>0</v>
      </c>
      <c r="K340" s="154">
        <v>0</v>
      </c>
      <c r="L340" s="154">
        <v>0</v>
      </c>
      <c r="M340" s="154">
        <v>0</v>
      </c>
      <c r="N340" s="154">
        <v>0</v>
      </c>
    </row>
    <row r="341" spans="1:14" s="4" customFormat="1" ht="15.75">
      <c r="A341" s="276" t="s">
        <v>941</v>
      </c>
      <c r="B341" s="275" t="s">
        <v>854</v>
      </c>
      <c r="C341" s="275">
        <v>292570</v>
      </c>
      <c r="D341" s="275" t="s">
        <v>851</v>
      </c>
      <c r="E341" s="154">
        <v>0</v>
      </c>
      <c r="F341" s="154">
        <v>0</v>
      </c>
      <c r="G341" s="154">
        <v>0</v>
      </c>
      <c r="H341" s="154">
        <v>0</v>
      </c>
      <c r="I341" s="154">
        <v>0</v>
      </c>
      <c r="J341" s="154">
        <v>0</v>
      </c>
      <c r="K341" s="154">
        <v>0</v>
      </c>
      <c r="L341" s="154">
        <v>0</v>
      </c>
      <c r="M341" s="154">
        <v>0</v>
      </c>
      <c r="N341" s="154">
        <v>0</v>
      </c>
    </row>
    <row r="342" spans="1:14" s="4" customFormat="1" ht="15.75">
      <c r="A342" s="276" t="s">
        <v>941</v>
      </c>
      <c r="B342" s="275" t="s">
        <v>805</v>
      </c>
      <c r="C342" s="275">
        <v>292640</v>
      </c>
      <c r="D342" s="275" t="s">
        <v>817</v>
      </c>
      <c r="E342" s="154">
        <v>0</v>
      </c>
      <c r="F342" s="154">
        <v>0</v>
      </c>
      <c r="G342" s="154">
        <v>0</v>
      </c>
      <c r="H342" s="154">
        <v>0</v>
      </c>
      <c r="I342" s="154">
        <v>0</v>
      </c>
      <c r="J342" s="154">
        <v>0</v>
      </c>
      <c r="K342" s="154">
        <v>0</v>
      </c>
      <c r="L342" s="154">
        <v>0</v>
      </c>
      <c r="M342" s="154">
        <v>0</v>
      </c>
      <c r="N342" s="154">
        <v>0</v>
      </c>
    </row>
    <row r="343" spans="1:14" s="4" customFormat="1" ht="15.75">
      <c r="A343" s="276" t="s">
        <v>941</v>
      </c>
      <c r="B343" s="275" t="s">
        <v>854</v>
      </c>
      <c r="C343" s="275">
        <v>292665</v>
      </c>
      <c r="D343" s="275" t="s">
        <v>852</v>
      </c>
      <c r="E343" s="154">
        <v>0</v>
      </c>
      <c r="F343" s="154">
        <v>0</v>
      </c>
      <c r="G343" s="154">
        <v>0</v>
      </c>
      <c r="H343" s="154">
        <v>0</v>
      </c>
      <c r="I343" s="154">
        <v>0</v>
      </c>
      <c r="J343" s="154">
        <v>0</v>
      </c>
      <c r="K343" s="154">
        <v>0</v>
      </c>
      <c r="L343" s="154">
        <v>0</v>
      </c>
      <c r="M343" s="154">
        <v>0</v>
      </c>
      <c r="N343" s="154">
        <v>0</v>
      </c>
    </row>
    <row r="344" spans="1:14" s="4" customFormat="1" ht="15.75">
      <c r="A344" s="276" t="s">
        <v>941</v>
      </c>
      <c r="B344" s="275" t="s">
        <v>783</v>
      </c>
      <c r="C344" s="275">
        <v>292670</v>
      </c>
      <c r="D344" s="275" t="s">
        <v>797</v>
      </c>
      <c r="E344" s="154">
        <v>0</v>
      </c>
      <c r="F344" s="154">
        <v>0</v>
      </c>
      <c r="G344" s="154">
        <v>0</v>
      </c>
      <c r="H344" s="154">
        <v>0</v>
      </c>
      <c r="I344" s="154">
        <v>0</v>
      </c>
      <c r="J344" s="154">
        <v>0</v>
      </c>
      <c r="K344" s="154">
        <v>0</v>
      </c>
      <c r="L344" s="154">
        <v>0</v>
      </c>
      <c r="M344" s="154">
        <v>0</v>
      </c>
      <c r="N344" s="154">
        <v>0</v>
      </c>
    </row>
    <row r="345" spans="1:14" s="4" customFormat="1" ht="15.75">
      <c r="A345" s="276" t="s">
        <v>941</v>
      </c>
      <c r="B345" s="275" t="s">
        <v>805</v>
      </c>
      <c r="C345" s="275">
        <v>292680</v>
      </c>
      <c r="D345" s="275" t="s">
        <v>818</v>
      </c>
      <c r="E345" s="154">
        <v>0</v>
      </c>
      <c r="F345" s="154">
        <v>0</v>
      </c>
      <c r="G345" s="154">
        <v>0</v>
      </c>
      <c r="H345" s="154">
        <v>0</v>
      </c>
      <c r="I345" s="154">
        <v>0</v>
      </c>
      <c r="J345" s="154">
        <v>0</v>
      </c>
      <c r="K345" s="154">
        <v>0</v>
      </c>
      <c r="L345" s="154">
        <v>0</v>
      </c>
      <c r="M345" s="154">
        <v>0</v>
      </c>
      <c r="N345" s="154">
        <v>0</v>
      </c>
    </row>
    <row r="346" spans="1:14" s="4" customFormat="1" ht="15.75">
      <c r="A346" s="276" t="s">
        <v>941</v>
      </c>
      <c r="B346" s="275" t="s">
        <v>783</v>
      </c>
      <c r="C346" s="275">
        <v>292690</v>
      </c>
      <c r="D346" s="275" t="s">
        <v>798</v>
      </c>
      <c r="E346" s="154">
        <v>0</v>
      </c>
      <c r="F346" s="154">
        <v>0</v>
      </c>
      <c r="G346" s="154">
        <v>0</v>
      </c>
      <c r="H346" s="154">
        <v>0</v>
      </c>
      <c r="I346" s="154">
        <v>0</v>
      </c>
      <c r="J346" s="154">
        <v>0</v>
      </c>
      <c r="K346" s="154">
        <v>0</v>
      </c>
      <c r="L346" s="154">
        <v>0</v>
      </c>
      <c r="M346" s="154">
        <v>0</v>
      </c>
      <c r="N346" s="154">
        <v>0</v>
      </c>
    </row>
    <row r="347" spans="1:14" s="4" customFormat="1" ht="15.75">
      <c r="A347" s="276" t="s">
        <v>941</v>
      </c>
      <c r="B347" s="275" t="s">
        <v>805</v>
      </c>
      <c r="C347" s="275">
        <v>293000</v>
      </c>
      <c r="D347" s="275" t="s">
        <v>819</v>
      </c>
      <c r="E347" s="154">
        <v>0</v>
      </c>
      <c r="F347" s="154">
        <v>0</v>
      </c>
      <c r="G347" s="154">
        <v>0</v>
      </c>
      <c r="H347" s="154">
        <v>0</v>
      </c>
      <c r="I347" s="154">
        <v>0</v>
      </c>
      <c r="J347" s="154">
        <v>0</v>
      </c>
      <c r="K347" s="154">
        <v>0</v>
      </c>
      <c r="L347" s="154">
        <v>0</v>
      </c>
      <c r="M347" s="154">
        <v>0</v>
      </c>
      <c r="N347" s="154">
        <v>0</v>
      </c>
    </row>
    <row r="348" spans="1:14" s="4" customFormat="1" ht="15.75">
      <c r="A348" s="276" t="s">
        <v>941</v>
      </c>
      <c r="B348" s="275" t="s">
        <v>783</v>
      </c>
      <c r="C348" s="275">
        <v>293100</v>
      </c>
      <c r="D348" s="275" t="s">
        <v>799</v>
      </c>
      <c r="E348" s="154">
        <v>0</v>
      </c>
      <c r="F348" s="154">
        <v>0</v>
      </c>
      <c r="G348" s="154">
        <v>0</v>
      </c>
      <c r="H348" s="154">
        <v>0</v>
      </c>
      <c r="I348" s="154">
        <v>0</v>
      </c>
      <c r="J348" s="154">
        <v>0</v>
      </c>
      <c r="K348" s="154">
        <v>0</v>
      </c>
      <c r="L348" s="154">
        <v>0</v>
      </c>
      <c r="M348" s="154">
        <v>0</v>
      </c>
      <c r="N348" s="154">
        <v>0</v>
      </c>
    </row>
    <row r="349" spans="1:14" s="4" customFormat="1" ht="15.75">
      <c r="A349" s="276" t="s">
        <v>941</v>
      </c>
      <c r="B349" s="275" t="s">
        <v>805</v>
      </c>
      <c r="C349" s="275">
        <v>293105</v>
      </c>
      <c r="D349" s="275" t="s">
        <v>820</v>
      </c>
      <c r="E349" s="154">
        <v>0</v>
      </c>
      <c r="F349" s="154">
        <v>0</v>
      </c>
      <c r="G349" s="154">
        <v>0</v>
      </c>
      <c r="H349" s="154">
        <v>0</v>
      </c>
      <c r="I349" s="154">
        <v>0</v>
      </c>
      <c r="J349" s="154">
        <v>0</v>
      </c>
      <c r="K349" s="154">
        <v>0</v>
      </c>
      <c r="L349" s="154">
        <v>0</v>
      </c>
      <c r="M349" s="154">
        <v>0</v>
      </c>
      <c r="N349" s="154">
        <v>0</v>
      </c>
    </row>
    <row r="350" spans="1:14" s="4" customFormat="1" ht="15.75">
      <c r="A350" s="276" t="s">
        <v>941</v>
      </c>
      <c r="B350" s="275" t="s">
        <v>854</v>
      </c>
      <c r="C350" s="275">
        <v>293180</v>
      </c>
      <c r="D350" s="275" t="s">
        <v>853</v>
      </c>
      <c r="E350" s="154">
        <v>0</v>
      </c>
      <c r="F350" s="154">
        <v>0</v>
      </c>
      <c r="G350" s="154">
        <v>0</v>
      </c>
      <c r="H350" s="154">
        <v>0</v>
      </c>
      <c r="I350" s="154">
        <v>0</v>
      </c>
      <c r="J350" s="154">
        <v>0</v>
      </c>
      <c r="K350" s="154">
        <v>0</v>
      </c>
      <c r="L350" s="154">
        <v>0</v>
      </c>
      <c r="M350" s="154">
        <v>0</v>
      </c>
      <c r="N350" s="154">
        <v>0</v>
      </c>
    </row>
    <row r="351" spans="1:14" s="4" customFormat="1" ht="15.75">
      <c r="A351" s="276" t="s">
        <v>941</v>
      </c>
      <c r="B351" s="275" t="s">
        <v>805</v>
      </c>
      <c r="C351" s="275">
        <v>293260</v>
      </c>
      <c r="D351" s="275" t="s">
        <v>821</v>
      </c>
      <c r="E351" s="154">
        <v>0</v>
      </c>
      <c r="F351" s="154">
        <v>0</v>
      </c>
      <c r="G351" s="154">
        <v>0</v>
      </c>
      <c r="H351" s="154">
        <v>0</v>
      </c>
      <c r="I351" s="154">
        <v>0</v>
      </c>
      <c r="J351" s="154">
        <v>0</v>
      </c>
      <c r="K351" s="154">
        <v>0</v>
      </c>
      <c r="L351" s="154">
        <v>0</v>
      </c>
      <c r="M351" s="154">
        <v>0</v>
      </c>
      <c r="N351" s="154">
        <v>0</v>
      </c>
    </row>
    <row r="352" spans="1:14" s="4" customFormat="1" ht="15.75">
      <c r="A352" s="276" t="s">
        <v>941</v>
      </c>
      <c r="B352" s="275" t="s">
        <v>854</v>
      </c>
      <c r="C352" s="275">
        <v>293330</v>
      </c>
      <c r="D352" s="275" t="s">
        <v>854</v>
      </c>
      <c r="E352" s="154">
        <v>0</v>
      </c>
      <c r="F352" s="154">
        <v>0</v>
      </c>
      <c r="G352" s="154">
        <v>0</v>
      </c>
      <c r="H352" s="154">
        <v>0</v>
      </c>
      <c r="I352" s="154">
        <v>0</v>
      </c>
      <c r="J352" s="154">
        <v>0</v>
      </c>
      <c r="K352" s="154">
        <v>0</v>
      </c>
      <c r="L352" s="154">
        <v>0</v>
      </c>
      <c r="M352" s="154">
        <v>0</v>
      </c>
      <c r="N352" s="154">
        <v>0</v>
      </c>
    </row>
    <row r="353" spans="1:14" s="4" customFormat="1" ht="15.75">
      <c r="A353" s="276" t="s">
        <v>936</v>
      </c>
      <c r="B353" s="275" t="s">
        <v>906</v>
      </c>
      <c r="C353" s="275">
        <v>290060</v>
      </c>
      <c r="D353" s="275" t="s">
        <v>889</v>
      </c>
      <c r="E353" s="154">
        <v>0</v>
      </c>
      <c r="F353" s="154">
        <v>0</v>
      </c>
      <c r="G353" s="154">
        <v>0</v>
      </c>
      <c r="H353" s="154">
        <v>0</v>
      </c>
      <c r="I353" s="154">
        <v>0</v>
      </c>
      <c r="J353" s="154">
        <v>0</v>
      </c>
      <c r="K353" s="154">
        <v>0</v>
      </c>
      <c r="L353" s="154">
        <v>0</v>
      </c>
      <c r="M353" s="154">
        <v>0</v>
      </c>
      <c r="N353" s="154">
        <v>0</v>
      </c>
    </row>
    <row r="354" spans="1:14" s="4" customFormat="1" ht="15.75">
      <c r="A354" s="276" t="s">
        <v>936</v>
      </c>
      <c r="B354" s="275" t="s">
        <v>876</v>
      </c>
      <c r="C354" s="275">
        <v>290090</v>
      </c>
      <c r="D354" s="275" t="s">
        <v>866</v>
      </c>
      <c r="E354" s="154">
        <v>0</v>
      </c>
      <c r="F354" s="154">
        <v>0</v>
      </c>
      <c r="G354" s="154">
        <v>0</v>
      </c>
      <c r="H354" s="154">
        <v>0</v>
      </c>
      <c r="I354" s="154">
        <v>0</v>
      </c>
      <c r="J354" s="154">
        <v>0</v>
      </c>
      <c r="K354" s="154">
        <v>0</v>
      </c>
      <c r="L354" s="154">
        <v>0</v>
      </c>
      <c r="M354" s="154">
        <v>0</v>
      </c>
      <c r="N354" s="154">
        <v>0</v>
      </c>
    </row>
    <row r="355" spans="1:14" s="4" customFormat="1" ht="15.75">
      <c r="A355" s="276" t="s">
        <v>936</v>
      </c>
      <c r="B355" s="275" t="s">
        <v>906</v>
      </c>
      <c r="C355" s="275">
        <v>290195</v>
      </c>
      <c r="D355" s="275" t="s">
        <v>890</v>
      </c>
      <c r="E355" s="154">
        <v>0</v>
      </c>
      <c r="F355" s="154">
        <v>0</v>
      </c>
      <c r="G355" s="154">
        <v>0</v>
      </c>
      <c r="H355" s="154">
        <v>0</v>
      </c>
      <c r="I355" s="154">
        <v>0</v>
      </c>
      <c r="J355" s="154">
        <v>0</v>
      </c>
      <c r="K355" s="154">
        <v>0</v>
      </c>
      <c r="L355" s="154">
        <v>0</v>
      </c>
      <c r="M355" s="154">
        <v>0</v>
      </c>
      <c r="N355" s="154">
        <v>0</v>
      </c>
    </row>
    <row r="356" spans="1:14" s="4" customFormat="1" ht="15.75">
      <c r="A356" s="276" t="s">
        <v>936</v>
      </c>
      <c r="B356" s="275" t="s">
        <v>859</v>
      </c>
      <c r="C356" s="275">
        <v>290225</v>
      </c>
      <c r="D356" s="275" t="s">
        <v>857</v>
      </c>
      <c r="E356" s="154">
        <v>0</v>
      </c>
      <c r="F356" s="154">
        <v>0</v>
      </c>
      <c r="G356" s="154">
        <v>0</v>
      </c>
      <c r="H356" s="154">
        <v>0</v>
      </c>
      <c r="I356" s="154">
        <v>0</v>
      </c>
      <c r="J356" s="154">
        <v>0</v>
      </c>
      <c r="K356" s="154">
        <v>0</v>
      </c>
      <c r="L356" s="154">
        <v>0</v>
      </c>
      <c r="M356" s="154">
        <v>0</v>
      </c>
      <c r="N356" s="154">
        <v>0</v>
      </c>
    </row>
    <row r="357" spans="1:14" s="4" customFormat="1" ht="15.75">
      <c r="A357" s="276" t="s">
        <v>936</v>
      </c>
      <c r="B357" s="275" t="s">
        <v>876</v>
      </c>
      <c r="C357" s="275">
        <v>290240</v>
      </c>
      <c r="D357" s="275" t="s">
        <v>867</v>
      </c>
      <c r="E357" s="154">
        <v>0</v>
      </c>
      <c r="F357" s="154">
        <v>0</v>
      </c>
      <c r="G357" s="154">
        <v>0</v>
      </c>
      <c r="H357" s="154">
        <v>0</v>
      </c>
      <c r="I357" s="154">
        <v>0</v>
      </c>
      <c r="J357" s="154">
        <v>0</v>
      </c>
      <c r="K357" s="154">
        <v>0</v>
      </c>
      <c r="L357" s="154">
        <v>0</v>
      </c>
      <c r="M357" s="154">
        <v>0</v>
      </c>
      <c r="N357" s="154">
        <v>0</v>
      </c>
    </row>
    <row r="358" spans="1:14" s="4" customFormat="1" ht="15.75">
      <c r="A358" s="276" t="s">
        <v>936</v>
      </c>
      <c r="B358" s="275" t="s">
        <v>906</v>
      </c>
      <c r="C358" s="275">
        <v>290310</v>
      </c>
      <c r="D358" s="275" t="s">
        <v>944</v>
      </c>
      <c r="E358" s="154">
        <v>0</v>
      </c>
      <c r="F358" s="154">
        <v>0</v>
      </c>
      <c r="G358" s="154">
        <v>0</v>
      </c>
      <c r="H358" s="154">
        <v>0</v>
      </c>
      <c r="I358" s="154">
        <v>0</v>
      </c>
      <c r="J358" s="154">
        <v>0</v>
      </c>
      <c r="K358" s="154">
        <v>0</v>
      </c>
      <c r="L358" s="154">
        <v>0</v>
      </c>
      <c r="M358" s="154">
        <v>0</v>
      </c>
      <c r="N358" s="154">
        <v>0</v>
      </c>
    </row>
    <row r="359" spans="1:14" s="4" customFormat="1" ht="15.75">
      <c r="A359" s="276" t="s">
        <v>936</v>
      </c>
      <c r="B359" s="275" t="s">
        <v>876</v>
      </c>
      <c r="C359" s="275">
        <v>290327</v>
      </c>
      <c r="D359" s="275" t="s">
        <v>533</v>
      </c>
      <c r="E359" s="154">
        <v>0</v>
      </c>
      <c r="F359" s="154">
        <v>0</v>
      </c>
      <c r="G359" s="154">
        <v>0</v>
      </c>
      <c r="H359" s="154">
        <v>0</v>
      </c>
      <c r="I359" s="154">
        <v>0</v>
      </c>
      <c r="J359" s="154">
        <v>0</v>
      </c>
      <c r="K359" s="154">
        <v>0</v>
      </c>
      <c r="L359" s="154">
        <v>0</v>
      </c>
      <c r="M359" s="154">
        <v>0</v>
      </c>
      <c r="N359" s="154">
        <v>0</v>
      </c>
    </row>
    <row r="360" spans="1:14" s="4" customFormat="1" ht="15.75">
      <c r="A360" s="276" t="s">
        <v>936</v>
      </c>
      <c r="B360" s="275" t="s">
        <v>906</v>
      </c>
      <c r="C360" s="275">
        <v>290370</v>
      </c>
      <c r="D360" s="275" t="s">
        <v>892</v>
      </c>
      <c r="E360" s="154">
        <v>0</v>
      </c>
      <c r="F360" s="154">
        <v>0</v>
      </c>
      <c r="G360" s="154">
        <v>0</v>
      </c>
      <c r="H360" s="154">
        <v>0</v>
      </c>
      <c r="I360" s="154">
        <v>0</v>
      </c>
      <c r="J360" s="154">
        <v>0</v>
      </c>
      <c r="K360" s="154">
        <v>0</v>
      </c>
      <c r="L360" s="154">
        <v>0</v>
      </c>
      <c r="M360" s="154">
        <v>0</v>
      </c>
      <c r="N360" s="154">
        <v>0</v>
      </c>
    </row>
    <row r="361" spans="1:14" s="4" customFormat="1" ht="15.75">
      <c r="A361" s="276" t="s">
        <v>936</v>
      </c>
      <c r="B361" s="275" t="s">
        <v>906</v>
      </c>
      <c r="C361" s="275">
        <v>290430</v>
      </c>
      <c r="D361" s="275" t="s">
        <v>893</v>
      </c>
      <c r="E361" s="154">
        <v>0</v>
      </c>
      <c r="F361" s="154">
        <v>0</v>
      </c>
      <c r="G361" s="154">
        <v>0</v>
      </c>
      <c r="H361" s="154">
        <v>0</v>
      </c>
      <c r="I361" s="154">
        <v>0</v>
      </c>
      <c r="J361" s="154">
        <v>0</v>
      </c>
      <c r="K361" s="154">
        <v>0</v>
      </c>
      <c r="L361" s="154">
        <v>0</v>
      </c>
      <c r="M361" s="154">
        <v>0</v>
      </c>
      <c r="N361" s="154">
        <v>0</v>
      </c>
    </row>
    <row r="362" spans="1:14" s="4" customFormat="1" ht="15.75">
      <c r="A362" s="276" t="s">
        <v>936</v>
      </c>
      <c r="B362" s="275" t="s">
        <v>876</v>
      </c>
      <c r="C362" s="275">
        <v>290470</v>
      </c>
      <c r="D362" s="275" t="s">
        <v>869</v>
      </c>
      <c r="E362" s="154">
        <v>0</v>
      </c>
      <c r="F362" s="154">
        <v>0</v>
      </c>
      <c r="G362" s="154">
        <v>0</v>
      </c>
      <c r="H362" s="154">
        <v>0</v>
      </c>
      <c r="I362" s="154">
        <v>0</v>
      </c>
      <c r="J362" s="154">
        <v>0</v>
      </c>
      <c r="K362" s="154">
        <v>0</v>
      </c>
      <c r="L362" s="154">
        <v>0</v>
      </c>
      <c r="M362" s="154">
        <v>0</v>
      </c>
      <c r="N362" s="154">
        <v>0</v>
      </c>
    </row>
    <row r="363" spans="1:14" s="4" customFormat="1" ht="15.75">
      <c r="A363" s="276" t="s">
        <v>936</v>
      </c>
      <c r="B363" s="275" t="s">
        <v>925</v>
      </c>
      <c r="C363" s="275">
        <v>290540</v>
      </c>
      <c r="D363" s="275" t="s">
        <v>915</v>
      </c>
      <c r="E363" s="154">
        <v>0</v>
      </c>
      <c r="F363" s="154">
        <v>0</v>
      </c>
      <c r="G363" s="154">
        <v>0</v>
      </c>
      <c r="H363" s="154">
        <v>0</v>
      </c>
      <c r="I363" s="154">
        <v>0</v>
      </c>
      <c r="J363" s="154">
        <v>0</v>
      </c>
      <c r="K363" s="154">
        <v>0</v>
      </c>
      <c r="L363" s="154">
        <v>0</v>
      </c>
      <c r="M363" s="154">
        <v>0</v>
      </c>
      <c r="N363" s="154">
        <v>0</v>
      </c>
    </row>
    <row r="364" spans="1:14" s="4" customFormat="1" ht="15.75">
      <c r="A364" s="276" t="s">
        <v>936</v>
      </c>
      <c r="B364" s="275" t="s">
        <v>876</v>
      </c>
      <c r="C364" s="275">
        <v>290560</v>
      </c>
      <c r="D364" s="275" t="s">
        <v>870</v>
      </c>
      <c r="E364" s="154">
        <v>0</v>
      </c>
      <c r="F364" s="154">
        <v>0</v>
      </c>
      <c r="G364" s="154">
        <v>0</v>
      </c>
      <c r="H364" s="154">
        <v>0</v>
      </c>
      <c r="I364" s="154">
        <v>0</v>
      </c>
      <c r="J364" s="154">
        <v>0</v>
      </c>
      <c r="K364" s="154">
        <v>0</v>
      </c>
      <c r="L364" s="154">
        <v>0</v>
      </c>
      <c r="M364" s="154">
        <v>0</v>
      </c>
      <c r="N364" s="154">
        <v>0</v>
      </c>
    </row>
    <row r="365" spans="1:14" s="4" customFormat="1" ht="15.75">
      <c r="A365" s="276" t="s">
        <v>936</v>
      </c>
      <c r="B365" s="275" t="s">
        <v>925</v>
      </c>
      <c r="C365" s="275">
        <v>290580</v>
      </c>
      <c r="D365" s="275" t="s">
        <v>916</v>
      </c>
      <c r="E365" s="154">
        <v>0</v>
      </c>
      <c r="F365" s="154">
        <v>0</v>
      </c>
      <c r="G365" s="154">
        <v>0</v>
      </c>
      <c r="H365" s="154">
        <v>0</v>
      </c>
      <c r="I365" s="154">
        <v>0</v>
      </c>
      <c r="J365" s="154">
        <v>0</v>
      </c>
      <c r="K365" s="154">
        <v>0</v>
      </c>
      <c r="L365" s="154">
        <v>0</v>
      </c>
      <c r="M365" s="154">
        <v>0</v>
      </c>
      <c r="N365" s="154">
        <v>0</v>
      </c>
    </row>
    <row r="366" spans="1:14" s="4" customFormat="1" ht="15.75">
      <c r="A366" s="276" t="s">
        <v>936</v>
      </c>
      <c r="B366" s="275" t="s">
        <v>859</v>
      </c>
      <c r="C366" s="275">
        <v>290630</v>
      </c>
      <c r="D366" s="275" t="s">
        <v>858</v>
      </c>
      <c r="E366" s="154">
        <v>0</v>
      </c>
      <c r="F366" s="154">
        <v>0</v>
      </c>
      <c r="G366" s="154">
        <v>0</v>
      </c>
      <c r="H366" s="154">
        <v>0</v>
      </c>
      <c r="I366" s="154">
        <v>0</v>
      </c>
      <c r="J366" s="154">
        <v>0</v>
      </c>
      <c r="K366" s="154">
        <v>0</v>
      </c>
      <c r="L366" s="154">
        <v>0</v>
      </c>
      <c r="M366" s="154">
        <v>0</v>
      </c>
      <c r="N366" s="154">
        <v>0</v>
      </c>
    </row>
    <row r="367" spans="1:14" s="4" customFormat="1" ht="15.75">
      <c r="A367" s="276" t="s">
        <v>936</v>
      </c>
      <c r="B367" s="275" t="s">
        <v>876</v>
      </c>
      <c r="C367" s="275">
        <v>290800</v>
      </c>
      <c r="D367" s="275" t="s">
        <v>871</v>
      </c>
      <c r="E367" s="154">
        <v>0</v>
      </c>
      <c r="F367" s="154">
        <v>0</v>
      </c>
      <c r="G367" s="154">
        <v>0</v>
      </c>
      <c r="H367" s="154">
        <v>0</v>
      </c>
      <c r="I367" s="154">
        <v>0</v>
      </c>
      <c r="J367" s="154">
        <v>0</v>
      </c>
      <c r="K367" s="154">
        <v>0</v>
      </c>
      <c r="L367" s="154">
        <v>0</v>
      </c>
      <c r="M367" s="154">
        <v>0</v>
      </c>
      <c r="N367" s="154">
        <v>0</v>
      </c>
    </row>
    <row r="368" spans="1:14" s="4" customFormat="1" ht="15.75">
      <c r="A368" s="276" t="s">
        <v>936</v>
      </c>
      <c r="B368" s="275" t="s">
        <v>906</v>
      </c>
      <c r="C368" s="275">
        <v>290950</v>
      </c>
      <c r="D368" s="275" t="s">
        <v>894</v>
      </c>
      <c r="E368" s="154">
        <v>0</v>
      </c>
      <c r="F368" s="154">
        <v>0</v>
      </c>
      <c r="G368" s="154">
        <v>0</v>
      </c>
      <c r="H368" s="154">
        <v>0</v>
      </c>
      <c r="I368" s="154">
        <v>0</v>
      </c>
      <c r="J368" s="154">
        <v>0</v>
      </c>
      <c r="K368" s="154">
        <v>0</v>
      </c>
      <c r="L368" s="154">
        <v>0</v>
      </c>
      <c r="M368" s="154">
        <v>0</v>
      </c>
      <c r="N368" s="154">
        <v>0</v>
      </c>
    </row>
    <row r="369" spans="1:14" s="4" customFormat="1" ht="15.75">
      <c r="A369" s="276" t="s">
        <v>936</v>
      </c>
      <c r="B369" s="275" t="s">
        <v>906</v>
      </c>
      <c r="C369" s="275">
        <v>291000</v>
      </c>
      <c r="D369" s="275" t="s">
        <v>895</v>
      </c>
      <c r="E369" s="154">
        <v>0</v>
      </c>
      <c r="F369" s="154">
        <v>0</v>
      </c>
      <c r="G369" s="154">
        <v>0</v>
      </c>
      <c r="H369" s="154">
        <v>0</v>
      </c>
      <c r="I369" s="154">
        <v>0</v>
      </c>
      <c r="J369" s="154">
        <v>0</v>
      </c>
      <c r="K369" s="154">
        <v>0</v>
      </c>
      <c r="L369" s="154">
        <v>0</v>
      </c>
      <c r="M369" s="154">
        <v>0</v>
      </c>
      <c r="N369" s="154">
        <v>0</v>
      </c>
    </row>
    <row r="370" spans="1:14" s="4" customFormat="1" ht="15.75">
      <c r="A370" s="276" t="s">
        <v>936</v>
      </c>
      <c r="B370" s="275" t="s">
        <v>876</v>
      </c>
      <c r="C370" s="275">
        <v>291100</v>
      </c>
      <c r="D370" s="275" t="s">
        <v>872</v>
      </c>
      <c r="E370" s="154">
        <v>0</v>
      </c>
      <c r="F370" s="154">
        <v>0</v>
      </c>
      <c r="G370" s="154">
        <v>0</v>
      </c>
      <c r="H370" s="154">
        <v>0</v>
      </c>
      <c r="I370" s="154">
        <v>0</v>
      </c>
      <c r="J370" s="154">
        <v>0</v>
      </c>
      <c r="K370" s="154">
        <v>0</v>
      </c>
      <c r="L370" s="154">
        <v>0</v>
      </c>
      <c r="M370" s="154">
        <v>0</v>
      </c>
      <c r="N370" s="154">
        <v>0</v>
      </c>
    </row>
    <row r="371" spans="1:14" s="4" customFormat="1" ht="15.75">
      <c r="A371" s="276" t="s">
        <v>936</v>
      </c>
      <c r="B371" s="275" t="s">
        <v>925</v>
      </c>
      <c r="C371" s="275">
        <v>291120</v>
      </c>
      <c r="D371" s="275" t="s">
        <v>917</v>
      </c>
      <c r="E371" s="154">
        <v>0</v>
      </c>
      <c r="F371" s="154">
        <v>0</v>
      </c>
      <c r="G371" s="154">
        <v>0</v>
      </c>
      <c r="H371" s="154">
        <v>0</v>
      </c>
      <c r="I371" s="154">
        <v>0</v>
      </c>
      <c r="J371" s="154">
        <v>0</v>
      </c>
      <c r="K371" s="154">
        <v>0</v>
      </c>
      <c r="L371" s="154">
        <v>0</v>
      </c>
      <c r="M371" s="154">
        <v>0</v>
      </c>
      <c r="N371" s="154">
        <v>0</v>
      </c>
    </row>
    <row r="372" spans="1:14" s="4" customFormat="1" ht="15.75">
      <c r="A372" s="276" t="s">
        <v>936</v>
      </c>
      <c r="B372" s="275" t="s">
        <v>876</v>
      </c>
      <c r="C372" s="275">
        <v>291150</v>
      </c>
      <c r="D372" s="275" t="s">
        <v>873</v>
      </c>
      <c r="E372" s="154">
        <v>0</v>
      </c>
      <c r="F372" s="154">
        <v>0</v>
      </c>
      <c r="G372" s="154">
        <v>0</v>
      </c>
      <c r="H372" s="154">
        <v>0</v>
      </c>
      <c r="I372" s="154">
        <v>0</v>
      </c>
      <c r="J372" s="154">
        <v>0</v>
      </c>
      <c r="K372" s="154">
        <v>0</v>
      </c>
      <c r="L372" s="154">
        <v>0</v>
      </c>
      <c r="M372" s="154">
        <v>0</v>
      </c>
      <c r="N372" s="154">
        <v>0</v>
      </c>
    </row>
    <row r="373" spans="1:14" s="4" customFormat="1" ht="15.75">
      <c r="A373" s="276" t="s">
        <v>936</v>
      </c>
      <c r="B373" s="275" t="s">
        <v>876</v>
      </c>
      <c r="C373" s="275">
        <v>291210</v>
      </c>
      <c r="D373" s="275" t="s">
        <v>874</v>
      </c>
      <c r="E373" s="154">
        <v>0</v>
      </c>
      <c r="F373" s="154">
        <v>0</v>
      </c>
      <c r="G373" s="154">
        <v>0</v>
      </c>
      <c r="H373" s="154">
        <v>0</v>
      </c>
      <c r="I373" s="154">
        <v>0</v>
      </c>
      <c r="J373" s="154">
        <v>0</v>
      </c>
      <c r="K373" s="154">
        <v>0</v>
      </c>
      <c r="L373" s="154">
        <v>0</v>
      </c>
      <c r="M373" s="154">
        <v>0</v>
      </c>
      <c r="N373" s="154">
        <v>0</v>
      </c>
    </row>
    <row r="374" spans="1:14" s="4" customFormat="1" ht="15.75">
      <c r="A374" s="276" t="s">
        <v>936</v>
      </c>
      <c r="B374" s="275" t="s">
        <v>876</v>
      </c>
      <c r="C374" s="275">
        <v>291270</v>
      </c>
      <c r="D374" s="275" t="s">
        <v>875</v>
      </c>
      <c r="E374" s="154">
        <v>0</v>
      </c>
      <c r="F374" s="154">
        <v>0</v>
      </c>
      <c r="G374" s="154">
        <v>0</v>
      </c>
      <c r="H374" s="154">
        <v>0</v>
      </c>
      <c r="I374" s="154">
        <v>0</v>
      </c>
      <c r="J374" s="154">
        <v>0</v>
      </c>
      <c r="K374" s="154">
        <v>0</v>
      </c>
      <c r="L374" s="154">
        <v>0</v>
      </c>
      <c r="M374" s="154">
        <v>0</v>
      </c>
      <c r="N374" s="154">
        <v>0</v>
      </c>
    </row>
    <row r="375" spans="1:14" s="4" customFormat="1" ht="15.75">
      <c r="A375" s="276" t="s">
        <v>936</v>
      </c>
      <c r="B375" s="275" t="s">
        <v>906</v>
      </c>
      <c r="C375" s="275">
        <v>291290</v>
      </c>
      <c r="D375" s="275" t="s">
        <v>896</v>
      </c>
      <c r="E375" s="154">
        <v>0</v>
      </c>
      <c r="F375" s="154">
        <v>0</v>
      </c>
      <c r="G375" s="154">
        <v>0</v>
      </c>
      <c r="H375" s="154">
        <v>0</v>
      </c>
      <c r="I375" s="154">
        <v>0</v>
      </c>
      <c r="J375" s="154">
        <v>0</v>
      </c>
      <c r="K375" s="154">
        <v>0</v>
      </c>
      <c r="L375" s="154">
        <v>0</v>
      </c>
      <c r="M375" s="154">
        <v>0</v>
      </c>
      <c r="N375" s="154">
        <v>0</v>
      </c>
    </row>
    <row r="376" spans="1:14" s="4" customFormat="1" ht="15.75">
      <c r="A376" s="276" t="s">
        <v>936</v>
      </c>
      <c r="B376" s="275" t="s">
        <v>925</v>
      </c>
      <c r="C376" s="275">
        <v>291345</v>
      </c>
      <c r="D376" s="275" t="s">
        <v>918</v>
      </c>
      <c r="E376" s="154">
        <v>0</v>
      </c>
      <c r="F376" s="154">
        <v>0</v>
      </c>
      <c r="G376" s="154">
        <v>0</v>
      </c>
      <c r="H376" s="154">
        <v>0</v>
      </c>
      <c r="I376" s="154">
        <v>0</v>
      </c>
      <c r="J376" s="154">
        <v>0</v>
      </c>
      <c r="K376" s="154">
        <v>0</v>
      </c>
      <c r="L376" s="154">
        <v>0</v>
      </c>
      <c r="M376" s="154">
        <v>0</v>
      </c>
      <c r="N376" s="154">
        <v>0</v>
      </c>
    </row>
    <row r="377" spans="1:14" s="4" customFormat="1" ht="15.75">
      <c r="A377" s="276" t="s">
        <v>936</v>
      </c>
      <c r="B377" s="275" t="s">
        <v>859</v>
      </c>
      <c r="C377" s="275">
        <v>291360</v>
      </c>
      <c r="D377" s="275" t="s">
        <v>859</v>
      </c>
      <c r="E377" s="154">
        <v>0</v>
      </c>
      <c r="F377" s="154">
        <v>0</v>
      </c>
      <c r="G377" s="154">
        <v>0</v>
      </c>
      <c r="H377" s="154">
        <v>0</v>
      </c>
      <c r="I377" s="154">
        <v>0</v>
      </c>
      <c r="J377" s="154">
        <v>0</v>
      </c>
      <c r="K377" s="154">
        <v>0</v>
      </c>
      <c r="L377" s="154">
        <v>0</v>
      </c>
      <c r="M377" s="154">
        <v>0</v>
      </c>
      <c r="N377" s="154">
        <v>0</v>
      </c>
    </row>
    <row r="378" spans="1:14" s="4" customFormat="1" ht="15.75">
      <c r="A378" s="276" t="s">
        <v>936</v>
      </c>
      <c r="B378" s="275" t="s">
        <v>906</v>
      </c>
      <c r="C378" s="275">
        <v>291390</v>
      </c>
      <c r="D378" s="275" t="s">
        <v>897</v>
      </c>
      <c r="E378" s="154">
        <v>0</v>
      </c>
      <c r="F378" s="154">
        <v>0</v>
      </c>
      <c r="G378" s="154">
        <v>1</v>
      </c>
      <c r="H378" s="154">
        <v>1</v>
      </c>
      <c r="I378" s="154">
        <v>0</v>
      </c>
      <c r="J378" s="154">
        <v>0</v>
      </c>
      <c r="K378" s="154">
        <v>0</v>
      </c>
      <c r="L378" s="154">
        <v>0</v>
      </c>
      <c r="M378" s="154">
        <v>0</v>
      </c>
      <c r="N378" s="154">
        <v>0</v>
      </c>
    </row>
    <row r="379" spans="1:14" s="4" customFormat="1" ht="15.75">
      <c r="A379" s="276" t="s">
        <v>936</v>
      </c>
      <c r="B379" s="275" t="s">
        <v>906</v>
      </c>
      <c r="C379" s="275">
        <v>291420</v>
      </c>
      <c r="D379" s="275" t="s">
        <v>898</v>
      </c>
      <c r="E379" s="154">
        <v>0</v>
      </c>
      <c r="F379" s="154">
        <v>0</v>
      </c>
      <c r="G379" s="154">
        <v>0</v>
      </c>
      <c r="H379" s="154">
        <v>0</v>
      </c>
      <c r="I379" s="154">
        <v>0</v>
      </c>
      <c r="J379" s="154">
        <v>0</v>
      </c>
      <c r="K379" s="154">
        <v>0</v>
      </c>
      <c r="L379" s="154">
        <v>0</v>
      </c>
      <c r="M379" s="154">
        <v>0</v>
      </c>
      <c r="N379" s="154">
        <v>0</v>
      </c>
    </row>
    <row r="380" spans="1:14" s="4" customFormat="1" ht="15.75">
      <c r="A380" s="276" t="s">
        <v>936</v>
      </c>
      <c r="B380" s="275" t="s">
        <v>906</v>
      </c>
      <c r="C380" s="275">
        <v>291430</v>
      </c>
      <c r="D380" s="275" t="s">
        <v>899</v>
      </c>
      <c r="E380" s="154">
        <v>0</v>
      </c>
      <c r="F380" s="154">
        <v>0</v>
      </c>
      <c r="G380" s="154">
        <v>0</v>
      </c>
      <c r="H380" s="154">
        <v>0</v>
      </c>
      <c r="I380" s="154">
        <v>0</v>
      </c>
      <c r="J380" s="154">
        <v>0</v>
      </c>
      <c r="K380" s="154">
        <v>0</v>
      </c>
      <c r="L380" s="154">
        <v>0</v>
      </c>
      <c r="M380" s="154">
        <v>0</v>
      </c>
      <c r="N380" s="154">
        <v>0</v>
      </c>
    </row>
    <row r="381" spans="1:14" s="4" customFormat="1" ht="15.75">
      <c r="A381" s="276" t="s">
        <v>936</v>
      </c>
      <c r="B381" s="275" t="s">
        <v>876</v>
      </c>
      <c r="C381" s="275">
        <v>291480</v>
      </c>
      <c r="D381" s="275" t="s">
        <v>876</v>
      </c>
      <c r="E381" s="154">
        <v>0</v>
      </c>
      <c r="F381" s="154">
        <v>1</v>
      </c>
      <c r="G381" s="154">
        <v>0</v>
      </c>
      <c r="H381" s="154">
        <v>0</v>
      </c>
      <c r="I381" s="154">
        <v>0</v>
      </c>
      <c r="J381" s="154">
        <v>0</v>
      </c>
      <c r="K381" s="154">
        <v>0</v>
      </c>
      <c r="L381" s="154">
        <v>0</v>
      </c>
      <c r="M381" s="154">
        <v>0</v>
      </c>
      <c r="N381" s="154">
        <v>0</v>
      </c>
    </row>
    <row r="382" spans="1:14" s="4" customFormat="1" ht="15.75">
      <c r="A382" s="276" t="s">
        <v>936</v>
      </c>
      <c r="B382" s="275" t="s">
        <v>859</v>
      </c>
      <c r="C382" s="275">
        <v>291490</v>
      </c>
      <c r="D382" s="275" t="s">
        <v>860</v>
      </c>
      <c r="E382" s="154">
        <v>0</v>
      </c>
      <c r="F382" s="154">
        <v>0</v>
      </c>
      <c r="G382" s="154">
        <v>0</v>
      </c>
      <c r="H382" s="154">
        <v>0</v>
      </c>
      <c r="I382" s="154">
        <v>0</v>
      </c>
      <c r="J382" s="154">
        <v>0</v>
      </c>
      <c r="K382" s="154">
        <v>0</v>
      </c>
      <c r="L382" s="154">
        <v>0</v>
      </c>
      <c r="M382" s="154">
        <v>0</v>
      </c>
      <c r="N382" s="154">
        <v>0</v>
      </c>
    </row>
    <row r="383" spans="1:14" s="4" customFormat="1" ht="15.75">
      <c r="A383" s="276" t="s">
        <v>936</v>
      </c>
      <c r="B383" s="275" t="s">
        <v>906</v>
      </c>
      <c r="C383" s="275">
        <v>291510</v>
      </c>
      <c r="D383" s="275" t="s">
        <v>900</v>
      </c>
      <c r="E383" s="154">
        <v>0</v>
      </c>
      <c r="F383" s="154">
        <v>0</v>
      </c>
      <c r="G383" s="154">
        <v>0</v>
      </c>
      <c r="H383" s="154">
        <v>0</v>
      </c>
      <c r="I383" s="154">
        <v>0</v>
      </c>
      <c r="J383" s="154">
        <v>0</v>
      </c>
      <c r="K383" s="154">
        <v>0</v>
      </c>
      <c r="L383" s="154">
        <v>0</v>
      </c>
      <c r="M383" s="154">
        <v>0</v>
      </c>
      <c r="N383" s="154">
        <v>0</v>
      </c>
    </row>
    <row r="384" spans="1:14" s="4" customFormat="1" ht="15.75">
      <c r="A384" s="276" t="s">
        <v>936</v>
      </c>
      <c r="B384" s="275" t="s">
        <v>906</v>
      </c>
      <c r="C384" s="275">
        <v>291520</v>
      </c>
      <c r="D384" s="275" t="s">
        <v>901</v>
      </c>
      <c r="E384" s="154">
        <v>0</v>
      </c>
      <c r="F384" s="154">
        <v>0</v>
      </c>
      <c r="G384" s="154">
        <v>0</v>
      </c>
      <c r="H384" s="154">
        <v>0</v>
      </c>
      <c r="I384" s="154">
        <v>0</v>
      </c>
      <c r="J384" s="154">
        <v>0</v>
      </c>
      <c r="K384" s="154">
        <v>0</v>
      </c>
      <c r="L384" s="154">
        <v>0</v>
      </c>
      <c r="M384" s="154">
        <v>0</v>
      </c>
      <c r="N384" s="154">
        <v>0</v>
      </c>
    </row>
    <row r="385" spans="1:14" s="4" customFormat="1" ht="15.75">
      <c r="A385" s="276" t="s">
        <v>936</v>
      </c>
      <c r="B385" s="275" t="s">
        <v>876</v>
      </c>
      <c r="C385" s="275">
        <v>291540</v>
      </c>
      <c r="D385" s="275" t="s">
        <v>877</v>
      </c>
      <c r="E385" s="154">
        <v>0</v>
      </c>
      <c r="F385" s="154">
        <v>0</v>
      </c>
      <c r="G385" s="154">
        <v>0</v>
      </c>
      <c r="H385" s="154">
        <v>0</v>
      </c>
      <c r="I385" s="154">
        <v>0</v>
      </c>
      <c r="J385" s="154">
        <v>0</v>
      </c>
      <c r="K385" s="154">
        <v>0</v>
      </c>
      <c r="L385" s="154">
        <v>0</v>
      </c>
      <c r="M385" s="154">
        <v>0</v>
      </c>
      <c r="N385" s="154">
        <v>0</v>
      </c>
    </row>
    <row r="386" spans="1:14" s="4" customFormat="1" ht="15.75">
      <c r="A386" s="276" t="s">
        <v>936</v>
      </c>
      <c r="B386" s="275" t="s">
        <v>876</v>
      </c>
      <c r="C386" s="275">
        <v>291550</v>
      </c>
      <c r="D386" s="275" t="s">
        <v>878</v>
      </c>
      <c r="E386" s="154">
        <v>0</v>
      </c>
      <c r="F386" s="154">
        <v>0</v>
      </c>
      <c r="G386" s="154">
        <v>0</v>
      </c>
      <c r="H386" s="154">
        <v>0</v>
      </c>
      <c r="I386" s="154">
        <v>0</v>
      </c>
      <c r="J386" s="154">
        <v>0</v>
      </c>
      <c r="K386" s="154">
        <v>0</v>
      </c>
      <c r="L386" s="154">
        <v>0</v>
      </c>
      <c r="M386" s="154">
        <v>0</v>
      </c>
      <c r="N386" s="154">
        <v>0</v>
      </c>
    </row>
    <row r="387" spans="1:14" s="4" customFormat="1" ht="15.75">
      <c r="A387" s="276" t="s">
        <v>936</v>
      </c>
      <c r="B387" s="275" t="s">
        <v>906</v>
      </c>
      <c r="C387" s="275">
        <v>291570</v>
      </c>
      <c r="D387" s="275" t="s">
        <v>902</v>
      </c>
      <c r="E387" s="154">
        <v>0</v>
      </c>
      <c r="F387" s="154">
        <v>0</v>
      </c>
      <c r="G387" s="154">
        <v>0</v>
      </c>
      <c r="H387" s="154">
        <v>0</v>
      </c>
      <c r="I387" s="154">
        <v>0</v>
      </c>
      <c r="J387" s="154">
        <v>0</v>
      </c>
      <c r="K387" s="154">
        <v>0</v>
      </c>
      <c r="L387" s="154">
        <v>0</v>
      </c>
      <c r="M387" s="154">
        <v>0</v>
      </c>
      <c r="N387" s="154">
        <v>0</v>
      </c>
    </row>
    <row r="388" spans="1:14" s="4" customFormat="1" ht="15.75">
      <c r="A388" s="276" t="s">
        <v>936</v>
      </c>
      <c r="B388" s="275" t="s">
        <v>876</v>
      </c>
      <c r="C388" s="275">
        <v>291620</v>
      </c>
      <c r="D388" s="275" t="s">
        <v>879</v>
      </c>
      <c r="E388" s="154">
        <v>0</v>
      </c>
      <c r="F388" s="154">
        <v>0</v>
      </c>
      <c r="G388" s="154">
        <v>0</v>
      </c>
      <c r="H388" s="154">
        <v>0</v>
      </c>
      <c r="I388" s="154">
        <v>0</v>
      </c>
      <c r="J388" s="154">
        <v>0</v>
      </c>
      <c r="K388" s="154">
        <v>0</v>
      </c>
      <c r="L388" s="154">
        <v>0</v>
      </c>
      <c r="M388" s="154">
        <v>0</v>
      </c>
      <c r="N388" s="154">
        <v>0</v>
      </c>
    </row>
    <row r="389" spans="1:14" s="4" customFormat="1" ht="15.75">
      <c r="A389" s="276" t="s">
        <v>936</v>
      </c>
      <c r="B389" s="275" t="s">
        <v>876</v>
      </c>
      <c r="C389" s="275">
        <v>291660</v>
      </c>
      <c r="D389" s="275" t="s">
        <v>880</v>
      </c>
      <c r="E389" s="154">
        <v>0</v>
      </c>
      <c r="F389" s="154">
        <v>0</v>
      </c>
      <c r="G389" s="154">
        <v>0</v>
      </c>
      <c r="H389" s="154">
        <v>0</v>
      </c>
      <c r="I389" s="154">
        <v>0</v>
      </c>
      <c r="J389" s="154">
        <v>0</v>
      </c>
      <c r="K389" s="154">
        <v>0</v>
      </c>
      <c r="L389" s="154">
        <v>0</v>
      </c>
      <c r="M389" s="154">
        <v>0</v>
      </c>
      <c r="N389" s="154">
        <v>0</v>
      </c>
    </row>
    <row r="390" spans="1:14" s="4" customFormat="1" ht="15.75">
      <c r="A390" s="276" t="s">
        <v>936</v>
      </c>
      <c r="B390" s="275" t="s">
        <v>906</v>
      </c>
      <c r="C390" s="275">
        <v>291670</v>
      </c>
      <c r="D390" s="275" t="s">
        <v>903</v>
      </c>
      <c r="E390" s="154">
        <v>0</v>
      </c>
      <c r="F390" s="154">
        <v>0</v>
      </c>
      <c r="G390" s="154">
        <v>0</v>
      </c>
      <c r="H390" s="154">
        <v>0</v>
      </c>
      <c r="I390" s="154">
        <v>0</v>
      </c>
      <c r="J390" s="154">
        <v>0</v>
      </c>
      <c r="K390" s="154">
        <v>0</v>
      </c>
      <c r="L390" s="154">
        <v>0</v>
      </c>
      <c r="M390" s="154">
        <v>0</v>
      </c>
      <c r="N390" s="154">
        <v>0</v>
      </c>
    </row>
    <row r="391" spans="1:14" s="4" customFormat="1" ht="15.75">
      <c r="A391" s="276" t="s">
        <v>936</v>
      </c>
      <c r="B391" s="275" t="s">
        <v>906</v>
      </c>
      <c r="C391" s="275">
        <v>291690</v>
      </c>
      <c r="D391" s="275" t="s">
        <v>904</v>
      </c>
      <c r="E391" s="154">
        <v>0</v>
      </c>
      <c r="F391" s="154">
        <v>0</v>
      </c>
      <c r="G391" s="154">
        <v>0</v>
      </c>
      <c r="H391" s="154">
        <v>0</v>
      </c>
      <c r="I391" s="154">
        <v>0</v>
      </c>
      <c r="J391" s="154">
        <v>0</v>
      </c>
      <c r="K391" s="154">
        <v>0</v>
      </c>
      <c r="L391" s="154">
        <v>0</v>
      </c>
      <c r="M391" s="154">
        <v>0</v>
      </c>
      <c r="N391" s="154">
        <v>0</v>
      </c>
    </row>
    <row r="392" spans="1:14" s="4" customFormat="1" ht="15.75">
      <c r="A392" s="276" t="s">
        <v>936</v>
      </c>
      <c r="B392" s="275" t="s">
        <v>925</v>
      </c>
      <c r="C392" s="275">
        <v>291730</v>
      </c>
      <c r="D392" s="275" t="s">
        <v>919</v>
      </c>
      <c r="E392" s="154">
        <v>0</v>
      </c>
      <c r="F392" s="154">
        <v>0</v>
      </c>
      <c r="G392" s="154">
        <v>0</v>
      </c>
      <c r="H392" s="154">
        <v>0</v>
      </c>
      <c r="I392" s="154">
        <v>0</v>
      </c>
      <c r="J392" s="154">
        <v>0</v>
      </c>
      <c r="K392" s="154">
        <v>0</v>
      </c>
      <c r="L392" s="154">
        <v>0</v>
      </c>
      <c r="M392" s="154">
        <v>0</v>
      </c>
      <c r="N392" s="154">
        <v>0</v>
      </c>
    </row>
    <row r="393" spans="1:14" s="4" customFormat="1" ht="15.75">
      <c r="A393" s="276" t="s">
        <v>936</v>
      </c>
      <c r="B393" s="275" t="s">
        <v>906</v>
      </c>
      <c r="C393" s="275">
        <v>291760</v>
      </c>
      <c r="D393" s="275" t="s">
        <v>905</v>
      </c>
      <c r="E393" s="154">
        <v>0</v>
      </c>
      <c r="F393" s="154">
        <v>0</v>
      </c>
      <c r="G393" s="154">
        <v>0</v>
      </c>
      <c r="H393" s="154">
        <v>0</v>
      </c>
      <c r="I393" s="154">
        <v>0</v>
      </c>
      <c r="J393" s="154">
        <v>0</v>
      </c>
      <c r="K393" s="154">
        <v>0</v>
      </c>
      <c r="L393" s="154">
        <v>0</v>
      </c>
      <c r="M393" s="154">
        <v>0</v>
      </c>
      <c r="N393" s="154">
        <v>0</v>
      </c>
    </row>
    <row r="394" spans="1:14" s="4" customFormat="1" ht="15.75">
      <c r="A394" s="276" t="s">
        <v>936</v>
      </c>
      <c r="B394" s="275" t="s">
        <v>906</v>
      </c>
      <c r="C394" s="275">
        <v>291800</v>
      </c>
      <c r="D394" s="275" t="s">
        <v>906</v>
      </c>
      <c r="E394" s="154">
        <v>0</v>
      </c>
      <c r="F394" s="154">
        <v>0</v>
      </c>
      <c r="G394" s="154">
        <v>0</v>
      </c>
      <c r="H394" s="154">
        <v>0</v>
      </c>
      <c r="I394" s="154">
        <v>1</v>
      </c>
      <c r="J394" s="154">
        <v>0</v>
      </c>
      <c r="K394" s="154">
        <v>0</v>
      </c>
      <c r="L394" s="154">
        <v>0</v>
      </c>
      <c r="M394" s="154">
        <v>0</v>
      </c>
      <c r="N394" s="154">
        <v>0</v>
      </c>
    </row>
    <row r="395" spans="1:14" s="4" customFormat="1" ht="15.75">
      <c r="A395" s="276" t="s">
        <v>936</v>
      </c>
      <c r="B395" s="275" t="s">
        <v>906</v>
      </c>
      <c r="C395" s="275">
        <v>291830</v>
      </c>
      <c r="D395" s="275" t="s">
        <v>907</v>
      </c>
      <c r="E395" s="154">
        <v>0</v>
      </c>
      <c r="F395" s="154">
        <v>0</v>
      </c>
      <c r="G395" s="154">
        <v>0</v>
      </c>
      <c r="H395" s="154">
        <v>0</v>
      </c>
      <c r="I395" s="154">
        <v>0</v>
      </c>
      <c r="J395" s="154">
        <v>0</v>
      </c>
      <c r="K395" s="154">
        <v>0</v>
      </c>
      <c r="L395" s="154">
        <v>0</v>
      </c>
      <c r="M395" s="154">
        <v>0</v>
      </c>
      <c r="N395" s="154">
        <v>0</v>
      </c>
    </row>
    <row r="396" spans="1:14" s="4" customFormat="1" ht="15.75">
      <c r="A396" s="276" t="s">
        <v>936</v>
      </c>
      <c r="B396" s="275" t="s">
        <v>876</v>
      </c>
      <c r="C396" s="275">
        <v>291855</v>
      </c>
      <c r="D396" s="275" t="s">
        <v>881</v>
      </c>
      <c r="E396" s="154">
        <v>0</v>
      </c>
      <c r="F396" s="154">
        <v>0</v>
      </c>
      <c r="G396" s="154">
        <v>0</v>
      </c>
      <c r="H396" s="154">
        <v>0</v>
      </c>
      <c r="I396" s="154">
        <v>0</v>
      </c>
      <c r="J396" s="154">
        <v>0</v>
      </c>
      <c r="K396" s="154">
        <v>0</v>
      </c>
      <c r="L396" s="154">
        <v>0</v>
      </c>
      <c r="M396" s="154">
        <v>0</v>
      </c>
      <c r="N396" s="154">
        <v>0</v>
      </c>
    </row>
    <row r="397" spans="1:14" s="4" customFormat="1" ht="15.75">
      <c r="A397" s="276" t="s">
        <v>936</v>
      </c>
      <c r="B397" s="275" t="s">
        <v>906</v>
      </c>
      <c r="C397" s="275">
        <v>291870</v>
      </c>
      <c r="D397" s="275" t="s">
        <v>908</v>
      </c>
      <c r="E397" s="154">
        <v>0</v>
      </c>
      <c r="F397" s="154">
        <v>0</v>
      </c>
      <c r="G397" s="154">
        <v>0</v>
      </c>
      <c r="H397" s="154">
        <v>0</v>
      </c>
      <c r="I397" s="154">
        <v>0</v>
      </c>
      <c r="J397" s="154">
        <v>0</v>
      </c>
      <c r="K397" s="154">
        <v>0</v>
      </c>
      <c r="L397" s="154">
        <v>0</v>
      </c>
      <c r="M397" s="154">
        <v>0</v>
      </c>
      <c r="N397" s="154">
        <v>0</v>
      </c>
    </row>
    <row r="398" spans="1:14" s="4" customFormat="1" ht="15.75">
      <c r="A398" s="276" t="s">
        <v>936</v>
      </c>
      <c r="B398" s="275" t="s">
        <v>906</v>
      </c>
      <c r="C398" s="275">
        <v>291905</v>
      </c>
      <c r="D398" s="275" t="s">
        <v>959</v>
      </c>
      <c r="E398" s="154">
        <v>0</v>
      </c>
      <c r="F398" s="154">
        <v>0</v>
      </c>
      <c r="G398" s="154">
        <v>0</v>
      </c>
      <c r="H398" s="154">
        <v>0</v>
      </c>
      <c r="I398" s="154">
        <v>0</v>
      </c>
      <c r="J398" s="154">
        <v>0</v>
      </c>
      <c r="K398" s="154">
        <v>0</v>
      </c>
      <c r="L398" s="154">
        <v>0</v>
      </c>
      <c r="M398" s="154">
        <v>0</v>
      </c>
      <c r="N398" s="154">
        <v>0</v>
      </c>
    </row>
    <row r="399" spans="1:14" s="4" customFormat="1" ht="15.75">
      <c r="A399" s="276" t="s">
        <v>936</v>
      </c>
      <c r="B399" s="275" t="s">
        <v>906</v>
      </c>
      <c r="C399" s="275">
        <v>292040</v>
      </c>
      <c r="D399" s="275" t="s">
        <v>910</v>
      </c>
      <c r="E399" s="154">
        <v>0</v>
      </c>
      <c r="F399" s="154">
        <v>0</v>
      </c>
      <c r="G399" s="154">
        <v>0</v>
      </c>
      <c r="H399" s="154">
        <v>0</v>
      </c>
      <c r="I399" s="154">
        <v>0</v>
      </c>
      <c r="J399" s="154">
        <v>0</v>
      </c>
      <c r="K399" s="154">
        <v>0</v>
      </c>
      <c r="L399" s="154">
        <v>0</v>
      </c>
      <c r="M399" s="154">
        <v>0</v>
      </c>
      <c r="N399" s="154">
        <v>0</v>
      </c>
    </row>
    <row r="400" spans="1:14" s="4" customFormat="1" ht="15.75">
      <c r="A400" s="276" t="s">
        <v>936</v>
      </c>
      <c r="B400" s="275" t="s">
        <v>906</v>
      </c>
      <c r="C400" s="275">
        <v>292050</v>
      </c>
      <c r="D400" s="275" t="s">
        <v>911</v>
      </c>
      <c r="E400" s="154">
        <v>0</v>
      </c>
      <c r="F400" s="154">
        <v>0</v>
      </c>
      <c r="G400" s="154">
        <v>0</v>
      </c>
      <c r="H400" s="154">
        <v>0</v>
      </c>
      <c r="I400" s="154">
        <v>0</v>
      </c>
      <c r="J400" s="154">
        <v>0</v>
      </c>
      <c r="K400" s="154">
        <v>0</v>
      </c>
      <c r="L400" s="154">
        <v>0</v>
      </c>
      <c r="M400" s="154">
        <v>0</v>
      </c>
      <c r="N400" s="154">
        <v>0</v>
      </c>
    </row>
    <row r="401" spans="1:14" s="4" customFormat="1" ht="15.75">
      <c r="A401" s="276" t="s">
        <v>936</v>
      </c>
      <c r="B401" s="275" t="s">
        <v>876</v>
      </c>
      <c r="C401" s="275">
        <v>292070</v>
      </c>
      <c r="D401" s="275" t="s">
        <v>882</v>
      </c>
      <c r="E401" s="154">
        <v>0</v>
      </c>
      <c r="F401" s="154">
        <v>0</v>
      </c>
      <c r="G401" s="154">
        <v>0</v>
      </c>
      <c r="H401" s="154">
        <v>0</v>
      </c>
      <c r="I401" s="154">
        <v>0</v>
      </c>
      <c r="J401" s="154">
        <v>0</v>
      </c>
      <c r="K401" s="154">
        <v>0</v>
      </c>
      <c r="L401" s="154">
        <v>0</v>
      </c>
      <c r="M401" s="154">
        <v>0</v>
      </c>
      <c r="N401" s="154">
        <v>0</v>
      </c>
    </row>
    <row r="402" spans="1:14" s="4" customFormat="1" ht="15.75">
      <c r="A402" s="276" t="s">
        <v>936</v>
      </c>
      <c r="B402" s="275" t="s">
        <v>859</v>
      </c>
      <c r="C402" s="275">
        <v>292090</v>
      </c>
      <c r="D402" s="275" t="s">
        <v>861</v>
      </c>
      <c r="E402" s="154">
        <v>0</v>
      </c>
      <c r="F402" s="154">
        <v>0</v>
      </c>
      <c r="G402" s="154">
        <v>0</v>
      </c>
      <c r="H402" s="154">
        <v>0</v>
      </c>
      <c r="I402" s="154">
        <v>0</v>
      </c>
      <c r="J402" s="154">
        <v>0</v>
      </c>
      <c r="K402" s="154">
        <v>0</v>
      </c>
      <c r="L402" s="154">
        <v>0</v>
      </c>
      <c r="M402" s="154">
        <v>0</v>
      </c>
      <c r="N402" s="154">
        <v>0</v>
      </c>
    </row>
    <row r="403" spans="1:14" s="4" customFormat="1" ht="15.75">
      <c r="A403" s="276" t="s">
        <v>936</v>
      </c>
      <c r="B403" s="275" t="s">
        <v>925</v>
      </c>
      <c r="C403" s="275">
        <v>292260</v>
      </c>
      <c r="D403" s="275" t="s">
        <v>920</v>
      </c>
      <c r="E403" s="154">
        <v>0</v>
      </c>
      <c r="F403" s="154">
        <v>0</v>
      </c>
      <c r="G403" s="154">
        <v>0</v>
      </c>
      <c r="H403" s="154">
        <v>0</v>
      </c>
      <c r="I403" s="154">
        <v>0</v>
      </c>
      <c r="J403" s="154">
        <v>0</v>
      </c>
      <c r="K403" s="154">
        <v>0</v>
      </c>
      <c r="L403" s="154">
        <v>0</v>
      </c>
      <c r="M403" s="154">
        <v>0</v>
      </c>
      <c r="N403" s="154">
        <v>0</v>
      </c>
    </row>
    <row r="404" spans="1:14" s="4" customFormat="1" ht="15.75">
      <c r="A404" s="276" t="s">
        <v>936</v>
      </c>
      <c r="B404" s="275" t="s">
        <v>925</v>
      </c>
      <c r="C404" s="275">
        <v>292275</v>
      </c>
      <c r="D404" s="275" t="s">
        <v>921</v>
      </c>
      <c r="E404" s="154">
        <v>0</v>
      </c>
      <c r="F404" s="154">
        <v>0</v>
      </c>
      <c r="G404" s="154">
        <v>0</v>
      </c>
      <c r="H404" s="154">
        <v>0</v>
      </c>
      <c r="I404" s="154">
        <v>0</v>
      </c>
      <c r="J404" s="154">
        <v>0</v>
      </c>
      <c r="K404" s="154">
        <v>0</v>
      </c>
      <c r="L404" s="154">
        <v>0</v>
      </c>
      <c r="M404" s="154">
        <v>0</v>
      </c>
      <c r="N404" s="154">
        <v>0</v>
      </c>
    </row>
    <row r="405" spans="1:14" s="4" customFormat="1" ht="15.75">
      <c r="A405" s="276" t="s">
        <v>936</v>
      </c>
      <c r="B405" s="275" t="s">
        <v>906</v>
      </c>
      <c r="C405" s="275">
        <v>292280</v>
      </c>
      <c r="D405" s="275" t="s">
        <v>659</v>
      </c>
      <c r="E405" s="154">
        <v>0</v>
      </c>
      <c r="F405" s="154">
        <v>0</v>
      </c>
      <c r="G405" s="154">
        <v>0</v>
      </c>
      <c r="H405" s="154">
        <v>0</v>
      </c>
      <c r="I405" s="154">
        <v>0</v>
      </c>
      <c r="J405" s="154">
        <v>0</v>
      </c>
      <c r="K405" s="154">
        <v>0</v>
      </c>
      <c r="L405" s="154">
        <v>0</v>
      </c>
      <c r="M405" s="154">
        <v>0</v>
      </c>
      <c r="N405" s="154">
        <v>0</v>
      </c>
    </row>
    <row r="406" spans="1:14" s="4" customFormat="1" ht="15.75">
      <c r="A406" s="276" t="s">
        <v>936</v>
      </c>
      <c r="B406" s="275" t="s">
        <v>876</v>
      </c>
      <c r="C406" s="275">
        <v>292390</v>
      </c>
      <c r="D406" s="275" t="s">
        <v>883</v>
      </c>
      <c r="E406" s="154">
        <v>0</v>
      </c>
      <c r="F406" s="154">
        <v>0</v>
      </c>
      <c r="G406" s="154">
        <v>0</v>
      </c>
      <c r="H406" s="154">
        <v>0</v>
      </c>
      <c r="I406" s="154">
        <v>0</v>
      </c>
      <c r="J406" s="154">
        <v>0</v>
      </c>
      <c r="K406" s="154">
        <v>0</v>
      </c>
      <c r="L406" s="154">
        <v>0</v>
      </c>
      <c r="M406" s="154">
        <v>0</v>
      </c>
      <c r="N406" s="154">
        <v>0</v>
      </c>
    </row>
    <row r="407" spans="1:14" s="4" customFormat="1" ht="15.75">
      <c r="A407" s="276" t="s">
        <v>936</v>
      </c>
      <c r="B407" s="275" t="s">
        <v>925</v>
      </c>
      <c r="C407" s="275">
        <v>292467</v>
      </c>
      <c r="D407" s="275" t="s">
        <v>964</v>
      </c>
      <c r="E407" s="154">
        <v>0</v>
      </c>
      <c r="F407" s="154">
        <v>0</v>
      </c>
      <c r="G407" s="154">
        <v>0</v>
      </c>
      <c r="H407" s="154">
        <v>0</v>
      </c>
      <c r="I407" s="154">
        <v>0</v>
      </c>
      <c r="J407" s="154">
        <v>0</v>
      </c>
      <c r="K407" s="154">
        <v>0</v>
      </c>
      <c r="L407" s="154">
        <v>0</v>
      </c>
      <c r="M407" s="154">
        <v>0</v>
      </c>
      <c r="N407" s="154">
        <v>0</v>
      </c>
    </row>
    <row r="408" spans="1:14" s="4" customFormat="1" ht="15.75">
      <c r="A408" s="276" t="s">
        <v>936</v>
      </c>
      <c r="B408" s="275" t="s">
        <v>906</v>
      </c>
      <c r="C408" s="275">
        <v>292490</v>
      </c>
      <c r="D408" s="275" t="s">
        <v>912</v>
      </c>
      <c r="E408" s="154">
        <v>0</v>
      </c>
      <c r="F408" s="154">
        <v>0</v>
      </c>
      <c r="G408" s="154">
        <v>0</v>
      </c>
      <c r="H408" s="154">
        <v>0</v>
      </c>
      <c r="I408" s="154">
        <v>0</v>
      </c>
      <c r="J408" s="154">
        <v>0</v>
      </c>
      <c r="K408" s="154">
        <v>0</v>
      </c>
      <c r="L408" s="154">
        <v>0</v>
      </c>
      <c r="M408" s="154">
        <v>0</v>
      </c>
      <c r="N408" s="154">
        <v>0</v>
      </c>
    </row>
    <row r="409" spans="1:14" s="4" customFormat="1" ht="15.75">
      <c r="A409" s="276" t="s">
        <v>936</v>
      </c>
      <c r="B409" s="275" t="s">
        <v>876</v>
      </c>
      <c r="C409" s="275">
        <v>292780</v>
      </c>
      <c r="D409" s="275" t="s">
        <v>966</v>
      </c>
      <c r="E409" s="154">
        <v>0</v>
      </c>
      <c r="F409" s="154">
        <v>0</v>
      </c>
      <c r="G409" s="154">
        <v>0</v>
      </c>
      <c r="H409" s="154">
        <v>0</v>
      </c>
      <c r="I409" s="154">
        <v>0</v>
      </c>
      <c r="J409" s="154">
        <v>0</v>
      </c>
      <c r="K409" s="154">
        <v>0</v>
      </c>
      <c r="L409" s="154">
        <v>0</v>
      </c>
      <c r="M409" s="154">
        <v>0</v>
      </c>
      <c r="N409" s="154">
        <v>0</v>
      </c>
    </row>
    <row r="410" spans="1:14" s="4" customFormat="1" ht="15.75">
      <c r="A410" s="276" t="s">
        <v>936</v>
      </c>
      <c r="B410" s="275" t="s">
        <v>906</v>
      </c>
      <c r="C410" s="275">
        <v>292790</v>
      </c>
      <c r="D410" s="275" t="s">
        <v>913</v>
      </c>
      <c r="E410" s="154">
        <v>0</v>
      </c>
      <c r="F410" s="154">
        <v>0</v>
      </c>
      <c r="G410" s="154">
        <v>0</v>
      </c>
      <c r="H410" s="154">
        <v>0</v>
      </c>
      <c r="I410" s="154">
        <v>0</v>
      </c>
      <c r="J410" s="154">
        <v>0</v>
      </c>
      <c r="K410" s="154">
        <v>0</v>
      </c>
      <c r="L410" s="154">
        <v>0</v>
      </c>
      <c r="M410" s="154">
        <v>0</v>
      </c>
      <c r="N410" s="154">
        <v>0</v>
      </c>
    </row>
    <row r="411" spans="1:14" s="4" customFormat="1" ht="15.75">
      <c r="A411" s="276" t="s">
        <v>936</v>
      </c>
      <c r="B411" s="275" t="s">
        <v>994</v>
      </c>
      <c r="C411" s="275">
        <v>292805</v>
      </c>
      <c r="D411" s="275" t="s">
        <v>862</v>
      </c>
      <c r="E411" s="154">
        <v>0</v>
      </c>
      <c r="F411" s="154">
        <v>0</v>
      </c>
      <c r="G411" s="154">
        <v>0</v>
      </c>
      <c r="H411" s="154">
        <v>0</v>
      </c>
      <c r="I411" s="154">
        <v>0</v>
      </c>
      <c r="J411" s="154">
        <v>0</v>
      </c>
      <c r="K411" s="154">
        <v>0</v>
      </c>
      <c r="L411" s="154">
        <v>0</v>
      </c>
      <c r="M411" s="154">
        <v>0</v>
      </c>
      <c r="N411" s="154">
        <v>0</v>
      </c>
    </row>
    <row r="412" spans="1:14" s="4" customFormat="1" ht="15.75">
      <c r="A412" s="276" t="s">
        <v>936</v>
      </c>
      <c r="B412" s="275" t="s">
        <v>876</v>
      </c>
      <c r="C412" s="275">
        <v>292935</v>
      </c>
      <c r="D412" s="275" t="s">
        <v>972</v>
      </c>
      <c r="E412" s="154">
        <v>0</v>
      </c>
      <c r="F412" s="154">
        <v>0</v>
      </c>
      <c r="G412" s="154">
        <v>0</v>
      </c>
      <c r="H412" s="154">
        <v>0</v>
      </c>
      <c r="I412" s="154">
        <v>0</v>
      </c>
      <c r="J412" s="154">
        <v>0</v>
      </c>
      <c r="K412" s="154">
        <v>0</v>
      </c>
      <c r="L412" s="154">
        <v>0</v>
      </c>
      <c r="M412" s="154">
        <v>0</v>
      </c>
      <c r="N412" s="154">
        <v>0</v>
      </c>
    </row>
    <row r="413" spans="1:14" s="4" customFormat="1" ht="15.75">
      <c r="A413" s="276" t="s">
        <v>936</v>
      </c>
      <c r="B413" s="275" t="s">
        <v>925</v>
      </c>
      <c r="C413" s="275">
        <v>293120</v>
      </c>
      <c r="D413" s="275" t="s">
        <v>923</v>
      </c>
      <c r="E413" s="154">
        <v>0</v>
      </c>
      <c r="F413" s="154">
        <v>0</v>
      </c>
      <c r="G413" s="154">
        <v>0</v>
      </c>
      <c r="H413" s="154">
        <v>0</v>
      </c>
      <c r="I413" s="154">
        <v>0</v>
      </c>
      <c r="J413" s="154">
        <v>0</v>
      </c>
      <c r="K413" s="154">
        <v>0</v>
      </c>
      <c r="L413" s="154">
        <v>0</v>
      </c>
      <c r="M413" s="154">
        <v>0</v>
      </c>
      <c r="N413" s="154">
        <v>0</v>
      </c>
    </row>
    <row r="414" spans="1:14" s="4" customFormat="1" ht="15.75">
      <c r="A414" s="276" t="s">
        <v>936</v>
      </c>
      <c r="B414" s="275" t="s">
        <v>925</v>
      </c>
      <c r="C414" s="275">
        <v>293160</v>
      </c>
      <c r="D414" s="275" t="s">
        <v>924</v>
      </c>
      <c r="E414" s="154">
        <v>0</v>
      </c>
      <c r="F414" s="154">
        <v>0</v>
      </c>
      <c r="G414" s="154">
        <v>0</v>
      </c>
      <c r="H414" s="154">
        <v>0</v>
      </c>
      <c r="I414" s="154">
        <v>0</v>
      </c>
      <c r="J414" s="154">
        <v>0</v>
      </c>
      <c r="K414" s="154">
        <v>0</v>
      </c>
      <c r="L414" s="154">
        <v>0</v>
      </c>
      <c r="M414" s="154">
        <v>0</v>
      </c>
      <c r="N414" s="154">
        <v>0</v>
      </c>
    </row>
    <row r="415" spans="1:14" s="4" customFormat="1" ht="15.75">
      <c r="A415" s="276" t="s">
        <v>936</v>
      </c>
      <c r="B415" s="275" t="s">
        <v>876</v>
      </c>
      <c r="C415" s="275">
        <v>293220</v>
      </c>
      <c r="D415" s="275" t="s">
        <v>886</v>
      </c>
      <c r="E415" s="154">
        <v>0</v>
      </c>
      <c r="F415" s="154">
        <v>0</v>
      </c>
      <c r="G415" s="154">
        <v>0</v>
      </c>
      <c r="H415" s="154">
        <v>0</v>
      </c>
      <c r="I415" s="154">
        <v>0</v>
      </c>
      <c r="J415" s="154">
        <v>0</v>
      </c>
      <c r="K415" s="154">
        <v>0</v>
      </c>
      <c r="L415" s="154">
        <v>0</v>
      </c>
      <c r="M415" s="154">
        <v>0</v>
      </c>
      <c r="N415" s="154">
        <v>0</v>
      </c>
    </row>
    <row r="416" spans="1:14" s="4" customFormat="1" ht="15.75">
      <c r="A416" s="276" t="s">
        <v>936</v>
      </c>
      <c r="B416" s="275" t="s">
        <v>876</v>
      </c>
      <c r="C416" s="275">
        <v>293230</v>
      </c>
      <c r="D416" s="275" t="s">
        <v>887</v>
      </c>
      <c r="E416" s="154">
        <v>0</v>
      </c>
      <c r="F416" s="154">
        <v>0</v>
      </c>
      <c r="G416" s="154">
        <v>0</v>
      </c>
      <c r="H416" s="154">
        <v>0</v>
      </c>
      <c r="I416" s="154">
        <v>0</v>
      </c>
      <c r="J416" s="154">
        <v>0</v>
      </c>
      <c r="K416" s="154">
        <v>0</v>
      </c>
      <c r="L416" s="154">
        <v>0</v>
      </c>
      <c r="M416" s="154">
        <v>0</v>
      </c>
      <c r="N416" s="154">
        <v>0</v>
      </c>
    </row>
    <row r="417" spans="1:14" s="4" customFormat="1" ht="15.75">
      <c r="A417" s="276" t="s">
        <v>936</v>
      </c>
      <c r="B417" s="275" t="s">
        <v>859</v>
      </c>
      <c r="C417" s="275">
        <v>293250</v>
      </c>
      <c r="D417" s="275" t="s">
        <v>863</v>
      </c>
      <c r="E417" s="154">
        <v>0</v>
      </c>
      <c r="F417" s="154">
        <v>0</v>
      </c>
      <c r="G417" s="154">
        <v>0</v>
      </c>
      <c r="H417" s="154">
        <v>0</v>
      </c>
      <c r="I417" s="154">
        <v>0</v>
      </c>
      <c r="J417" s="154">
        <v>0</v>
      </c>
      <c r="K417" s="154">
        <v>0</v>
      </c>
      <c r="L417" s="154">
        <v>0</v>
      </c>
      <c r="M417" s="154">
        <v>0</v>
      </c>
      <c r="N417" s="154">
        <v>0</v>
      </c>
    </row>
    <row r="418" spans="1:14" s="4" customFormat="1" ht="15.75">
      <c r="A418" s="276" t="s">
        <v>936</v>
      </c>
      <c r="B418" s="275" t="s">
        <v>859</v>
      </c>
      <c r="C418" s="275">
        <v>293270</v>
      </c>
      <c r="D418" s="275" t="s">
        <v>864</v>
      </c>
      <c r="E418" s="154">
        <v>0</v>
      </c>
      <c r="F418" s="154">
        <v>0</v>
      </c>
      <c r="G418" s="154">
        <v>0</v>
      </c>
      <c r="H418" s="154">
        <v>0</v>
      </c>
      <c r="I418" s="154">
        <v>0</v>
      </c>
      <c r="J418" s="154">
        <v>0</v>
      </c>
      <c r="K418" s="154">
        <v>0</v>
      </c>
      <c r="L418" s="154">
        <v>0</v>
      </c>
      <c r="M418" s="154">
        <v>0</v>
      </c>
      <c r="N418" s="154">
        <v>0</v>
      </c>
    </row>
    <row r="419" spans="1:14" s="4" customFormat="1" ht="15.75">
      <c r="A419" s="276" t="s">
        <v>936</v>
      </c>
      <c r="B419" s="275" t="s">
        <v>925</v>
      </c>
      <c r="C419" s="275">
        <v>293290</v>
      </c>
      <c r="D419" s="275" t="s">
        <v>925</v>
      </c>
      <c r="E419" s="154">
        <v>0</v>
      </c>
      <c r="F419" s="154">
        <v>0</v>
      </c>
      <c r="G419" s="154">
        <v>1</v>
      </c>
      <c r="H419" s="154">
        <v>0</v>
      </c>
      <c r="I419" s="154">
        <v>0</v>
      </c>
      <c r="J419" s="154">
        <v>0</v>
      </c>
      <c r="K419" s="154">
        <v>0</v>
      </c>
      <c r="L419" s="154">
        <v>2</v>
      </c>
      <c r="M419" s="154">
        <v>0</v>
      </c>
      <c r="N419" s="154">
        <v>0</v>
      </c>
    </row>
    <row r="420" spans="1:14" s="4" customFormat="1" ht="15.75">
      <c r="A420" s="276" t="s">
        <v>936</v>
      </c>
      <c r="B420" s="275" t="s">
        <v>925</v>
      </c>
      <c r="C420" s="275">
        <v>293350</v>
      </c>
      <c r="D420" s="275" t="s">
        <v>926</v>
      </c>
      <c r="E420" s="154">
        <v>0</v>
      </c>
      <c r="F420" s="154">
        <v>0</v>
      </c>
      <c r="G420" s="154">
        <v>0</v>
      </c>
      <c r="H420" s="154">
        <v>0</v>
      </c>
      <c r="I420" s="154">
        <v>0</v>
      </c>
      <c r="J420" s="154">
        <v>0</v>
      </c>
      <c r="K420" s="154">
        <v>0</v>
      </c>
      <c r="L420" s="154">
        <v>0</v>
      </c>
      <c r="M420" s="154">
        <v>0</v>
      </c>
      <c r="N420" s="154">
        <v>0</v>
      </c>
    </row>
    <row r="421" spans="1:14" s="4" customFormat="1" ht="15.75">
      <c r="A421" s="394" t="s">
        <v>981</v>
      </c>
      <c r="B421" s="394"/>
      <c r="C421" s="394"/>
      <c r="D421" s="394"/>
      <c r="E421" s="290">
        <v>8</v>
      </c>
      <c r="F421" s="290">
        <v>12</v>
      </c>
      <c r="G421" s="290">
        <v>16</v>
      </c>
      <c r="H421" s="290">
        <v>16</v>
      </c>
      <c r="I421" s="290">
        <v>18</v>
      </c>
      <c r="J421" s="290">
        <v>13</v>
      </c>
      <c r="K421" s="290">
        <v>11</v>
      </c>
      <c r="L421" s="290">
        <v>11</v>
      </c>
      <c r="M421" s="290">
        <v>3</v>
      </c>
      <c r="N421" s="290">
        <v>5</v>
      </c>
    </row>
    <row r="422" spans="1:14">
      <c r="A422" s="20" t="s">
        <v>1633</v>
      </c>
      <c r="E422" s="16"/>
      <c r="F422" s="16"/>
      <c r="G422" s="16"/>
    </row>
    <row r="423" spans="1:14">
      <c r="A423" s="20" t="s">
        <v>1626</v>
      </c>
      <c r="E423" s="16"/>
      <c r="F423" s="16"/>
      <c r="G423" s="16"/>
    </row>
    <row r="424" spans="1:14">
      <c r="A424" s="20"/>
      <c r="E424" s="16"/>
      <c r="F424" s="16"/>
      <c r="G424" s="16"/>
    </row>
    <row r="425" spans="1:14" s="20" customFormat="1">
      <c r="A425" s="20" t="s">
        <v>1623</v>
      </c>
      <c r="B425" s="277"/>
      <c r="C425" s="277"/>
      <c r="D425" s="277"/>
      <c r="E425" s="277"/>
      <c r="F425" s="277"/>
      <c r="G425" s="277"/>
    </row>
    <row r="426" spans="1:14" s="20" customFormat="1">
      <c r="A426" s="20" t="s">
        <v>1634</v>
      </c>
      <c r="B426" s="277"/>
      <c r="C426" s="277"/>
      <c r="D426" s="277"/>
      <c r="E426" s="277"/>
      <c r="F426" s="277"/>
      <c r="G426" s="277"/>
    </row>
    <row r="427" spans="1:14" ht="15.75">
      <c r="A427" s="2"/>
      <c r="B427" s="17"/>
      <c r="C427" s="17"/>
      <c r="D427" s="17"/>
      <c r="E427" s="17"/>
      <c r="F427" s="17"/>
      <c r="G427" s="17"/>
      <c r="H427" s="2"/>
      <c r="I427" s="2"/>
      <c r="J427" s="2"/>
    </row>
  </sheetData>
  <sheetProtection selectLockedCells="1" selectUnlockedCells="1"/>
  <sortState xmlns:xlrd2="http://schemas.microsoft.com/office/spreadsheetml/2017/richdata2" ref="A4:J420">
    <sortCondition ref="A4:A420"/>
  </sortState>
  <mergeCells count="3">
    <mergeCell ref="A421:D421"/>
    <mergeCell ref="A2:M2"/>
    <mergeCell ref="A1:N1"/>
  </mergeCells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60"/>
  <sheetViews>
    <sheetView zoomScale="90" zoomScaleNormal="90" workbookViewId="0">
      <selection activeCell="A3" sqref="A3"/>
    </sheetView>
  </sheetViews>
  <sheetFormatPr defaultColWidth="9" defaultRowHeight="12.75"/>
  <cols>
    <col min="1" max="1" width="11.140625" customWidth="1"/>
    <col min="2" max="2" width="36.5703125" customWidth="1"/>
    <col min="3" max="9" width="10.140625" customWidth="1"/>
  </cols>
  <sheetData>
    <row r="1" spans="1:9" ht="15" customHeight="1">
      <c r="A1" s="396" t="s">
        <v>1010</v>
      </c>
      <c r="B1" s="396"/>
      <c r="C1" s="396"/>
      <c r="D1" s="396"/>
      <c r="E1" s="396"/>
      <c r="F1" s="396"/>
      <c r="G1" s="396"/>
      <c r="H1" s="396"/>
      <c r="I1" s="396"/>
    </row>
    <row r="3" spans="1:9">
      <c r="A3" t="s">
        <v>469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>
        <v>29</v>
      </c>
      <c r="B4" t="s">
        <v>472</v>
      </c>
      <c r="C4">
        <v>0.57262352320107401</v>
      </c>
      <c r="D4">
        <v>0.57534232541965602</v>
      </c>
      <c r="E4">
        <v>0.52325182669885995</v>
      </c>
      <c r="F4">
        <v>0.34983499845152799</v>
      </c>
      <c r="G4">
        <v>0.31737777730664901</v>
      </c>
      <c r="H4">
        <v>0.30760967871440398</v>
      </c>
      <c r="I4">
        <v>0.31134203627403001</v>
      </c>
    </row>
    <row r="5" spans="1:9">
      <c r="A5">
        <v>2901</v>
      </c>
      <c r="B5" t="s">
        <v>473</v>
      </c>
      <c r="C5">
        <v>0.61165297384289796</v>
      </c>
      <c r="D5">
        <v>0.61747862893186201</v>
      </c>
      <c r="E5">
        <v>0.58269639065817402</v>
      </c>
      <c r="F5">
        <v>0.40645995501228299</v>
      </c>
      <c r="G5">
        <v>0.33073712365230401</v>
      </c>
      <c r="H5">
        <v>0.33628081997381498</v>
      </c>
      <c r="I5">
        <v>0.36304003619090702</v>
      </c>
    </row>
    <row r="6" spans="1:9">
      <c r="A6">
        <v>29011</v>
      </c>
      <c r="B6" t="s">
        <v>474</v>
      </c>
      <c r="C6">
        <v>0.54142134565699895</v>
      </c>
      <c r="D6">
        <v>0.56413463067647895</v>
      </c>
      <c r="E6">
        <v>0.49290067404116</v>
      </c>
      <c r="F6">
        <v>0.34179752080057801</v>
      </c>
      <c r="G6">
        <v>0.278868000402131</v>
      </c>
      <c r="H6">
        <v>0.30855378836317099</v>
      </c>
      <c r="I6">
        <v>0.32434256003863099</v>
      </c>
    </row>
    <row r="7" spans="1:9">
      <c r="A7">
        <v>290110</v>
      </c>
      <c r="B7" t="s">
        <v>475</v>
      </c>
      <c r="C7">
        <v>0.320751810198737</v>
      </c>
      <c r="D7">
        <v>0.46827234830940301</v>
      </c>
      <c r="E7">
        <v>0.29373549883990702</v>
      </c>
      <c r="F7">
        <v>8.8377546533782797E-2</v>
      </c>
      <c r="G7">
        <v>0.207215134183898</v>
      </c>
      <c r="H7">
        <v>0.107881990312638</v>
      </c>
      <c r="I7">
        <v>0.114977973568282</v>
      </c>
    </row>
    <row r="8" spans="1:9">
      <c r="A8">
        <v>290150</v>
      </c>
      <c r="B8" t="s">
        <v>476</v>
      </c>
      <c r="C8">
        <v>0.68023952095808404</v>
      </c>
      <c r="D8">
        <v>0.647943037974684</v>
      </c>
      <c r="E8">
        <v>0.70262848175755199</v>
      </c>
      <c r="F8">
        <v>0.17212210371460099</v>
      </c>
      <c r="G8">
        <v>8.20868296242247E-2</v>
      </c>
      <c r="H8">
        <v>0.38002171552660202</v>
      </c>
      <c r="I8">
        <v>0.23259152907394101</v>
      </c>
    </row>
    <row r="9" spans="1:9">
      <c r="A9">
        <v>290170</v>
      </c>
      <c r="B9" t="s">
        <v>477</v>
      </c>
      <c r="C9">
        <v>0.70460048426150101</v>
      </c>
      <c r="D9">
        <v>0.69575757575757602</v>
      </c>
      <c r="E9">
        <v>0.63132335087009295</v>
      </c>
      <c r="F9">
        <v>0.69186712485681601</v>
      </c>
      <c r="G9">
        <v>0.45784051888592098</v>
      </c>
      <c r="H9">
        <v>0.36627241510873698</v>
      </c>
      <c r="I9">
        <v>0.43070444104134797</v>
      </c>
    </row>
    <row r="10" spans="1:9">
      <c r="A10">
        <v>290260</v>
      </c>
      <c r="B10" t="s">
        <v>478</v>
      </c>
      <c r="C10">
        <v>0.60502489814395699</v>
      </c>
      <c r="D10">
        <v>0.68723066454978499</v>
      </c>
      <c r="E10">
        <v>0.62310305775764396</v>
      </c>
      <c r="F10">
        <v>0.47662950257289899</v>
      </c>
      <c r="G10">
        <v>0.44042006000857298</v>
      </c>
      <c r="H10">
        <v>0.41323907455012898</v>
      </c>
      <c r="I10">
        <v>0.30292745014849398</v>
      </c>
    </row>
    <row r="11" spans="1:9">
      <c r="A11">
        <v>290640</v>
      </c>
      <c r="B11" t="s">
        <v>479</v>
      </c>
      <c r="C11">
        <v>0.38170974155069598</v>
      </c>
      <c r="D11">
        <v>0.38233818364275002</v>
      </c>
      <c r="E11">
        <v>0.47920892494929002</v>
      </c>
      <c r="F11">
        <v>0.492991783470276</v>
      </c>
      <c r="G11">
        <v>0.63011695906432796</v>
      </c>
      <c r="H11">
        <v>0.51495831289848004</v>
      </c>
      <c r="I11">
        <v>0.43666169895678097</v>
      </c>
    </row>
    <row r="12" spans="1:9">
      <c r="A12">
        <v>290685</v>
      </c>
      <c r="B12" t="s">
        <v>480</v>
      </c>
      <c r="C12">
        <v>0.923332104681165</v>
      </c>
      <c r="D12">
        <v>0.98485967503692795</v>
      </c>
      <c r="E12">
        <v>0.77716186252771602</v>
      </c>
      <c r="F12">
        <v>0.76287215411558695</v>
      </c>
      <c r="G12">
        <v>0.44479495268138802</v>
      </c>
      <c r="H12">
        <v>0.35263157894736802</v>
      </c>
      <c r="I12">
        <v>0.65135699373695199</v>
      </c>
    </row>
    <row r="13" spans="1:9">
      <c r="A13">
        <v>290850</v>
      </c>
      <c r="B13" t="s">
        <v>481</v>
      </c>
      <c r="C13">
        <v>0.53592666005946499</v>
      </c>
      <c r="D13">
        <v>0.42909715407262</v>
      </c>
      <c r="E13">
        <v>0.34001457725947498</v>
      </c>
      <c r="F13">
        <v>0.307858769931663</v>
      </c>
      <c r="G13">
        <v>0.16487981040514599</v>
      </c>
      <c r="H13">
        <v>0.32292715676401501</v>
      </c>
      <c r="I13">
        <v>0.24805771365149801</v>
      </c>
    </row>
    <row r="14" spans="1:9">
      <c r="A14">
        <v>290890</v>
      </c>
      <c r="B14" t="s">
        <v>482</v>
      </c>
      <c r="C14">
        <v>0.56714471968709301</v>
      </c>
      <c r="D14">
        <v>0.55976020981641095</v>
      </c>
      <c r="E14">
        <v>0.36341371514694798</v>
      </c>
      <c r="F14">
        <v>2.8443649373881899E-2</v>
      </c>
      <c r="G14">
        <v>8.89328063241107E-2</v>
      </c>
      <c r="H14">
        <v>0.102217414818821</v>
      </c>
      <c r="I14">
        <v>0.27172966382163399</v>
      </c>
    </row>
    <row r="15" spans="1:9">
      <c r="A15">
        <v>291080</v>
      </c>
      <c r="B15" t="s">
        <v>483</v>
      </c>
      <c r="C15">
        <v>0.51294735115630596</v>
      </c>
      <c r="D15">
        <v>0.55646669263731996</v>
      </c>
      <c r="E15">
        <v>0.48210669769415199</v>
      </c>
      <c r="F15">
        <v>0.36270032534040197</v>
      </c>
      <c r="G15">
        <v>0.25941330214462199</v>
      </c>
      <c r="H15">
        <v>0.30042933683426198</v>
      </c>
      <c r="I15">
        <v>0.33826237931560399</v>
      </c>
    </row>
    <row r="16" spans="1:9">
      <c r="A16">
        <v>291125</v>
      </c>
      <c r="B16" t="s">
        <v>484</v>
      </c>
      <c r="C16">
        <v>0.93014354066985605</v>
      </c>
      <c r="D16">
        <v>1.02980769230769</v>
      </c>
      <c r="E16">
        <v>0.84347826086956501</v>
      </c>
      <c r="F16">
        <v>0.80864765409383599</v>
      </c>
      <c r="G16">
        <v>0.35977859778597798</v>
      </c>
      <c r="H16">
        <v>0.280555555555556</v>
      </c>
      <c r="I16">
        <v>0.40294388224471001</v>
      </c>
    </row>
    <row r="17" spans="1:9">
      <c r="A17">
        <v>291330</v>
      </c>
      <c r="B17" t="s">
        <v>485</v>
      </c>
      <c r="C17">
        <v>0.82798165137614699</v>
      </c>
      <c r="D17">
        <v>0.53530751708428204</v>
      </c>
      <c r="E17">
        <v>0.67438692098092601</v>
      </c>
      <c r="F17">
        <v>0.371153846153846</v>
      </c>
      <c r="G17">
        <v>0.331629392971246</v>
      </c>
      <c r="H17">
        <v>0.50954198473282397</v>
      </c>
      <c r="I17">
        <v>0.45329153605015698</v>
      </c>
    </row>
    <row r="18" spans="1:9">
      <c r="A18">
        <v>291380</v>
      </c>
      <c r="B18" t="s">
        <v>486</v>
      </c>
      <c r="C18">
        <v>0.61455289304500305</v>
      </c>
      <c r="D18">
        <v>0.60743801652892604</v>
      </c>
      <c r="E18">
        <v>0.37041455413062901</v>
      </c>
      <c r="F18">
        <v>0.33683911313246201</v>
      </c>
      <c r="G18">
        <v>0.29922613929492697</v>
      </c>
      <c r="H18">
        <v>0.31610854503464197</v>
      </c>
      <c r="I18">
        <v>0.292241379310345</v>
      </c>
    </row>
    <row r="19" spans="1:9">
      <c r="A19">
        <v>291400</v>
      </c>
      <c r="B19" t="s">
        <v>487</v>
      </c>
      <c r="C19">
        <v>0.52204899777282898</v>
      </c>
      <c r="D19">
        <v>0.65061048243001796</v>
      </c>
      <c r="E19">
        <v>0.57213261648745495</v>
      </c>
      <c r="F19">
        <v>2.9934187247894699E-2</v>
      </c>
      <c r="G19">
        <v>1.48798979664139E-2</v>
      </c>
      <c r="H19">
        <v>0.18710089399744601</v>
      </c>
      <c r="I19">
        <v>0.33687021291546598</v>
      </c>
    </row>
    <row r="20" spans="1:9">
      <c r="A20">
        <v>291450</v>
      </c>
      <c r="B20" t="s">
        <v>488</v>
      </c>
      <c r="C20">
        <v>0.78595158993830105</v>
      </c>
      <c r="D20">
        <v>0.77817953152020103</v>
      </c>
      <c r="E20">
        <v>0.73124999999999996</v>
      </c>
      <c r="F20">
        <v>0.54341119435874796</v>
      </c>
      <c r="G20">
        <v>0.481611208406305</v>
      </c>
      <c r="H20">
        <v>0.47004207166690798</v>
      </c>
      <c r="I20">
        <v>0.38651652529979502</v>
      </c>
    </row>
    <row r="21" spans="1:9">
      <c r="A21">
        <v>292210</v>
      </c>
      <c r="B21" t="s">
        <v>489</v>
      </c>
      <c r="C21">
        <v>0.66762672811059898</v>
      </c>
      <c r="D21">
        <v>0.51226468910439205</v>
      </c>
      <c r="E21">
        <v>0.59672254661894897</v>
      </c>
      <c r="F21">
        <v>0.38904593639576002</v>
      </c>
      <c r="G21">
        <v>0.34950443401147602</v>
      </c>
      <c r="H21">
        <v>0.35023279875840702</v>
      </c>
      <c r="I21">
        <v>0.36045509394931902</v>
      </c>
    </row>
    <row r="22" spans="1:9">
      <c r="A22">
        <v>292273</v>
      </c>
      <c r="B22" t="s">
        <v>490</v>
      </c>
      <c r="C22">
        <v>0.197264597580221</v>
      </c>
      <c r="D22">
        <v>0.25458355159769502</v>
      </c>
      <c r="E22">
        <v>0.11332633788037801</v>
      </c>
      <c r="F22">
        <v>0.31618010885700099</v>
      </c>
      <c r="G22">
        <v>0.10212136161815499</v>
      </c>
      <c r="H22">
        <v>0.21839645843580899</v>
      </c>
      <c r="I22">
        <v>0.14087988136431001</v>
      </c>
    </row>
    <row r="23" spans="1:9">
      <c r="A23">
        <v>292405</v>
      </c>
      <c r="B23" t="s">
        <v>491</v>
      </c>
      <c r="C23">
        <v>0.61104060913705605</v>
      </c>
      <c r="D23">
        <v>0.40800762631077198</v>
      </c>
      <c r="E23">
        <v>0.47503974562798101</v>
      </c>
      <c r="F23">
        <v>0.40325497287522599</v>
      </c>
      <c r="G23">
        <v>0.39897466827502998</v>
      </c>
      <c r="H23">
        <v>0.24155609167671899</v>
      </c>
      <c r="I23">
        <v>0.269301470588235</v>
      </c>
    </row>
    <row r="24" spans="1:9">
      <c r="A24">
        <v>292465</v>
      </c>
      <c r="B24" t="s">
        <v>492</v>
      </c>
      <c r="C24">
        <v>1.03714647530604</v>
      </c>
      <c r="D24">
        <v>0.94957627118644095</v>
      </c>
      <c r="E24">
        <v>0.89399744572158402</v>
      </c>
      <c r="F24">
        <v>1.0246564268391301</v>
      </c>
      <c r="G24">
        <v>0.73176661264181497</v>
      </c>
      <c r="H24">
        <v>0.75548334687246099</v>
      </c>
      <c r="I24">
        <v>0.615901898734177</v>
      </c>
    </row>
    <row r="25" spans="1:9">
      <c r="A25">
        <v>292595</v>
      </c>
      <c r="B25" t="s">
        <v>493</v>
      </c>
      <c r="C25">
        <v>0.81963650730936399</v>
      </c>
      <c r="D25">
        <v>0.72883362936648899</v>
      </c>
      <c r="E25">
        <v>0.46704814522494098</v>
      </c>
      <c r="F25">
        <v>0.47065399664617102</v>
      </c>
      <c r="G25">
        <v>0.27607361963190202</v>
      </c>
      <c r="H25">
        <v>0.42149220489977701</v>
      </c>
      <c r="I25">
        <v>0.32519700172977101</v>
      </c>
    </row>
    <row r="26" spans="1:9">
      <c r="A26">
        <v>292630</v>
      </c>
      <c r="B26" t="s">
        <v>494</v>
      </c>
      <c r="C26">
        <v>0.48821347373459401</v>
      </c>
      <c r="D26">
        <v>0.327396605307196</v>
      </c>
      <c r="E26">
        <v>0.38623076005250001</v>
      </c>
      <c r="F26">
        <v>0.125703987384546</v>
      </c>
      <c r="G26">
        <v>0.26123595505618002</v>
      </c>
      <c r="H26">
        <v>0.44192825112107598</v>
      </c>
      <c r="I26">
        <v>0.33584905660377401</v>
      </c>
    </row>
    <row r="27" spans="1:9">
      <c r="A27">
        <v>292750</v>
      </c>
      <c r="B27" t="s">
        <v>495</v>
      </c>
      <c r="C27">
        <v>0.72614840989399299</v>
      </c>
      <c r="D27">
        <v>0.73781291172595498</v>
      </c>
      <c r="E27">
        <v>0.61976439790575899</v>
      </c>
      <c r="F27">
        <v>0.44467255183740501</v>
      </c>
      <c r="G27">
        <v>0.23561811505508001</v>
      </c>
      <c r="H27">
        <v>0.28722109533468598</v>
      </c>
      <c r="I27">
        <v>0.20607974733517601</v>
      </c>
    </row>
    <row r="28" spans="1:9">
      <c r="A28">
        <v>292830</v>
      </c>
      <c r="B28" t="s">
        <v>496</v>
      </c>
      <c r="C28">
        <v>0.75409836065573799</v>
      </c>
      <c r="D28">
        <v>0.67641228939544096</v>
      </c>
      <c r="E28">
        <v>0.531065088757396</v>
      </c>
      <c r="F28">
        <v>0.53720930232558095</v>
      </c>
      <c r="G28">
        <v>0.47566063977746897</v>
      </c>
      <c r="H28">
        <v>0.49445983379501401</v>
      </c>
      <c r="I28">
        <v>0.328682806729586</v>
      </c>
    </row>
    <row r="29" spans="1:9">
      <c r="A29">
        <v>292880</v>
      </c>
      <c r="B29" t="s">
        <v>497</v>
      </c>
      <c r="C29">
        <v>0.42380068910681201</v>
      </c>
      <c r="D29">
        <v>0.343823760818253</v>
      </c>
      <c r="E29">
        <v>0.36747404844290699</v>
      </c>
      <c r="F29">
        <v>0.21471994812353101</v>
      </c>
      <c r="G29">
        <v>0.33301228027931601</v>
      </c>
      <c r="H29">
        <v>0.26194831013916497</v>
      </c>
      <c r="I29">
        <v>0.30633552163252398</v>
      </c>
    </row>
    <row r="30" spans="1:9">
      <c r="A30">
        <v>292930</v>
      </c>
      <c r="B30" t="s">
        <v>498</v>
      </c>
      <c r="C30">
        <v>0.49640287769784203</v>
      </c>
      <c r="D30">
        <v>0.56666666666666698</v>
      </c>
      <c r="E30">
        <v>0.55187689438097498</v>
      </c>
      <c r="F30">
        <v>0.28101513996296701</v>
      </c>
      <c r="G30">
        <v>0.49129032258064498</v>
      </c>
      <c r="H30">
        <v>0.31236719082022901</v>
      </c>
      <c r="I30">
        <v>0.266249602375146</v>
      </c>
    </row>
    <row r="31" spans="1:9">
      <c r="A31">
        <v>293040</v>
      </c>
      <c r="B31" t="s">
        <v>499</v>
      </c>
      <c r="C31">
        <v>0.48692904337833998</v>
      </c>
      <c r="D31">
        <v>0.72510192195690104</v>
      </c>
      <c r="E31">
        <v>0.55414576571259999</v>
      </c>
      <c r="F31">
        <v>0.13389830508474601</v>
      </c>
      <c r="G31">
        <v>0.28775335426776999</v>
      </c>
      <c r="H31">
        <v>0.119308357348703</v>
      </c>
      <c r="I31">
        <v>6.8946648426812598E-2</v>
      </c>
    </row>
    <row r="32" spans="1:9">
      <c r="A32">
        <v>293110</v>
      </c>
      <c r="B32" t="s">
        <v>500</v>
      </c>
      <c r="C32">
        <v>0.75304878048780499</v>
      </c>
      <c r="D32">
        <v>0.53744939271255099</v>
      </c>
      <c r="E32">
        <v>0.52735562310030404</v>
      </c>
      <c r="F32">
        <v>0.368899521531101</v>
      </c>
      <c r="G32">
        <v>0.51216022889842605</v>
      </c>
      <c r="H32">
        <v>0.46098953377735502</v>
      </c>
      <c r="I32">
        <v>0.46577380952380998</v>
      </c>
    </row>
    <row r="33" spans="1:9">
      <c r="A33">
        <v>293140</v>
      </c>
      <c r="B33" t="s">
        <v>501</v>
      </c>
      <c r="C33">
        <v>0.36612309310889002</v>
      </c>
      <c r="D33">
        <v>0.96439957492029704</v>
      </c>
      <c r="E33">
        <v>0.67041800643086802</v>
      </c>
      <c r="F33">
        <v>0.55493101686254498</v>
      </c>
      <c r="G33">
        <v>0.631497683993824</v>
      </c>
      <c r="H33">
        <v>0.46034214618973601</v>
      </c>
      <c r="I33">
        <v>0.302809573361082</v>
      </c>
    </row>
    <row r="34" spans="1:9">
      <c r="A34">
        <v>293170</v>
      </c>
      <c r="B34" t="s">
        <v>502</v>
      </c>
      <c r="C34">
        <v>0.47912713472485802</v>
      </c>
      <c r="D34">
        <v>0.49192782526115902</v>
      </c>
      <c r="E34">
        <v>0.46227013316423599</v>
      </c>
      <c r="F34">
        <v>0.57934131736526995</v>
      </c>
      <c r="G34">
        <v>0.45035885167464101</v>
      </c>
      <c r="H34">
        <v>0.37466387809979101</v>
      </c>
      <c r="I34">
        <v>0.24190647482014399</v>
      </c>
    </row>
    <row r="35" spans="1:9">
      <c r="A35">
        <v>29012</v>
      </c>
      <c r="B35" t="s">
        <v>503</v>
      </c>
      <c r="C35">
        <v>0.581938866577421</v>
      </c>
      <c r="D35">
        <v>0.65104273059852502</v>
      </c>
      <c r="E35">
        <v>0.53918640672244</v>
      </c>
      <c r="F35">
        <v>0.32794182073074601</v>
      </c>
      <c r="G35">
        <v>0.43018136072963598</v>
      </c>
      <c r="H35">
        <v>0.50173541466817795</v>
      </c>
      <c r="I35">
        <v>0.52506265664160401</v>
      </c>
    </row>
    <row r="36" spans="1:9">
      <c r="A36">
        <v>290130</v>
      </c>
      <c r="B36" t="s">
        <v>504</v>
      </c>
      <c r="C36">
        <v>0.80732314255243498</v>
      </c>
      <c r="D36">
        <v>0.98146828225231597</v>
      </c>
      <c r="E36">
        <v>0.82401140007125095</v>
      </c>
      <c r="F36">
        <v>0.831313131313131</v>
      </c>
      <c r="G36">
        <v>0.68512486427795904</v>
      </c>
      <c r="H36">
        <v>0.93017366136034696</v>
      </c>
      <c r="I36">
        <v>0.78993118435349496</v>
      </c>
    </row>
    <row r="37" spans="1:9">
      <c r="A37">
        <v>290380</v>
      </c>
      <c r="B37" t="s">
        <v>505</v>
      </c>
      <c r="C37">
        <v>0.73578776394152701</v>
      </c>
      <c r="D37">
        <v>0.69299674267100997</v>
      </c>
      <c r="E37">
        <v>0.493743199129489</v>
      </c>
      <c r="F37">
        <v>6.1903533660046398E-3</v>
      </c>
      <c r="G37">
        <v>1.01694915254237E-2</v>
      </c>
      <c r="H37">
        <v>0.37823022709475301</v>
      </c>
      <c r="I37">
        <v>0.37696335078533999</v>
      </c>
    </row>
    <row r="38" spans="1:9">
      <c r="A38">
        <v>290405</v>
      </c>
      <c r="B38" t="s">
        <v>506</v>
      </c>
      <c r="C38">
        <v>0.73051299133910697</v>
      </c>
      <c r="D38">
        <v>0.71018793273986103</v>
      </c>
      <c r="E38">
        <v>0.88990525971904599</v>
      </c>
      <c r="F38">
        <v>0.45192896509491698</v>
      </c>
      <c r="G38">
        <v>0.70567375886524797</v>
      </c>
      <c r="H38">
        <v>1.3497363796133599</v>
      </c>
      <c r="I38">
        <v>1.6835222319093299</v>
      </c>
    </row>
    <row r="39" spans="1:9">
      <c r="A39">
        <v>291190</v>
      </c>
      <c r="B39" t="s">
        <v>507</v>
      </c>
      <c r="C39">
        <v>0.65721375398794701</v>
      </c>
      <c r="D39">
        <v>0.67148981779206895</v>
      </c>
      <c r="E39">
        <v>0.65621621621621595</v>
      </c>
      <c r="F39">
        <v>6.4333504889346402E-2</v>
      </c>
      <c r="G39">
        <v>1.8150388936905799E-2</v>
      </c>
      <c r="H39">
        <v>0.423941453214846</v>
      </c>
      <c r="I39">
        <v>0.40669940371799401</v>
      </c>
    </row>
    <row r="40" spans="1:9">
      <c r="A40">
        <v>291260</v>
      </c>
      <c r="B40" t="s">
        <v>508</v>
      </c>
      <c r="C40">
        <v>0.37463697967086201</v>
      </c>
      <c r="D40">
        <v>0.292471042471042</v>
      </c>
      <c r="E40">
        <v>0.14148219441770901</v>
      </c>
      <c r="F40">
        <v>9.8630136986301395E-2</v>
      </c>
      <c r="G40">
        <v>0.24153705397987199</v>
      </c>
      <c r="H40">
        <v>0.167123287671233</v>
      </c>
      <c r="I40">
        <v>6.6964285714285698E-2</v>
      </c>
    </row>
    <row r="41" spans="1:9">
      <c r="A41">
        <v>291470</v>
      </c>
      <c r="B41" t="s">
        <v>509</v>
      </c>
      <c r="C41">
        <v>0.232677966101695</v>
      </c>
      <c r="D41">
        <v>0.49685789580377099</v>
      </c>
      <c r="E41">
        <v>0.234996969084664</v>
      </c>
      <c r="F41">
        <v>0.33830719410756199</v>
      </c>
      <c r="G41">
        <v>0.53829612295237494</v>
      </c>
      <c r="H41">
        <v>0.42684310018903598</v>
      </c>
      <c r="I41">
        <v>0.41786924331785702</v>
      </c>
    </row>
    <row r="42" spans="1:9">
      <c r="A42">
        <v>291500</v>
      </c>
      <c r="B42" t="s">
        <v>510</v>
      </c>
      <c r="C42">
        <v>0.88757993941433899</v>
      </c>
      <c r="D42">
        <v>0.93034159410582695</v>
      </c>
      <c r="E42">
        <v>0.91360907271514302</v>
      </c>
      <c r="F42">
        <v>0.78084772370486699</v>
      </c>
      <c r="G42">
        <v>0.72077324332617398</v>
      </c>
      <c r="H42">
        <v>0.59285277947464898</v>
      </c>
      <c r="I42">
        <v>0.51459854014598505</v>
      </c>
    </row>
    <row r="43" spans="1:9">
      <c r="A43">
        <v>291900</v>
      </c>
      <c r="B43" t="s">
        <v>511</v>
      </c>
      <c r="C43">
        <v>1.00822561692127</v>
      </c>
      <c r="D43">
        <v>0.89610389610389596</v>
      </c>
      <c r="E43">
        <v>0.81883194278903404</v>
      </c>
      <c r="F43">
        <v>0.27519818799547002</v>
      </c>
      <c r="G43">
        <v>0.46581691772885297</v>
      </c>
      <c r="H43">
        <v>0.77881257275902205</v>
      </c>
      <c r="I43">
        <v>0.70608495981630304</v>
      </c>
    </row>
    <row r="44" spans="1:9">
      <c r="A44">
        <v>291960</v>
      </c>
      <c r="B44" t="s">
        <v>512</v>
      </c>
      <c r="C44">
        <v>0.67581752119499405</v>
      </c>
      <c r="D44">
        <v>0.51640340218712</v>
      </c>
      <c r="E44">
        <v>0.33831851253031497</v>
      </c>
      <c r="F44">
        <v>0.43448275862069002</v>
      </c>
      <c r="G44">
        <v>0.83218390804597697</v>
      </c>
      <c r="H44">
        <v>0.62643678160919503</v>
      </c>
      <c r="I44">
        <v>0.85093404498665604</v>
      </c>
    </row>
    <row r="45" spans="1:9">
      <c r="A45">
        <v>292080</v>
      </c>
      <c r="B45" t="s">
        <v>513</v>
      </c>
      <c r="C45">
        <v>0.94341372912801502</v>
      </c>
      <c r="D45">
        <v>1.0687412912215499</v>
      </c>
      <c r="E45">
        <v>1.31888111888112</v>
      </c>
      <c r="F45">
        <v>3.9752650176678502E-3</v>
      </c>
      <c r="G45">
        <v>2.0008892841262799E-2</v>
      </c>
      <c r="H45">
        <v>0.16281138790035601</v>
      </c>
      <c r="I45">
        <v>0.32977303070760999</v>
      </c>
    </row>
    <row r="46" spans="1:9">
      <c r="A46">
        <v>292285</v>
      </c>
      <c r="B46" t="s">
        <v>514</v>
      </c>
      <c r="C46">
        <v>0.21890547263681601</v>
      </c>
      <c r="D46">
        <v>0.28744493392070503</v>
      </c>
      <c r="E46">
        <v>0.15528634361233501</v>
      </c>
      <c r="F46">
        <v>7.8084331077563802E-3</v>
      </c>
      <c r="G46">
        <v>1.12728980742132E-2</v>
      </c>
      <c r="H46">
        <v>9.8499061913696097E-3</v>
      </c>
      <c r="I46">
        <v>0.141588785046729</v>
      </c>
    </row>
    <row r="47" spans="1:9">
      <c r="A47">
        <v>292720</v>
      </c>
      <c r="B47" t="s">
        <v>515</v>
      </c>
      <c r="C47">
        <v>0.60781158572264504</v>
      </c>
      <c r="D47">
        <v>0.60560502116479398</v>
      </c>
      <c r="E47">
        <v>0.61800699300699302</v>
      </c>
      <c r="F47">
        <v>0.50075622164168798</v>
      </c>
      <c r="G47">
        <v>0.46718943458522499</v>
      </c>
      <c r="H47">
        <v>0.41487172451639498</v>
      </c>
      <c r="I47">
        <v>0.40246406570841903</v>
      </c>
    </row>
    <row r="48" spans="1:9">
      <c r="A48">
        <v>293280</v>
      </c>
      <c r="B48" t="s">
        <v>516</v>
      </c>
      <c r="C48">
        <v>0.98441153546375704</v>
      </c>
      <c r="D48">
        <v>0.87906976744186005</v>
      </c>
      <c r="E48">
        <v>0.60138781804163499</v>
      </c>
      <c r="F48">
        <v>0.189450762158239</v>
      </c>
      <c r="G48">
        <v>0.440406976744186</v>
      </c>
      <c r="H48">
        <v>0.44736208142616202</v>
      </c>
      <c r="I48">
        <v>0.48920863309352502</v>
      </c>
    </row>
    <row r="49" spans="1:9">
      <c r="A49">
        <v>293340</v>
      </c>
      <c r="B49" t="s">
        <v>517</v>
      </c>
      <c r="C49">
        <v>0.55076275644397699</v>
      </c>
      <c r="D49">
        <v>0.52393477117306697</v>
      </c>
      <c r="E49">
        <v>0.51577287066246102</v>
      </c>
      <c r="F49">
        <v>0.30895522388059699</v>
      </c>
      <c r="G49">
        <v>0.59095330739299601</v>
      </c>
      <c r="H49">
        <v>0.60029140359397803</v>
      </c>
      <c r="I49">
        <v>0.52350945225399903</v>
      </c>
    </row>
    <row r="50" spans="1:9">
      <c r="A50">
        <v>29013</v>
      </c>
      <c r="B50" t="s">
        <v>518</v>
      </c>
      <c r="C50">
        <v>0.66534880755005699</v>
      </c>
      <c r="D50">
        <v>0.63788767812238101</v>
      </c>
      <c r="E50">
        <v>0.71705132098390501</v>
      </c>
      <c r="F50">
        <v>0.65184479885741498</v>
      </c>
      <c r="G50">
        <v>0.58451925589793496</v>
      </c>
      <c r="H50">
        <v>0.40386663196005601</v>
      </c>
      <c r="I50">
        <v>0.53678776020179597</v>
      </c>
    </row>
    <row r="51" spans="1:9">
      <c r="A51">
        <v>290010</v>
      </c>
      <c r="B51" t="s">
        <v>519</v>
      </c>
      <c r="C51">
        <v>0.55090390104662201</v>
      </c>
      <c r="D51">
        <v>0.51252847380410005</v>
      </c>
      <c r="E51">
        <v>0.78219178082191798</v>
      </c>
      <c r="F51">
        <v>0.47573656845753898</v>
      </c>
      <c r="G51">
        <v>0.45847602739726001</v>
      </c>
      <c r="H51">
        <v>8.2332761578044603E-2</v>
      </c>
      <c r="I51">
        <v>0.38867438867438903</v>
      </c>
    </row>
    <row r="52" spans="1:9">
      <c r="A52">
        <v>290400</v>
      </c>
      <c r="B52" t="s">
        <v>520</v>
      </c>
      <c r="C52">
        <v>0.421953675730111</v>
      </c>
      <c r="D52">
        <v>0.60059960026648895</v>
      </c>
      <c r="E52">
        <v>0.51556291390728504</v>
      </c>
      <c r="F52">
        <v>0.45009357454772297</v>
      </c>
      <c r="G52">
        <v>0.48651221834338298</v>
      </c>
      <c r="H52">
        <v>0.41506460762685199</v>
      </c>
      <c r="I52">
        <v>0.52570532915360502</v>
      </c>
    </row>
    <row r="53" spans="1:9">
      <c r="A53">
        <v>291300</v>
      </c>
      <c r="B53" t="s">
        <v>521</v>
      </c>
      <c r="C53">
        <v>0.81666202284759004</v>
      </c>
      <c r="D53">
        <v>0.95703991130820398</v>
      </c>
      <c r="E53">
        <v>0.851943755169562</v>
      </c>
      <c r="F53">
        <v>0.79865075246497097</v>
      </c>
      <c r="G53">
        <v>0.59063719115734703</v>
      </c>
      <c r="H53">
        <v>0.95006468305304004</v>
      </c>
      <c r="I53">
        <v>1.03219160442956</v>
      </c>
    </row>
    <row r="54" spans="1:9">
      <c r="A54">
        <v>291440</v>
      </c>
      <c r="B54" t="s">
        <v>522</v>
      </c>
      <c r="C54">
        <v>0.82855321861057996</v>
      </c>
      <c r="D54">
        <v>0.61395056556346905</v>
      </c>
      <c r="E54">
        <v>0.66060731253873195</v>
      </c>
      <c r="F54">
        <v>0.79270411117544903</v>
      </c>
      <c r="G54">
        <v>0.70804195804195802</v>
      </c>
      <c r="H54">
        <v>0.39696562319953899</v>
      </c>
      <c r="I54">
        <v>0.50094984802431597</v>
      </c>
    </row>
    <row r="55" spans="1:9">
      <c r="A55">
        <v>291930</v>
      </c>
      <c r="B55" t="s">
        <v>523</v>
      </c>
      <c r="C55">
        <v>0.46558526961858798</v>
      </c>
      <c r="D55">
        <v>0.38344887348353601</v>
      </c>
      <c r="E55">
        <v>0.441630901287554</v>
      </c>
      <c r="F55">
        <v>0.48009650180940899</v>
      </c>
      <c r="G55">
        <v>0.54829659318637303</v>
      </c>
      <c r="H55">
        <v>0.16077808654227899</v>
      </c>
      <c r="I55">
        <v>0.18181818181818199</v>
      </c>
    </row>
    <row r="56" spans="1:9">
      <c r="A56">
        <v>292190</v>
      </c>
      <c r="B56" t="s">
        <v>524</v>
      </c>
      <c r="C56">
        <v>0.63944723618090404</v>
      </c>
      <c r="D56">
        <v>0.62024775736864601</v>
      </c>
      <c r="E56">
        <v>0.57285776424532397</v>
      </c>
      <c r="F56">
        <v>0.68073547847889704</v>
      </c>
      <c r="G56">
        <v>0.75</v>
      </c>
      <c r="H56">
        <v>0.29482758620689697</v>
      </c>
      <c r="I56">
        <v>0.14291958041958</v>
      </c>
    </row>
    <row r="57" spans="1:9">
      <c r="A57">
        <v>292303</v>
      </c>
      <c r="B57" t="s">
        <v>525</v>
      </c>
      <c r="C57">
        <v>0.33854606931530001</v>
      </c>
      <c r="D57">
        <v>0.40840965861781903</v>
      </c>
      <c r="E57">
        <v>0.78506972928630003</v>
      </c>
      <c r="F57">
        <v>0.52563121652639599</v>
      </c>
      <c r="G57">
        <v>0.46713965646004502</v>
      </c>
      <c r="H57">
        <v>0.75221238938053103</v>
      </c>
      <c r="I57">
        <v>0.70408163265306101</v>
      </c>
    </row>
    <row r="58" spans="1:9">
      <c r="A58">
        <v>292350</v>
      </c>
      <c r="B58" t="s">
        <v>526</v>
      </c>
      <c r="C58">
        <v>0.807026743576298</v>
      </c>
      <c r="D58">
        <v>0.492467532467532</v>
      </c>
      <c r="E58">
        <v>0.67372225090345905</v>
      </c>
      <c r="F58">
        <v>0.36719883889695198</v>
      </c>
      <c r="G58">
        <v>0.529669260700389</v>
      </c>
      <c r="H58">
        <v>0.198646689221846</v>
      </c>
      <c r="I58">
        <v>0.36581853096495398</v>
      </c>
    </row>
    <row r="59" spans="1:9">
      <c r="A59">
        <v>292430</v>
      </c>
      <c r="B59" t="s">
        <v>527</v>
      </c>
      <c r="C59">
        <v>0.60329985652797702</v>
      </c>
      <c r="D59">
        <v>0.52270483711747295</v>
      </c>
      <c r="E59">
        <v>0.350610515823573</v>
      </c>
      <c r="F59">
        <v>0.49778296382730503</v>
      </c>
      <c r="G59">
        <v>0.39009717723276299</v>
      </c>
      <c r="H59">
        <v>0.14245810055865901</v>
      </c>
      <c r="I59">
        <v>0.26352775825720298</v>
      </c>
    </row>
    <row r="60" spans="1:9">
      <c r="A60">
        <v>292990</v>
      </c>
      <c r="B60" t="s">
        <v>528</v>
      </c>
      <c r="C60">
        <v>0.67869997882701705</v>
      </c>
      <c r="D60">
        <v>0.64604195214504101</v>
      </c>
      <c r="E60">
        <v>0.78014482107251504</v>
      </c>
      <c r="F60">
        <v>0.60077097953938896</v>
      </c>
      <c r="G60">
        <v>0.56277652148264701</v>
      </c>
      <c r="H60">
        <v>0.273421439060206</v>
      </c>
      <c r="I60">
        <v>0.55191576484352101</v>
      </c>
    </row>
    <row r="61" spans="1:9">
      <c r="A61">
        <v>293080</v>
      </c>
      <c r="B61" t="s">
        <v>529</v>
      </c>
      <c r="C61">
        <v>0.91344383057090195</v>
      </c>
      <c r="D61">
        <v>1.00396946564885</v>
      </c>
      <c r="E61">
        <v>1.32776427703524</v>
      </c>
      <c r="F61">
        <v>1.2838765008576301</v>
      </c>
      <c r="G61">
        <v>0.905179733937164</v>
      </c>
      <c r="H61">
        <v>0.80934947901999399</v>
      </c>
      <c r="I61">
        <v>0.91706360325020997</v>
      </c>
    </row>
    <row r="62" spans="1:9">
      <c r="A62">
        <v>29014</v>
      </c>
      <c r="B62" t="s">
        <v>530</v>
      </c>
      <c r="C62">
        <v>0.75034315823653597</v>
      </c>
      <c r="D62">
        <v>0.70668713098140601</v>
      </c>
      <c r="E62">
        <v>0.74411030687149204</v>
      </c>
      <c r="F62">
        <v>0.49835665708911298</v>
      </c>
      <c r="G62">
        <v>0.32460000822605201</v>
      </c>
      <c r="H62">
        <v>0.30881538366852901</v>
      </c>
      <c r="I62">
        <v>0.32673180691264397</v>
      </c>
    </row>
    <row r="63" spans="1:9">
      <c r="A63">
        <v>290040</v>
      </c>
      <c r="B63" t="s">
        <v>531</v>
      </c>
      <c r="C63">
        <v>0.72159763313609504</v>
      </c>
      <c r="D63">
        <v>0.38339222614841001</v>
      </c>
      <c r="E63">
        <v>0.41652021089630897</v>
      </c>
      <c r="F63">
        <v>4.3862068965517198E-2</v>
      </c>
      <c r="G63">
        <v>6.9173757891847404E-2</v>
      </c>
      <c r="H63">
        <v>0.17362817362817401</v>
      </c>
      <c r="I63">
        <v>4.6437149719775798E-2</v>
      </c>
    </row>
    <row r="64" spans="1:9">
      <c r="A64">
        <v>290210</v>
      </c>
      <c r="B64" t="s">
        <v>532</v>
      </c>
      <c r="C64">
        <v>0.33314399318375498</v>
      </c>
      <c r="D64">
        <v>0.29401805869074499</v>
      </c>
      <c r="E64">
        <v>0.54846247312832996</v>
      </c>
      <c r="F64">
        <v>0.21270426989984201</v>
      </c>
      <c r="G64">
        <v>6.4687909209952002E-2</v>
      </c>
      <c r="H64">
        <v>0.107217210270645</v>
      </c>
      <c r="I64">
        <v>0.12553846153846199</v>
      </c>
    </row>
    <row r="65" spans="1:9">
      <c r="A65">
        <v>290327</v>
      </c>
      <c r="B65" t="s">
        <v>533</v>
      </c>
      <c r="C65">
        <v>0.40865992414664998</v>
      </c>
      <c r="D65">
        <v>7.5984990619136994E-2</v>
      </c>
      <c r="E65">
        <v>7.7018249304052003E-2</v>
      </c>
      <c r="F65">
        <v>0.29660771238040001</v>
      </c>
      <c r="G65">
        <v>0.44961240310077499</v>
      </c>
      <c r="H65">
        <v>0.38896787034404301</v>
      </c>
      <c r="I65">
        <v>1.2401408450704201</v>
      </c>
    </row>
    <row r="66" spans="1:9">
      <c r="A66">
        <v>290360</v>
      </c>
      <c r="B66" t="s">
        <v>534</v>
      </c>
      <c r="C66">
        <v>0.48661417322834599</v>
      </c>
      <c r="D66">
        <v>0.36852026390197901</v>
      </c>
      <c r="E66">
        <v>0.44556324732536201</v>
      </c>
      <c r="F66">
        <v>0.23604513064133001</v>
      </c>
      <c r="G66">
        <v>8.8915234143449907E-3</v>
      </c>
      <c r="H66">
        <v>2.3070097604259099E-2</v>
      </c>
      <c r="I66">
        <v>2.44725738396624E-2</v>
      </c>
    </row>
    <row r="67" spans="1:9">
      <c r="A67">
        <v>290680</v>
      </c>
      <c r="B67" t="s">
        <v>535</v>
      </c>
      <c r="C67">
        <v>0.34055904164289802</v>
      </c>
      <c r="D67">
        <v>0.87153222364490002</v>
      </c>
      <c r="E67">
        <v>0.85635202271114297</v>
      </c>
      <c r="F67">
        <v>0.79943729903536997</v>
      </c>
      <c r="G67">
        <v>0.90809511087363104</v>
      </c>
      <c r="H67">
        <v>0.66089504528502896</v>
      </c>
      <c r="I67">
        <v>0.74181392931392898</v>
      </c>
    </row>
    <row r="68" spans="1:9">
      <c r="A68">
        <v>290840</v>
      </c>
      <c r="B68" t="s">
        <v>536</v>
      </c>
      <c r="C68">
        <v>1.4731925264012999</v>
      </c>
      <c r="D68">
        <v>1.33008796078695</v>
      </c>
      <c r="E68">
        <v>1.2896841263494601</v>
      </c>
      <c r="F68">
        <v>1.20503034474129</v>
      </c>
      <c r="G68">
        <v>0.82635957288303996</v>
      </c>
      <c r="H68">
        <v>0.77616171576482196</v>
      </c>
      <c r="I68">
        <v>0.71811374466241695</v>
      </c>
    </row>
    <row r="69" spans="1:9">
      <c r="A69">
        <v>291070</v>
      </c>
      <c r="B69" t="s">
        <v>537</v>
      </c>
      <c r="C69">
        <v>0.67655221631908602</v>
      </c>
      <c r="D69">
        <v>0.44911312573906198</v>
      </c>
      <c r="E69">
        <v>0.55152417522137798</v>
      </c>
      <c r="F69">
        <v>0.148606811145511</v>
      </c>
      <c r="G69">
        <v>1.47252747252747E-2</v>
      </c>
      <c r="H69">
        <v>1.9643908181283101E-2</v>
      </c>
      <c r="I69">
        <v>2.3685354193828799E-2</v>
      </c>
    </row>
    <row r="70" spans="1:9">
      <c r="A70">
        <v>291910</v>
      </c>
      <c r="B70" t="s">
        <v>538</v>
      </c>
      <c r="C70">
        <v>0.24277456647398801</v>
      </c>
      <c r="D70">
        <v>0.165770171149144</v>
      </c>
      <c r="E70">
        <v>0.24292101341281699</v>
      </c>
      <c r="F70">
        <v>2.8571428571428598E-2</v>
      </c>
      <c r="G70">
        <v>2.0231213872832401E-2</v>
      </c>
      <c r="H70">
        <v>9.9463676255485106E-2</v>
      </c>
      <c r="I70">
        <v>8.3502024291498E-2</v>
      </c>
    </row>
    <row r="71" spans="1:9">
      <c r="A71">
        <v>292150</v>
      </c>
      <c r="B71" t="s">
        <v>539</v>
      </c>
      <c r="C71">
        <v>0.77872928176795597</v>
      </c>
      <c r="D71">
        <v>0.89304516486561403</v>
      </c>
      <c r="E71">
        <v>0.649587695728713</v>
      </c>
      <c r="F71">
        <v>0.59978927034858198</v>
      </c>
      <c r="G71">
        <v>0.50787089965702203</v>
      </c>
      <c r="H71">
        <v>0.43660855784469099</v>
      </c>
      <c r="I71">
        <v>0.55045871559632997</v>
      </c>
    </row>
    <row r="72" spans="1:9">
      <c r="A72">
        <v>292265</v>
      </c>
      <c r="B72" t="s">
        <v>540</v>
      </c>
      <c r="C72">
        <v>1.2379807692307701</v>
      </c>
      <c r="D72">
        <v>1.3843387934478599</v>
      </c>
      <c r="E72">
        <v>1.1756272401433701</v>
      </c>
      <c r="F72">
        <v>1.16441441441441</v>
      </c>
      <c r="G72">
        <v>0.94170403587443996</v>
      </c>
      <c r="H72">
        <v>0.85746185336806802</v>
      </c>
      <c r="I72">
        <v>0.75219619326500697</v>
      </c>
    </row>
    <row r="73" spans="1:9">
      <c r="A73">
        <v>292580</v>
      </c>
      <c r="B73" t="s">
        <v>541</v>
      </c>
      <c r="C73">
        <v>0.74266038419717295</v>
      </c>
      <c r="D73">
        <v>0.92533526640087005</v>
      </c>
      <c r="E73">
        <v>0.46701703515766602</v>
      </c>
      <c r="F73">
        <v>0.56895665581634403</v>
      </c>
      <c r="G73">
        <v>0.46142001710864</v>
      </c>
      <c r="H73">
        <v>0.52615384615384597</v>
      </c>
      <c r="I73">
        <v>0.46134453781512602</v>
      </c>
    </row>
    <row r="74" spans="1:9">
      <c r="A74">
        <v>292590</v>
      </c>
      <c r="B74" t="s">
        <v>542</v>
      </c>
      <c r="C74">
        <v>0.79304160688665704</v>
      </c>
      <c r="D74">
        <v>0.80071556350626105</v>
      </c>
      <c r="E74">
        <v>0.63930037479921498</v>
      </c>
      <c r="F74">
        <v>0.59626073774633703</v>
      </c>
      <c r="G74">
        <v>0.43720617864338501</v>
      </c>
      <c r="H74">
        <v>0.35116714942920402</v>
      </c>
      <c r="I74">
        <v>7.8461538461538499E-2</v>
      </c>
    </row>
    <row r="75" spans="1:9">
      <c r="A75">
        <v>292610</v>
      </c>
      <c r="B75" t="s">
        <v>543</v>
      </c>
      <c r="C75">
        <v>0.94250929996618205</v>
      </c>
      <c r="D75">
        <v>1.0777479892761399</v>
      </c>
      <c r="E75">
        <v>0.96648971466489697</v>
      </c>
      <c r="F75">
        <v>0.61849890999688595</v>
      </c>
      <c r="G75">
        <v>0.64854848672019805</v>
      </c>
      <c r="H75">
        <v>0.85674931129476595</v>
      </c>
      <c r="I75">
        <v>0.80033416875522101</v>
      </c>
    </row>
    <row r="76" spans="1:9">
      <c r="A76">
        <v>292800</v>
      </c>
      <c r="B76" t="s">
        <v>544</v>
      </c>
      <c r="C76">
        <v>0.306373176350141</v>
      </c>
      <c r="D76">
        <v>0.30785859613428301</v>
      </c>
      <c r="E76">
        <v>0.24153185035389299</v>
      </c>
      <c r="F76">
        <v>0.21846044191019201</v>
      </c>
      <c r="G76">
        <v>2.6554939218694701E-2</v>
      </c>
      <c r="H76">
        <v>2.9208211143695002E-2</v>
      </c>
      <c r="I76">
        <v>0.16463414634146301</v>
      </c>
    </row>
    <row r="77" spans="1:9">
      <c r="A77">
        <v>292895</v>
      </c>
      <c r="B77" t="s">
        <v>545</v>
      </c>
      <c r="C77">
        <v>0.87141652613828002</v>
      </c>
      <c r="D77">
        <v>0.90554156171284605</v>
      </c>
      <c r="E77">
        <v>0.95712484237074402</v>
      </c>
      <c r="F77">
        <v>0.74109263657957203</v>
      </c>
      <c r="G77">
        <v>0.46664034741413302</v>
      </c>
      <c r="H77">
        <v>0.60330578512396704</v>
      </c>
      <c r="I77">
        <v>0.55689368770764103</v>
      </c>
    </row>
    <row r="78" spans="1:9">
      <c r="A78">
        <v>293050</v>
      </c>
      <c r="B78" t="s">
        <v>546</v>
      </c>
      <c r="C78">
        <v>0.74180349932705203</v>
      </c>
      <c r="D78">
        <v>0.52876082540361402</v>
      </c>
      <c r="E78">
        <v>0.89054220414280405</v>
      </c>
      <c r="F78">
        <v>9.7183098591549305E-2</v>
      </c>
      <c r="G78">
        <v>1.7832167832167799E-2</v>
      </c>
      <c r="H78">
        <v>5.9404466501240698E-2</v>
      </c>
      <c r="I78">
        <v>8.5684273709483796E-2</v>
      </c>
    </row>
    <row r="79" spans="1:9">
      <c r="A79">
        <v>293150</v>
      </c>
      <c r="B79" t="s">
        <v>547</v>
      </c>
      <c r="C79">
        <v>0.395896328293736</v>
      </c>
      <c r="D79">
        <v>0.30439465747522598</v>
      </c>
      <c r="E79">
        <v>0.62373683078907805</v>
      </c>
      <c r="F79">
        <v>0.54097363083164296</v>
      </c>
      <c r="G79">
        <v>0.28149646107178999</v>
      </c>
      <c r="H79">
        <v>5.0806451612903203E-2</v>
      </c>
      <c r="I79">
        <v>0.14928343949044601</v>
      </c>
    </row>
    <row r="80" spans="1:9">
      <c r="A80">
        <v>293190</v>
      </c>
      <c r="B80" t="s">
        <v>548</v>
      </c>
      <c r="C80">
        <v>0.83161953727506399</v>
      </c>
      <c r="D80">
        <v>0.76748953617493798</v>
      </c>
      <c r="E80">
        <v>0.82468694096601103</v>
      </c>
      <c r="F80">
        <v>0.63469879518072303</v>
      </c>
      <c r="G80">
        <v>7.68184364247419E-3</v>
      </c>
      <c r="H80">
        <v>9.6633918505395402E-3</v>
      </c>
      <c r="I80">
        <v>1.8523282737329599E-2</v>
      </c>
    </row>
    <row r="81" spans="1:9">
      <c r="A81">
        <v>293300</v>
      </c>
      <c r="B81" t="s">
        <v>549</v>
      </c>
      <c r="C81">
        <v>1.1236276849642</v>
      </c>
      <c r="D81">
        <v>1.1923919849718201</v>
      </c>
      <c r="E81">
        <v>1.1352351580570501</v>
      </c>
      <c r="F81">
        <v>0.81041426927502902</v>
      </c>
      <c r="G81">
        <v>0.77500354660235504</v>
      </c>
      <c r="H81">
        <v>0.73676841220946498</v>
      </c>
      <c r="I81">
        <v>0.70226804123711295</v>
      </c>
    </row>
    <row r="82" spans="1:9">
      <c r="A82">
        <v>2902</v>
      </c>
      <c r="B82" t="s">
        <v>550</v>
      </c>
      <c r="C82">
        <v>0.77534396604832601</v>
      </c>
      <c r="D82">
        <v>0.77265465544001699</v>
      </c>
      <c r="E82">
        <v>0.68342702359634599</v>
      </c>
      <c r="F82">
        <v>0.41632908280513498</v>
      </c>
      <c r="G82">
        <v>0.43117454166045599</v>
      </c>
      <c r="H82">
        <v>0.455936482343831</v>
      </c>
      <c r="I82">
        <v>0.44950169797668799</v>
      </c>
    </row>
    <row r="83" spans="1:9">
      <c r="A83">
        <v>29021</v>
      </c>
      <c r="B83" t="s">
        <v>551</v>
      </c>
      <c r="C83">
        <v>0.86532598631467195</v>
      </c>
      <c r="D83">
        <v>0.90079606017675196</v>
      </c>
      <c r="E83">
        <v>0.765858794014873</v>
      </c>
      <c r="F83">
        <v>0.44393993791049802</v>
      </c>
      <c r="G83">
        <v>0.50042000924020302</v>
      </c>
      <c r="H83">
        <v>0.54374372699899598</v>
      </c>
      <c r="I83">
        <v>0.48486709269165901</v>
      </c>
    </row>
    <row r="84" spans="1:9">
      <c r="A84">
        <v>290115</v>
      </c>
      <c r="B84" t="s">
        <v>552</v>
      </c>
      <c r="C84">
        <v>1.08114558472554</v>
      </c>
      <c r="D84">
        <v>0.98896181384248205</v>
      </c>
      <c r="E84">
        <v>0.75268496420047704</v>
      </c>
      <c r="F84">
        <v>0.45854483925549899</v>
      </c>
      <c r="G84">
        <v>0.97493663756688298</v>
      </c>
      <c r="H84">
        <v>0.77427526034337202</v>
      </c>
      <c r="I84">
        <v>0.58229284903518697</v>
      </c>
    </row>
    <row r="85" spans="1:9">
      <c r="A85">
        <v>290300</v>
      </c>
      <c r="B85" t="s">
        <v>553</v>
      </c>
      <c r="C85">
        <v>0.58399491902191203</v>
      </c>
      <c r="D85">
        <v>0.55456570155901996</v>
      </c>
      <c r="E85">
        <v>0.33322693903606798</v>
      </c>
      <c r="F85">
        <v>0.24047186932849399</v>
      </c>
      <c r="G85">
        <v>1.83262064752596E-2</v>
      </c>
      <c r="H85">
        <v>0.109174311926606</v>
      </c>
      <c r="I85">
        <v>0.18658536585365901</v>
      </c>
    </row>
    <row r="86" spans="1:9">
      <c r="A86">
        <v>290323</v>
      </c>
      <c r="B86" t="s">
        <v>554</v>
      </c>
      <c r="C86">
        <v>0.66211717709720397</v>
      </c>
      <c r="D86">
        <v>0.78651315789473697</v>
      </c>
      <c r="E86">
        <v>0.81205211726384396</v>
      </c>
      <c r="F86">
        <v>0.74496644295301995</v>
      </c>
      <c r="G86">
        <v>0.716750966974115</v>
      </c>
      <c r="H86">
        <v>0.74513847967000602</v>
      </c>
      <c r="I86">
        <v>0.61891891891891904</v>
      </c>
    </row>
    <row r="87" spans="1:9">
      <c r="A87">
        <v>290530</v>
      </c>
      <c r="B87" t="s">
        <v>555</v>
      </c>
      <c r="C87">
        <v>0.69769357495881401</v>
      </c>
      <c r="D87">
        <v>0.82577826324412895</v>
      </c>
      <c r="E87">
        <v>0.56188925081433205</v>
      </c>
      <c r="F87">
        <v>0.64860720674674199</v>
      </c>
      <c r="G87">
        <v>1.01448170731707</v>
      </c>
      <c r="H87">
        <v>0.97194844579226702</v>
      </c>
      <c r="I87">
        <v>0.64419475655430702</v>
      </c>
    </row>
    <row r="88" spans="1:9">
      <c r="A88">
        <v>290620</v>
      </c>
      <c r="B88" t="s">
        <v>556</v>
      </c>
      <c r="C88">
        <v>1.0866838804869099</v>
      </c>
      <c r="D88">
        <v>1.14188941779568</v>
      </c>
      <c r="E88">
        <v>0.90539313600871596</v>
      </c>
      <c r="F88">
        <v>0.26276250640259502</v>
      </c>
      <c r="G88">
        <v>2.33819044391732E-2</v>
      </c>
      <c r="H88">
        <v>0.48611812216052502</v>
      </c>
      <c r="I88">
        <v>0.34092041867419798</v>
      </c>
    </row>
    <row r="89" spans="1:9">
      <c r="A89">
        <v>290760</v>
      </c>
      <c r="B89" t="s">
        <v>557</v>
      </c>
      <c r="C89">
        <v>0.96162881754111196</v>
      </c>
      <c r="D89">
        <v>0.84753713838936695</v>
      </c>
      <c r="E89">
        <v>0.89632716853347205</v>
      </c>
      <c r="F89">
        <v>1.12370880472209</v>
      </c>
      <c r="G89">
        <v>0.67991169977924903</v>
      </c>
      <c r="H89">
        <v>0.80582761998041097</v>
      </c>
      <c r="I89">
        <v>0.58752166377816295</v>
      </c>
    </row>
    <row r="90" spans="1:9">
      <c r="A90">
        <v>291130</v>
      </c>
      <c r="B90" t="s">
        <v>558</v>
      </c>
      <c r="C90">
        <v>1.08170515097691</v>
      </c>
      <c r="D90">
        <v>1.0447496677004899</v>
      </c>
      <c r="E90">
        <v>0.72983693256941395</v>
      </c>
      <c r="F90">
        <v>0.163409563409563</v>
      </c>
      <c r="G90">
        <v>1.1189390799834199E-2</v>
      </c>
      <c r="H90">
        <v>2.8500619578686499E-2</v>
      </c>
      <c r="I90">
        <v>4.50669914738124E-2</v>
      </c>
    </row>
    <row r="91" spans="1:9">
      <c r="A91">
        <v>291240</v>
      </c>
      <c r="B91" t="s">
        <v>559</v>
      </c>
      <c r="C91">
        <v>0.98708677685950397</v>
      </c>
      <c r="D91">
        <v>1.2244427363566499</v>
      </c>
      <c r="E91">
        <v>0.87598475222363403</v>
      </c>
      <c r="F91">
        <v>0.86583910241107698</v>
      </c>
      <c r="G91">
        <v>0.72298578199052099</v>
      </c>
      <c r="H91">
        <v>0.69143932267168395</v>
      </c>
      <c r="I91">
        <v>0.51430598250177295</v>
      </c>
    </row>
    <row r="92" spans="1:9">
      <c r="A92">
        <v>291310</v>
      </c>
      <c r="B92" t="s">
        <v>560</v>
      </c>
      <c r="C92">
        <v>0.60882352941176499</v>
      </c>
      <c r="D92">
        <v>0.75901840490797501</v>
      </c>
      <c r="E92">
        <v>0.70475252400886501</v>
      </c>
      <c r="F92">
        <v>0.24277052238805999</v>
      </c>
      <c r="G92">
        <v>1.33022170361727E-2</v>
      </c>
      <c r="H92">
        <v>0.35574229691876802</v>
      </c>
      <c r="I92">
        <v>0.209693132001948</v>
      </c>
    </row>
    <row r="93" spans="1:9">
      <c r="A93">
        <v>291460</v>
      </c>
      <c r="B93" t="s">
        <v>561</v>
      </c>
      <c r="C93">
        <v>0.59253526995654504</v>
      </c>
      <c r="D93">
        <v>0.752783833146762</v>
      </c>
      <c r="E93">
        <v>0.44614935822637097</v>
      </c>
      <c r="F93">
        <v>0.19129388603303099</v>
      </c>
      <c r="G93">
        <v>0.61780955476113097</v>
      </c>
      <c r="H93">
        <v>0.51264293767112301</v>
      </c>
      <c r="I93">
        <v>0.48979265497574798</v>
      </c>
    </row>
    <row r="94" spans="1:9">
      <c r="A94">
        <v>291535</v>
      </c>
      <c r="B94" t="s">
        <v>562</v>
      </c>
      <c r="C94">
        <v>0.99189814814814803</v>
      </c>
      <c r="D94">
        <v>1.01221374045802</v>
      </c>
      <c r="E94">
        <v>0.62018140589569204</v>
      </c>
      <c r="F94">
        <v>0.73406515580736498</v>
      </c>
      <c r="G94">
        <v>0.725008768853034</v>
      </c>
      <c r="H94">
        <v>0.52328005559416302</v>
      </c>
      <c r="I94">
        <v>0.52565445026178004</v>
      </c>
    </row>
    <row r="95" spans="1:9">
      <c r="A95">
        <v>291835</v>
      </c>
      <c r="B95" t="s">
        <v>563</v>
      </c>
      <c r="C95">
        <v>0.85731272294886995</v>
      </c>
      <c r="D95">
        <v>0.81257344300822598</v>
      </c>
      <c r="E95">
        <v>0.49854735618826301</v>
      </c>
      <c r="F95">
        <v>0.45274805006348601</v>
      </c>
      <c r="G95">
        <v>0.20143626570915599</v>
      </c>
      <c r="H95">
        <v>0.32474226804123701</v>
      </c>
      <c r="I95">
        <v>0.21605480414544201</v>
      </c>
    </row>
    <row r="96" spans="1:9">
      <c r="A96">
        <v>291850</v>
      </c>
      <c r="B96" t="s">
        <v>564</v>
      </c>
      <c r="C96">
        <v>0.91418728468524901</v>
      </c>
      <c r="D96">
        <v>0.89708189519924697</v>
      </c>
      <c r="E96">
        <v>1.14173475801383</v>
      </c>
      <c r="F96">
        <v>2.4092801903628801E-2</v>
      </c>
      <c r="G96">
        <v>7.6762868193989905E-2</v>
      </c>
      <c r="H96">
        <v>4.37369830407617E-2</v>
      </c>
      <c r="I96">
        <v>0.20771950500883901</v>
      </c>
    </row>
    <row r="97" spans="1:9">
      <c r="A97">
        <v>291915</v>
      </c>
      <c r="B97" t="s">
        <v>565</v>
      </c>
      <c r="C97">
        <v>1.1606404958677701</v>
      </c>
      <c r="D97">
        <v>0.89356223175965699</v>
      </c>
      <c r="E97">
        <v>0.87703373865387901</v>
      </c>
      <c r="F97">
        <v>0.14682603779680201</v>
      </c>
      <c r="G97">
        <v>2.17321313586607E-2</v>
      </c>
      <c r="H97">
        <v>0.23921065297609501</v>
      </c>
      <c r="I97">
        <v>0.36135508155583401</v>
      </c>
    </row>
    <row r="98" spans="1:9">
      <c r="A98">
        <v>292205</v>
      </c>
      <c r="B98" t="s">
        <v>566</v>
      </c>
      <c r="C98">
        <v>0.90706023135221403</v>
      </c>
      <c r="D98">
        <v>1.07413441955193</v>
      </c>
      <c r="E98">
        <v>0.88066528066528105</v>
      </c>
      <c r="F98">
        <v>1.3341346153846201</v>
      </c>
      <c r="G98">
        <v>0.72487189594008705</v>
      </c>
      <c r="H98">
        <v>0.92871445734881897</v>
      </c>
      <c r="I98">
        <v>0.88206979542719599</v>
      </c>
    </row>
    <row r="99" spans="1:9">
      <c r="A99">
        <v>292560</v>
      </c>
      <c r="B99" t="s">
        <v>567</v>
      </c>
      <c r="C99">
        <v>1.6539993870671199</v>
      </c>
      <c r="D99">
        <v>1.7032731722239201</v>
      </c>
      <c r="E99">
        <v>1.59749771132133</v>
      </c>
      <c r="F99">
        <v>0.95478110599078303</v>
      </c>
      <c r="G99">
        <v>1.48147084171215</v>
      </c>
      <c r="H99">
        <v>1.29504439988542</v>
      </c>
      <c r="I99">
        <v>1.19903433476395</v>
      </c>
    </row>
    <row r="100" spans="1:9">
      <c r="A100">
        <v>292925</v>
      </c>
      <c r="B100" t="s">
        <v>568</v>
      </c>
      <c r="C100">
        <v>1.04379740641057</v>
      </c>
      <c r="D100">
        <v>1.05968688845401</v>
      </c>
      <c r="E100">
        <v>1.0322817314746899</v>
      </c>
      <c r="F100">
        <v>3.1922276197085403E-2</v>
      </c>
      <c r="G100">
        <v>1.17810117810118E-2</v>
      </c>
      <c r="H100">
        <v>0.61190586063682495</v>
      </c>
      <c r="I100">
        <v>0.462494247583985</v>
      </c>
    </row>
    <row r="101" spans="1:9">
      <c r="A101">
        <v>293240</v>
      </c>
      <c r="B101" t="s">
        <v>569</v>
      </c>
      <c r="C101">
        <v>1.2686292548298099</v>
      </c>
      <c r="D101">
        <v>1.20257037943696</v>
      </c>
      <c r="E101">
        <v>1.3049862343224199</v>
      </c>
      <c r="F101">
        <v>0.73871527777777801</v>
      </c>
      <c r="G101">
        <v>1.0586705202312101</v>
      </c>
      <c r="H101">
        <v>0.93306405077899601</v>
      </c>
      <c r="I101">
        <v>1.00231013572047</v>
      </c>
    </row>
    <row r="102" spans="1:9">
      <c r="A102">
        <v>293360</v>
      </c>
      <c r="B102" t="s">
        <v>570</v>
      </c>
      <c r="C102">
        <v>0.61040204211869797</v>
      </c>
      <c r="D102">
        <v>0.617459643160578</v>
      </c>
      <c r="E102">
        <v>0.78532032244378402</v>
      </c>
      <c r="F102">
        <v>0.51142885912798297</v>
      </c>
      <c r="G102">
        <v>0.60186859553948202</v>
      </c>
      <c r="H102">
        <v>0.45765260098225902</v>
      </c>
      <c r="I102">
        <v>0.46408507223113998</v>
      </c>
    </row>
    <row r="103" spans="1:9">
      <c r="A103">
        <v>29022</v>
      </c>
      <c r="B103" t="s">
        <v>571</v>
      </c>
      <c r="C103">
        <v>0.68347820072395304</v>
      </c>
      <c r="D103">
        <v>0.64158798431336495</v>
      </c>
      <c r="E103">
        <v>0.59900206469373696</v>
      </c>
      <c r="F103">
        <v>0.38803402155564198</v>
      </c>
      <c r="G103">
        <v>0.35997019953355802</v>
      </c>
      <c r="H103">
        <v>0.36552993605890299</v>
      </c>
      <c r="I103">
        <v>0.41306655515167101</v>
      </c>
    </row>
    <row r="104" spans="1:9">
      <c r="A104">
        <v>290510</v>
      </c>
      <c r="B104" t="s">
        <v>572</v>
      </c>
      <c r="C104">
        <v>0.65903890160183098</v>
      </c>
      <c r="D104">
        <v>0.75139664804469297</v>
      </c>
      <c r="E104">
        <v>0.80369843527738305</v>
      </c>
      <c r="F104">
        <v>0.92307692307692302</v>
      </c>
      <c r="G104">
        <v>0.65927977839335195</v>
      </c>
      <c r="H104">
        <v>0.666199158485273</v>
      </c>
      <c r="I104">
        <v>0.612587412587413</v>
      </c>
    </row>
    <row r="105" spans="1:9">
      <c r="A105">
        <v>290550</v>
      </c>
      <c r="B105" t="s">
        <v>573</v>
      </c>
      <c r="C105">
        <v>0.58127141225732804</v>
      </c>
      <c r="D105">
        <v>0.52760968229954597</v>
      </c>
      <c r="E105">
        <v>0.43839218632607102</v>
      </c>
      <c r="F105">
        <v>0.61440677966101698</v>
      </c>
      <c r="G105">
        <v>0.51858345021037899</v>
      </c>
      <c r="H105">
        <v>0.52805855698849802</v>
      </c>
      <c r="I105">
        <v>0.39184952978056398</v>
      </c>
    </row>
    <row r="106" spans="1:9">
      <c r="A106">
        <v>290687</v>
      </c>
      <c r="B106" t="s">
        <v>574</v>
      </c>
      <c r="C106">
        <v>0.36696090794451502</v>
      </c>
      <c r="D106">
        <v>0.58294283036551098</v>
      </c>
      <c r="E106">
        <v>0.53312693498452002</v>
      </c>
      <c r="F106">
        <v>0.61637868447800204</v>
      </c>
      <c r="G106">
        <v>0.54180457619801403</v>
      </c>
      <c r="H106">
        <v>0.555111364934323</v>
      </c>
      <c r="I106">
        <v>0.470438054286482</v>
      </c>
    </row>
    <row r="107" spans="1:9">
      <c r="A107">
        <v>291750</v>
      </c>
      <c r="B107" t="s">
        <v>575</v>
      </c>
      <c r="C107">
        <v>0.55973093263200502</v>
      </c>
      <c r="D107">
        <v>0.58307257494700704</v>
      </c>
      <c r="E107">
        <v>0.50040290088638195</v>
      </c>
      <c r="F107">
        <v>0.26921431626978498</v>
      </c>
      <c r="G107">
        <v>0.32827828065020598</v>
      </c>
      <c r="H107">
        <v>0.18559478236211499</v>
      </c>
      <c r="I107">
        <v>0.32516575381954499</v>
      </c>
    </row>
    <row r="108" spans="1:9">
      <c r="A108">
        <v>292010</v>
      </c>
      <c r="B108" t="s">
        <v>576</v>
      </c>
      <c r="C108">
        <v>0.89156355455568004</v>
      </c>
      <c r="D108">
        <v>0.86130562457646298</v>
      </c>
      <c r="E108">
        <v>0.80090805902383699</v>
      </c>
      <c r="F108">
        <v>0.61641180271376295</v>
      </c>
      <c r="G108">
        <v>0.66242175696093297</v>
      </c>
      <c r="H108">
        <v>0.69046073977936395</v>
      </c>
      <c r="I108">
        <v>0.75099162626707805</v>
      </c>
    </row>
    <row r="109" spans="1:9">
      <c r="A109">
        <v>292120</v>
      </c>
      <c r="B109" t="s">
        <v>577</v>
      </c>
      <c r="C109">
        <v>0.83836027328778495</v>
      </c>
      <c r="D109">
        <v>0.70387129210658606</v>
      </c>
      <c r="E109">
        <v>0.79861929617780802</v>
      </c>
      <c r="F109">
        <v>6.3380281690140802E-2</v>
      </c>
      <c r="G109">
        <v>2.6828489300543001E-2</v>
      </c>
      <c r="H109">
        <v>0.12546066335523201</v>
      </c>
      <c r="I109">
        <v>0.702188848058795</v>
      </c>
    </row>
    <row r="110" spans="1:9">
      <c r="A110">
        <v>292140</v>
      </c>
      <c r="B110" t="s">
        <v>578</v>
      </c>
      <c r="C110">
        <v>0.84403416919261498</v>
      </c>
      <c r="D110">
        <v>0.57544338335607104</v>
      </c>
      <c r="E110">
        <v>0.75303971899486599</v>
      </c>
      <c r="F110">
        <v>0.54075949367088605</v>
      </c>
      <c r="G110">
        <v>0.59683893627696905</v>
      </c>
      <c r="H110">
        <v>0.54958985831469098</v>
      </c>
      <c r="I110">
        <v>0.486603910209993</v>
      </c>
    </row>
    <row r="111" spans="1:9">
      <c r="A111">
        <v>292170</v>
      </c>
      <c r="B111" t="s">
        <v>579</v>
      </c>
      <c r="C111">
        <v>0.69058530836716003</v>
      </c>
      <c r="D111">
        <v>0.56161695447409699</v>
      </c>
      <c r="E111">
        <v>0.49509996079968599</v>
      </c>
      <c r="F111">
        <v>0.112125323794252</v>
      </c>
      <c r="G111">
        <v>0.220128156803619</v>
      </c>
      <c r="H111">
        <v>0.21183995986454299</v>
      </c>
      <c r="I111">
        <v>4.8847695390781598E-2</v>
      </c>
    </row>
    <row r="112" spans="1:9">
      <c r="A112">
        <v>292335</v>
      </c>
      <c r="B112" t="s">
        <v>580</v>
      </c>
      <c r="C112">
        <v>0.67391304347826098</v>
      </c>
      <c r="D112">
        <v>0.54023307436182</v>
      </c>
      <c r="E112">
        <v>0.66611433305716605</v>
      </c>
      <c r="F112">
        <v>0.37373211963589098</v>
      </c>
      <c r="G112">
        <v>9.3191819829148301E-2</v>
      </c>
      <c r="H112">
        <v>0.27581766675251101</v>
      </c>
      <c r="I112">
        <v>0.40102040816326501</v>
      </c>
    </row>
    <row r="113" spans="1:9">
      <c r="A113">
        <v>292480</v>
      </c>
      <c r="B113" t="s">
        <v>581</v>
      </c>
      <c r="C113">
        <v>0.78511263467188996</v>
      </c>
      <c r="D113">
        <v>0.61011040092969204</v>
      </c>
      <c r="E113">
        <v>0.55495978552278802</v>
      </c>
      <c r="F113">
        <v>0.50852017937219696</v>
      </c>
      <c r="G113">
        <v>0.45406266595857703</v>
      </c>
      <c r="H113">
        <v>0.33555399719495099</v>
      </c>
      <c r="I113">
        <v>0.41196071553840802</v>
      </c>
    </row>
    <row r="114" spans="1:9">
      <c r="A114">
        <v>292593</v>
      </c>
      <c r="B114" t="s">
        <v>582</v>
      </c>
      <c r="C114">
        <v>0.80277777777777803</v>
      </c>
      <c r="D114">
        <v>0.90668523676880197</v>
      </c>
      <c r="E114">
        <v>0.66852367688022296</v>
      </c>
      <c r="F114">
        <v>0.99427816901408494</v>
      </c>
      <c r="G114">
        <v>0.84280052840158504</v>
      </c>
      <c r="H114">
        <v>0.82503305420890305</v>
      </c>
      <c r="I114">
        <v>0.66166119192867201</v>
      </c>
    </row>
    <row r="115" spans="1:9">
      <c r="A115">
        <v>292937</v>
      </c>
      <c r="B115" t="s">
        <v>583</v>
      </c>
      <c r="C115">
        <v>0.96387096774193504</v>
      </c>
      <c r="D115">
        <v>0.77435897435897405</v>
      </c>
      <c r="E115">
        <v>0.780612244897959</v>
      </c>
      <c r="F115">
        <v>0.70856685348278603</v>
      </c>
      <c r="G115">
        <v>0.26035031847133799</v>
      </c>
      <c r="H115">
        <v>0.23031262366442401</v>
      </c>
      <c r="I115">
        <v>0.30317848410757903</v>
      </c>
    </row>
    <row r="116" spans="1:9">
      <c r="A116">
        <v>292980</v>
      </c>
      <c r="B116" t="s">
        <v>584</v>
      </c>
      <c r="C116">
        <v>0.60064354665713304</v>
      </c>
      <c r="D116">
        <v>0.65035714285714297</v>
      </c>
      <c r="E116">
        <v>0.56656017039403594</v>
      </c>
      <c r="F116">
        <v>0.50435365036838598</v>
      </c>
      <c r="G116">
        <v>0.43243243243243201</v>
      </c>
      <c r="H116">
        <v>0.421875</v>
      </c>
      <c r="I116">
        <v>0.43876903553299501</v>
      </c>
    </row>
    <row r="117" spans="1:9">
      <c r="A117">
        <v>293060</v>
      </c>
      <c r="B117" t="s">
        <v>585</v>
      </c>
      <c r="C117">
        <v>0.68760441029067798</v>
      </c>
      <c r="D117">
        <v>0.63252411040904599</v>
      </c>
      <c r="E117">
        <v>0.71002979145978196</v>
      </c>
      <c r="F117">
        <v>0.58486452818436596</v>
      </c>
      <c r="G117">
        <v>0.59200743494423802</v>
      </c>
      <c r="H117">
        <v>0.47086031452358901</v>
      </c>
      <c r="I117">
        <v>0.46886227544910197</v>
      </c>
    </row>
    <row r="118" spans="1:9">
      <c r="A118">
        <v>293130</v>
      </c>
      <c r="B118" t="s">
        <v>586</v>
      </c>
      <c r="C118">
        <v>1.0008650519031099</v>
      </c>
      <c r="D118">
        <v>0.94773317932428502</v>
      </c>
      <c r="E118">
        <v>0.73848827106863602</v>
      </c>
      <c r="F118">
        <v>0.127642053252814</v>
      </c>
      <c r="G118">
        <v>2.3803009575923399E-2</v>
      </c>
      <c r="H118">
        <v>0.62102957283680205</v>
      </c>
      <c r="I118">
        <v>0.59088486140724905</v>
      </c>
    </row>
    <row r="119" spans="1:9">
      <c r="A119">
        <v>293245</v>
      </c>
      <c r="B119" t="s">
        <v>587</v>
      </c>
      <c r="C119">
        <v>0.59104981705600901</v>
      </c>
      <c r="D119">
        <v>0.36583333333333301</v>
      </c>
      <c r="E119">
        <v>0.42515792364735</v>
      </c>
      <c r="F119">
        <v>0.241140215716487</v>
      </c>
      <c r="G119">
        <v>5.9375792945952799E-2</v>
      </c>
      <c r="H119">
        <v>0.19588146659969899</v>
      </c>
      <c r="I119">
        <v>0.180490220351572</v>
      </c>
    </row>
    <row r="120" spans="1:9">
      <c r="A120">
        <v>293305</v>
      </c>
      <c r="B120" t="s">
        <v>588</v>
      </c>
      <c r="C120">
        <v>0.77431781701444602</v>
      </c>
      <c r="D120">
        <v>1.07919204873357</v>
      </c>
      <c r="E120">
        <v>0.62592000000000003</v>
      </c>
      <c r="F120">
        <v>0.507399577167019</v>
      </c>
      <c r="G120">
        <v>0.42392286833383602</v>
      </c>
      <c r="H120">
        <v>0.321911632100992</v>
      </c>
      <c r="I120">
        <v>0.31598062953995198</v>
      </c>
    </row>
    <row r="121" spans="1:9">
      <c r="A121">
        <v>293310</v>
      </c>
      <c r="B121" t="s">
        <v>589</v>
      </c>
      <c r="C121">
        <v>0.79674017257909902</v>
      </c>
      <c r="D121">
        <v>0.60286396181384205</v>
      </c>
      <c r="E121">
        <v>0.55618776671408299</v>
      </c>
      <c r="F121">
        <v>9.7593582887700495E-2</v>
      </c>
      <c r="G121">
        <v>1.8625277161862502E-2</v>
      </c>
      <c r="H121">
        <v>0.69739744155271299</v>
      </c>
      <c r="I121">
        <v>0.45908889871738201</v>
      </c>
    </row>
    <row r="122" spans="1:9">
      <c r="A122">
        <v>293315</v>
      </c>
      <c r="B122" t="s">
        <v>590</v>
      </c>
      <c r="C122">
        <v>0.62139917695473201</v>
      </c>
      <c r="D122">
        <v>0.43700379703141201</v>
      </c>
      <c r="E122">
        <v>0.54791666666666705</v>
      </c>
      <c r="F122">
        <v>0.29405940594059399</v>
      </c>
      <c r="G122">
        <v>0.63021868787276303</v>
      </c>
      <c r="H122">
        <v>0.463227953410982</v>
      </c>
      <c r="I122">
        <v>0.51627906976744198</v>
      </c>
    </row>
    <row r="123" spans="1:9">
      <c r="A123">
        <v>2903</v>
      </c>
      <c r="B123" t="s">
        <v>591</v>
      </c>
      <c r="C123">
        <v>0.35972621260774001</v>
      </c>
      <c r="D123">
        <v>0.445425079079939</v>
      </c>
      <c r="E123">
        <v>0.45670444310602998</v>
      </c>
      <c r="F123">
        <v>0.301501445491001</v>
      </c>
      <c r="G123">
        <v>0.28170771150025398</v>
      </c>
      <c r="H123">
        <v>0.37591619838749102</v>
      </c>
      <c r="I123">
        <v>0.33705448431512097</v>
      </c>
    </row>
    <row r="124" spans="1:9">
      <c r="A124">
        <v>29031</v>
      </c>
      <c r="B124" t="s">
        <v>592</v>
      </c>
      <c r="C124">
        <v>0.352632630632431</v>
      </c>
      <c r="D124">
        <v>0.44626476870084802</v>
      </c>
      <c r="E124">
        <v>0.50797352740060597</v>
      </c>
      <c r="F124">
        <v>0.43456838110045398</v>
      </c>
      <c r="G124">
        <v>0.411324810498925</v>
      </c>
      <c r="H124">
        <v>0.49235922830446599</v>
      </c>
      <c r="I124">
        <v>0.37807233730766698</v>
      </c>
    </row>
    <row r="125" spans="1:9">
      <c r="A125">
        <v>290340</v>
      </c>
      <c r="B125" t="s">
        <v>593</v>
      </c>
      <c r="C125">
        <v>0.42053051541945202</v>
      </c>
      <c r="D125">
        <v>0.38898414059151298</v>
      </c>
      <c r="E125">
        <v>0.46655304644226703</v>
      </c>
      <c r="F125">
        <v>0.13756507809371199</v>
      </c>
      <c r="G125">
        <v>9.8527070063694294E-2</v>
      </c>
      <c r="H125">
        <v>2.5514240506329101E-2</v>
      </c>
      <c r="I125">
        <v>1.2984457997245701E-2</v>
      </c>
    </row>
    <row r="126" spans="1:9">
      <c r="A126">
        <v>291072</v>
      </c>
      <c r="B126" t="s">
        <v>594</v>
      </c>
      <c r="C126">
        <v>0.34056478002666302</v>
      </c>
      <c r="D126">
        <v>0.33667238695773599</v>
      </c>
      <c r="E126">
        <v>0.53983906595140396</v>
      </c>
      <c r="F126">
        <v>0.420398918681961</v>
      </c>
      <c r="G126">
        <v>0.36906568393670097</v>
      </c>
      <c r="H126">
        <v>0.64979974252610495</v>
      </c>
      <c r="I126">
        <v>0.40083596046898801</v>
      </c>
    </row>
    <row r="127" spans="1:9">
      <c r="A127">
        <v>291180</v>
      </c>
      <c r="B127" t="s">
        <v>595</v>
      </c>
      <c r="C127">
        <v>0.20033493824576101</v>
      </c>
      <c r="D127">
        <v>1.26555578991774E-3</v>
      </c>
      <c r="E127">
        <v>2.5493945188017801E-3</v>
      </c>
      <c r="F127">
        <v>6.16269515201315E-4</v>
      </c>
      <c r="G127">
        <v>1.23915737298637E-2</v>
      </c>
      <c r="H127">
        <v>2.2415940224159402E-2</v>
      </c>
      <c r="I127">
        <v>2.9399499582985801E-2</v>
      </c>
    </row>
    <row r="128" spans="1:9">
      <c r="A128">
        <v>291465</v>
      </c>
      <c r="B128" t="s">
        <v>596</v>
      </c>
      <c r="C128">
        <v>0.18437138608954201</v>
      </c>
      <c r="D128">
        <v>0.51968503937007904</v>
      </c>
      <c r="E128">
        <v>0.83528836754643199</v>
      </c>
      <c r="F128">
        <v>0.53973357831878699</v>
      </c>
      <c r="G128">
        <v>0.585499316005472</v>
      </c>
      <c r="H128">
        <v>0.62537764350453195</v>
      </c>
      <c r="I128">
        <v>0.35490166641645399</v>
      </c>
    </row>
    <row r="129" spans="1:9">
      <c r="A129">
        <v>291530</v>
      </c>
      <c r="B129" t="s">
        <v>597</v>
      </c>
      <c r="C129">
        <v>0</v>
      </c>
      <c r="D129">
        <v>6.0822898032200402E-2</v>
      </c>
      <c r="E129">
        <v>0</v>
      </c>
      <c r="F129">
        <v>0</v>
      </c>
      <c r="G129">
        <v>1.5402167712492899E-2</v>
      </c>
      <c r="H129">
        <v>2.2362385321100901E-2</v>
      </c>
      <c r="I129">
        <v>0.21046578493387</v>
      </c>
    </row>
    <row r="130" spans="1:9">
      <c r="A130">
        <v>291630</v>
      </c>
      <c r="B130" t="s">
        <v>598</v>
      </c>
      <c r="C130">
        <v>0.497180043383948</v>
      </c>
      <c r="D130">
        <v>0.57697339729611896</v>
      </c>
      <c r="E130">
        <v>0.48052516411378599</v>
      </c>
      <c r="F130">
        <v>0.39450686641697902</v>
      </c>
      <c r="G130">
        <v>0.79039665970772399</v>
      </c>
      <c r="H130">
        <v>0.46839681875261602</v>
      </c>
      <c r="I130">
        <v>0.49413243922883499</v>
      </c>
    </row>
    <row r="131" spans="1:9">
      <c r="A131">
        <v>292530</v>
      </c>
      <c r="B131" t="s">
        <v>599</v>
      </c>
      <c r="C131">
        <v>0.389624687239366</v>
      </c>
      <c r="D131">
        <v>0.59815348349921404</v>
      </c>
      <c r="E131">
        <v>0.53229541945445202</v>
      </c>
      <c r="F131">
        <v>0.54953304705564399</v>
      </c>
      <c r="G131">
        <v>0.54623636847238199</v>
      </c>
      <c r="H131">
        <v>0.53581411600279505</v>
      </c>
      <c r="I131">
        <v>0.48584147041929898</v>
      </c>
    </row>
    <row r="132" spans="1:9">
      <c r="A132">
        <v>292770</v>
      </c>
      <c r="B132" t="s">
        <v>600</v>
      </c>
      <c r="C132">
        <v>0.50271923861318801</v>
      </c>
      <c r="D132">
        <v>0.51088607594936697</v>
      </c>
      <c r="E132">
        <v>0.492875104777871</v>
      </c>
      <c r="F132">
        <v>0.48742188751802601</v>
      </c>
      <c r="G132">
        <v>0.212034383954155</v>
      </c>
      <c r="H132">
        <v>0.29084295429384799</v>
      </c>
      <c r="I132">
        <v>0.26831185161898802</v>
      </c>
    </row>
    <row r="133" spans="1:9">
      <c r="A133">
        <v>29032</v>
      </c>
      <c r="B133" t="s">
        <v>601</v>
      </c>
      <c r="C133">
        <v>0.36555553274903002</v>
      </c>
      <c r="D133">
        <v>0.44473282442748102</v>
      </c>
      <c r="E133">
        <v>0.41432767129923997</v>
      </c>
      <c r="F133">
        <v>0.191214788565581</v>
      </c>
      <c r="G133">
        <v>0.174027463180353</v>
      </c>
      <c r="H133">
        <v>0.27896759509728902</v>
      </c>
      <c r="I133">
        <v>0.30283666268441101</v>
      </c>
    </row>
    <row r="134" spans="1:9">
      <c r="A134">
        <v>290080</v>
      </c>
      <c r="B134" t="s">
        <v>602</v>
      </c>
      <c r="C134">
        <v>0.54845672350528796</v>
      </c>
      <c r="D134">
        <v>0.53515962036238096</v>
      </c>
      <c r="E134">
        <v>0.38016351118760799</v>
      </c>
      <c r="F134">
        <v>0</v>
      </c>
      <c r="G134">
        <v>6.5217391304347797E-3</v>
      </c>
      <c r="H134">
        <v>7.1005917159763302E-3</v>
      </c>
      <c r="I134">
        <v>1.23893805309735E-2</v>
      </c>
    </row>
    <row r="135" spans="1:9">
      <c r="A135">
        <v>290690</v>
      </c>
      <c r="B135" t="s">
        <v>603</v>
      </c>
      <c r="C135">
        <v>0.47152763185543201</v>
      </c>
      <c r="D135">
        <v>0.281171548117155</v>
      </c>
      <c r="E135">
        <v>0.22293921731890101</v>
      </c>
      <c r="F135">
        <v>0.138424340116865</v>
      </c>
      <c r="G135">
        <v>3.9703228393823897E-2</v>
      </c>
      <c r="H135">
        <v>1.3772455089820401E-2</v>
      </c>
      <c r="I135">
        <v>5.6019070321811699E-2</v>
      </c>
    </row>
    <row r="136" spans="1:9">
      <c r="A136">
        <v>291280</v>
      </c>
      <c r="B136" t="s">
        <v>604</v>
      </c>
      <c r="C136">
        <v>0.83939563514269699</v>
      </c>
      <c r="D136">
        <v>0.618625277161862</v>
      </c>
      <c r="E136">
        <v>0.69598680593732798</v>
      </c>
      <c r="F136">
        <v>1.8623900672529701E-2</v>
      </c>
      <c r="G136">
        <v>7.7002053388090302E-3</v>
      </c>
      <c r="H136">
        <v>3.0581039755351699E-2</v>
      </c>
      <c r="I136">
        <v>0.41666666666666702</v>
      </c>
    </row>
    <row r="137" spans="1:9">
      <c r="A137">
        <v>291560</v>
      </c>
      <c r="B137" t="s">
        <v>605</v>
      </c>
      <c r="C137">
        <v>0.50859106529209597</v>
      </c>
      <c r="D137">
        <v>0.57827669902912604</v>
      </c>
      <c r="E137">
        <v>0.17349689943381</v>
      </c>
      <c r="F137">
        <v>7.5968599645479895E-4</v>
      </c>
      <c r="G137">
        <v>3.3012901593726302E-2</v>
      </c>
      <c r="H137">
        <v>0.185592417061611</v>
      </c>
      <c r="I137">
        <v>0.185168822972547</v>
      </c>
    </row>
    <row r="138" spans="1:9">
      <c r="A138">
        <v>291600</v>
      </c>
      <c r="B138" t="s">
        <v>606</v>
      </c>
      <c r="C138">
        <v>0.95698689956331895</v>
      </c>
      <c r="D138">
        <v>0.99121844127332603</v>
      </c>
      <c r="E138">
        <v>0.74537037037037002</v>
      </c>
      <c r="F138">
        <v>0.130323679727428</v>
      </c>
      <c r="G138">
        <v>1.9222554463904299E-3</v>
      </c>
      <c r="H138">
        <v>9.6359743040685206E-3</v>
      </c>
      <c r="I138">
        <v>9.1435930457179695E-2</v>
      </c>
    </row>
    <row r="139" spans="1:9">
      <c r="A139">
        <v>291845</v>
      </c>
      <c r="B139" t="s">
        <v>607</v>
      </c>
      <c r="C139">
        <v>0.68752876208007396</v>
      </c>
      <c r="D139">
        <v>0.34798877455566002</v>
      </c>
      <c r="E139">
        <v>0.467014712861889</v>
      </c>
      <c r="F139">
        <v>0.13928083750569001</v>
      </c>
      <c r="G139">
        <v>1.38248847926267E-3</v>
      </c>
      <c r="H139">
        <v>9.8039215686274508E-3</v>
      </c>
      <c r="I139">
        <v>0.48702218027371402</v>
      </c>
    </row>
    <row r="140" spans="1:9">
      <c r="A140">
        <v>291890</v>
      </c>
      <c r="B140" t="s">
        <v>608</v>
      </c>
      <c r="C140">
        <v>0.80694143167028198</v>
      </c>
      <c r="D140">
        <v>0.69677419354838699</v>
      </c>
      <c r="E140">
        <v>0.621244635193133</v>
      </c>
      <c r="F140">
        <v>0</v>
      </c>
      <c r="G140">
        <v>0</v>
      </c>
      <c r="H140">
        <v>9.0543259557344102E-3</v>
      </c>
      <c r="I140">
        <v>1.20481927710843E-2</v>
      </c>
    </row>
    <row r="141" spans="1:9">
      <c r="A141">
        <v>292110</v>
      </c>
      <c r="B141" t="s">
        <v>609</v>
      </c>
      <c r="C141">
        <v>6.0084117764870799E-4</v>
      </c>
      <c r="D141">
        <v>0</v>
      </c>
      <c r="E141">
        <v>2.3937761819269902E-3</v>
      </c>
      <c r="F141">
        <v>0.20073937153419599</v>
      </c>
      <c r="G141">
        <v>0.44983400959055703</v>
      </c>
      <c r="H141">
        <v>0.78738274783888196</v>
      </c>
      <c r="I141">
        <v>0.69235002751788699</v>
      </c>
    </row>
    <row r="142" spans="1:9">
      <c r="A142">
        <v>292200</v>
      </c>
      <c r="B142" t="s">
        <v>610</v>
      </c>
      <c r="C142">
        <v>0.56684362934362897</v>
      </c>
      <c r="D142">
        <v>0.61573140348795796</v>
      </c>
      <c r="E142">
        <v>0.81856392294220703</v>
      </c>
      <c r="F142">
        <v>2.5476320087098499E-2</v>
      </c>
      <c r="G142">
        <v>3.5407725321888401E-3</v>
      </c>
      <c r="H142">
        <v>6.98634487138774E-3</v>
      </c>
      <c r="I142">
        <v>1.6307756638093199E-2</v>
      </c>
    </row>
    <row r="143" spans="1:9">
      <c r="A143">
        <v>292300</v>
      </c>
      <c r="B143" t="s">
        <v>611</v>
      </c>
      <c r="C143">
        <v>0.67784306947805095</v>
      </c>
      <c r="D143">
        <v>0.66101694915254205</v>
      </c>
      <c r="E143">
        <v>0.73955056179775303</v>
      </c>
      <c r="F143">
        <v>0.13968887954593201</v>
      </c>
      <c r="G143">
        <v>0.21947417645225001</v>
      </c>
      <c r="H143">
        <v>0.29327713815789502</v>
      </c>
      <c r="I143">
        <v>0.38965798045602601</v>
      </c>
    </row>
    <row r="144" spans="1:9">
      <c r="A144">
        <v>292550</v>
      </c>
      <c r="B144" t="s">
        <v>612</v>
      </c>
      <c r="C144">
        <v>0.57927326055075801</v>
      </c>
      <c r="D144">
        <v>0.32388861748900799</v>
      </c>
      <c r="E144">
        <v>0.25158459288152102</v>
      </c>
      <c r="F144">
        <v>0.39408943215225101</v>
      </c>
      <c r="G144">
        <v>0.14682723483094001</v>
      </c>
      <c r="H144">
        <v>1.0628465804066499E-2</v>
      </c>
      <c r="I144">
        <v>0.11669741697417001</v>
      </c>
    </row>
    <row r="145" spans="1:9">
      <c r="A145">
        <v>293135</v>
      </c>
      <c r="B145" t="s">
        <v>613</v>
      </c>
      <c r="C145">
        <v>8.7822014051522205E-4</v>
      </c>
      <c r="D145">
        <v>0.29261764282630598</v>
      </c>
      <c r="E145">
        <v>0.393905064008157</v>
      </c>
      <c r="F145">
        <v>0.35199999999999998</v>
      </c>
      <c r="G145">
        <v>0.31696022062075602</v>
      </c>
      <c r="H145">
        <v>0.49881948365241502</v>
      </c>
      <c r="I145">
        <v>0.47112338764856398</v>
      </c>
    </row>
    <row r="146" spans="1:9">
      <c r="A146">
        <v>293325</v>
      </c>
      <c r="B146" t="s">
        <v>614</v>
      </c>
      <c r="C146">
        <v>0.67025572005383605</v>
      </c>
      <c r="D146">
        <v>0.75611413043478304</v>
      </c>
      <c r="E146">
        <v>0.25273972602739703</v>
      </c>
      <c r="F146">
        <v>0</v>
      </c>
      <c r="G146">
        <v>1.2228260869565201E-2</v>
      </c>
      <c r="H146">
        <v>1.6404647983595401E-2</v>
      </c>
      <c r="I146">
        <v>1.2371134020618599E-2</v>
      </c>
    </row>
    <row r="147" spans="1:9">
      <c r="A147">
        <v>2904</v>
      </c>
      <c r="B147" t="s">
        <v>615</v>
      </c>
      <c r="C147">
        <v>0.57939574831361795</v>
      </c>
      <c r="D147">
        <v>0.55243249567092501</v>
      </c>
      <c r="E147">
        <v>0.48226644973084298</v>
      </c>
      <c r="F147">
        <v>0.233712293195497</v>
      </c>
      <c r="G147">
        <v>0.22656111367427301</v>
      </c>
      <c r="H147">
        <v>0.214313538924049</v>
      </c>
      <c r="I147">
        <v>0.21497641620901201</v>
      </c>
    </row>
    <row r="148" spans="1:9">
      <c r="A148">
        <v>29041</v>
      </c>
      <c r="B148" t="s">
        <v>616</v>
      </c>
      <c r="C148">
        <v>0.54438206027257996</v>
      </c>
      <c r="D148">
        <v>0.52928127448037499</v>
      </c>
      <c r="E148">
        <v>0.44106627621549499</v>
      </c>
      <c r="F148">
        <v>0.30737417870126399</v>
      </c>
      <c r="G148">
        <v>0.323265354268788</v>
      </c>
      <c r="H148">
        <v>0.13437252209565401</v>
      </c>
      <c r="I148">
        <v>0.21819359426989399</v>
      </c>
    </row>
    <row r="149" spans="1:9">
      <c r="A149">
        <v>290570</v>
      </c>
      <c r="B149" t="s">
        <v>617</v>
      </c>
      <c r="C149">
        <v>0.64483407972401996</v>
      </c>
      <c r="D149">
        <v>0.63037306754713496</v>
      </c>
      <c r="E149">
        <v>0.48151663051337701</v>
      </c>
      <c r="F149">
        <v>0.44413594887965002</v>
      </c>
      <c r="G149">
        <v>0.44472073450650301</v>
      </c>
      <c r="H149">
        <v>0.151039223831794</v>
      </c>
      <c r="I149">
        <v>0.233755463114107</v>
      </c>
    </row>
    <row r="150" spans="1:9">
      <c r="A150">
        <v>290860</v>
      </c>
      <c r="B150" t="s">
        <v>618</v>
      </c>
      <c r="C150">
        <v>0.75829081632653095</v>
      </c>
      <c r="D150">
        <v>0.685461813591416</v>
      </c>
      <c r="E150">
        <v>0.55925848781503895</v>
      </c>
      <c r="F150">
        <v>0.65787932044522601</v>
      </c>
      <c r="G150">
        <v>0.45261121856866499</v>
      </c>
      <c r="H150">
        <v>0.37658106554235299</v>
      </c>
      <c r="I150">
        <v>0.24980988593155901</v>
      </c>
    </row>
    <row r="151" spans="1:9">
      <c r="A151">
        <v>291005</v>
      </c>
      <c r="B151" t="s">
        <v>619</v>
      </c>
      <c r="C151">
        <v>0.32270703472840601</v>
      </c>
      <c r="D151">
        <v>0.22461752433936</v>
      </c>
      <c r="E151">
        <v>0.29519061915821698</v>
      </c>
      <c r="F151">
        <v>0.14919651297132699</v>
      </c>
      <c r="G151">
        <v>0.249240747413394</v>
      </c>
      <c r="H151">
        <v>4.2597271349166202E-2</v>
      </c>
      <c r="I151">
        <v>0.112816691505216</v>
      </c>
    </row>
    <row r="152" spans="1:9">
      <c r="A152">
        <v>292100</v>
      </c>
      <c r="B152" t="s">
        <v>620</v>
      </c>
      <c r="C152">
        <v>0.56551242390978895</v>
      </c>
      <c r="D152">
        <v>0.60753532182103598</v>
      </c>
      <c r="E152">
        <v>0.49623406720741597</v>
      </c>
      <c r="F152">
        <v>1.45840835433922E-2</v>
      </c>
      <c r="G152">
        <v>1.4638041163946101E-2</v>
      </c>
      <c r="H152">
        <v>1.6280087527352299E-2</v>
      </c>
      <c r="I152">
        <v>0.45742933702135002</v>
      </c>
    </row>
    <row r="153" spans="1:9">
      <c r="A153">
        <v>292520</v>
      </c>
      <c r="B153" t="s">
        <v>621</v>
      </c>
      <c r="C153">
        <v>0.37763688760806902</v>
      </c>
      <c r="D153">
        <v>0.61878829135466296</v>
      </c>
      <c r="E153">
        <v>0.52442159383033404</v>
      </c>
      <c r="F153">
        <v>1.78347934918648E-2</v>
      </c>
      <c r="G153">
        <v>0.144076511723571</v>
      </c>
      <c r="H153">
        <v>0.16932291137955499</v>
      </c>
      <c r="I153">
        <v>0.166148289354871</v>
      </c>
    </row>
    <row r="154" spans="1:9">
      <c r="A154">
        <v>293070</v>
      </c>
      <c r="B154" t="s">
        <v>622</v>
      </c>
      <c r="C154">
        <v>0.46571682991985802</v>
      </c>
      <c r="D154">
        <v>0.411475942782835</v>
      </c>
      <c r="E154">
        <v>0.377104377104377</v>
      </c>
      <c r="F154">
        <v>0.23078305673716401</v>
      </c>
      <c r="G154">
        <v>0.23752624885392301</v>
      </c>
      <c r="H154">
        <v>0.143537733091717</v>
      </c>
      <c r="I154">
        <v>0.17552176678036699</v>
      </c>
    </row>
    <row r="155" spans="1:9">
      <c r="A155">
        <v>29042</v>
      </c>
      <c r="B155" t="s">
        <v>623</v>
      </c>
      <c r="C155">
        <v>0.49039973319357799</v>
      </c>
      <c r="D155">
        <v>0.51550497866287304</v>
      </c>
      <c r="E155">
        <v>0.43789728743155598</v>
      </c>
      <c r="F155">
        <v>0.34398980770940102</v>
      </c>
      <c r="G155">
        <v>0.30603130619343799</v>
      </c>
      <c r="H155">
        <v>0.29457409825004</v>
      </c>
      <c r="I155">
        <v>0.29717228137545798</v>
      </c>
    </row>
    <row r="156" spans="1:9">
      <c r="A156">
        <v>290485</v>
      </c>
      <c r="B156" t="s">
        <v>624</v>
      </c>
      <c r="C156">
        <v>0.67153083700440497</v>
      </c>
      <c r="D156">
        <v>0.73400765445598704</v>
      </c>
      <c r="E156">
        <v>0.546637744034707</v>
      </c>
      <c r="F156">
        <v>0.36324241651797101</v>
      </c>
      <c r="G156">
        <v>0.56112376613515602</v>
      </c>
      <c r="H156">
        <v>0.53482524515966801</v>
      </c>
      <c r="I156">
        <v>0.45443258008442999</v>
      </c>
    </row>
    <row r="157" spans="1:9">
      <c r="A157">
        <v>290490</v>
      </c>
      <c r="B157" t="s">
        <v>625</v>
      </c>
      <c r="C157">
        <v>0.43671607753705799</v>
      </c>
      <c r="D157">
        <v>0.35062476334721698</v>
      </c>
      <c r="E157">
        <v>0.37259585166561898</v>
      </c>
      <c r="F157">
        <v>0.34127266263775302</v>
      </c>
      <c r="G157">
        <v>0.40379851362510299</v>
      </c>
      <c r="H157">
        <v>0.20446533490011801</v>
      </c>
      <c r="I157">
        <v>0.23360370799536501</v>
      </c>
    </row>
    <row r="158" spans="1:9">
      <c r="A158">
        <v>290820</v>
      </c>
      <c r="B158" t="s">
        <v>626</v>
      </c>
      <c r="C158">
        <v>0.48594456457637097</v>
      </c>
      <c r="D158">
        <v>0.48531985222632701</v>
      </c>
      <c r="E158">
        <v>0.43640561862612998</v>
      </c>
      <c r="F158">
        <v>0.39711451758340799</v>
      </c>
      <c r="G158">
        <v>0.27857142857142903</v>
      </c>
      <c r="H158">
        <v>0.19423315053953699</v>
      </c>
      <c r="I158">
        <v>0.20364848272232899</v>
      </c>
    </row>
    <row r="159" spans="1:9">
      <c r="A159">
        <v>290980</v>
      </c>
      <c r="B159" t="s">
        <v>627</v>
      </c>
      <c r="C159">
        <v>0.24981384959046901</v>
      </c>
      <c r="D159">
        <v>0.35349553433939002</v>
      </c>
      <c r="E159">
        <v>0.31113557145477899</v>
      </c>
      <c r="F159">
        <v>0.33848451772275501</v>
      </c>
      <c r="G159">
        <v>2.3097981065358701E-2</v>
      </c>
      <c r="H159">
        <v>0.15022942276100401</v>
      </c>
      <c r="I159">
        <v>0.23157538877619999</v>
      </c>
    </row>
    <row r="160" spans="1:9">
      <c r="A160">
        <v>291160</v>
      </c>
      <c r="B160" t="s">
        <v>628</v>
      </c>
      <c r="C160">
        <v>0.79983593109105799</v>
      </c>
      <c r="D160">
        <v>0.420944978523215</v>
      </c>
      <c r="E160">
        <v>0.72597429096102795</v>
      </c>
      <c r="F160">
        <v>0.32903598229747899</v>
      </c>
      <c r="G160">
        <v>0.48092042186001899</v>
      </c>
      <c r="H160">
        <v>0.456995412844037</v>
      </c>
      <c r="I160">
        <v>0.44832163853593798</v>
      </c>
    </row>
    <row r="161" spans="1:9">
      <c r="A161">
        <v>292060</v>
      </c>
      <c r="B161" t="s">
        <v>629</v>
      </c>
      <c r="C161">
        <v>0.45330318521431401</v>
      </c>
      <c r="D161">
        <v>0.63068181818181801</v>
      </c>
      <c r="E161">
        <v>0.392717688402968</v>
      </c>
      <c r="F161">
        <v>0.27297819486613301</v>
      </c>
      <c r="G161">
        <v>0.442122628540006</v>
      </c>
      <c r="H161">
        <v>0.27738225629791902</v>
      </c>
      <c r="I161">
        <v>0.33302903049114502</v>
      </c>
    </row>
    <row r="162" spans="1:9">
      <c r="A162">
        <v>292230</v>
      </c>
      <c r="B162" t="s">
        <v>630</v>
      </c>
      <c r="C162">
        <v>0.44468487963213399</v>
      </c>
      <c r="D162">
        <v>0.61726560389083995</v>
      </c>
      <c r="E162">
        <v>0.40494527766518001</v>
      </c>
      <c r="F162">
        <v>0.44584768465365499</v>
      </c>
      <c r="G162">
        <v>0.46835604227683703</v>
      </c>
      <c r="H162">
        <v>0.40546726001271499</v>
      </c>
      <c r="I162">
        <v>0.33601841196777898</v>
      </c>
    </row>
    <row r="163" spans="1:9">
      <c r="A163">
        <v>292900</v>
      </c>
      <c r="B163" t="s">
        <v>631</v>
      </c>
      <c r="C163">
        <v>0.93972972972973001</v>
      </c>
      <c r="D163">
        <v>0.88535203668734797</v>
      </c>
      <c r="E163">
        <v>0.75807319698600595</v>
      </c>
      <c r="F163">
        <v>0.36576073152146299</v>
      </c>
      <c r="G163">
        <v>0.49531526968852901</v>
      </c>
      <c r="H163">
        <v>0.55426552246340199</v>
      </c>
      <c r="I163">
        <v>0.40232389251997103</v>
      </c>
    </row>
    <row r="164" spans="1:9">
      <c r="A164">
        <v>292960</v>
      </c>
      <c r="B164" t="s">
        <v>632</v>
      </c>
      <c r="C164">
        <v>0.78569685135464995</v>
      </c>
      <c r="D164">
        <v>0.62630937880633397</v>
      </c>
      <c r="E164">
        <v>0.51207022677395797</v>
      </c>
      <c r="F164">
        <v>0.27818683847215803</v>
      </c>
      <c r="G164">
        <v>4.4077134986225897E-2</v>
      </c>
      <c r="H164">
        <v>0.378006872852234</v>
      </c>
      <c r="I164">
        <v>0.22652924042124101</v>
      </c>
    </row>
    <row r="165" spans="1:9">
      <c r="A165">
        <v>29043</v>
      </c>
      <c r="B165" t="s">
        <v>633</v>
      </c>
      <c r="C165">
        <v>0.579500673911438</v>
      </c>
      <c r="D165">
        <v>0.54370101702910201</v>
      </c>
      <c r="E165">
        <v>0.47970677010497798</v>
      </c>
      <c r="F165">
        <v>0.18167678326763401</v>
      </c>
      <c r="G165">
        <v>0.188688726586862</v>
      </c>
      <c r="H165">
        <v>0.197587457592028</v>
      </c>
      <c r="I165">
        <v>0.19274109739376999</v>
      </c>
    </row>
    <row r="166" spans="1:9">
      <c r="A166">
        <v>290650</v>
      </c>
      <c r="B166" t="s">
        <v>634</v>
      </c>
      <c r="C166">
        <v>0.26034375830601603</v>
      </c>
      <c r="D166">
        <v>0.36289576819763097</v>
      </c>
      <c r="E166">
        <v>0.335770898103954</v>
      </c>
      <c r="F166">
        <v>4.8817664991348798E-2</v>
      </c>
      <c r="G166">
        <v>2.15251126314033E-2</v>
      </c>
      <c r="H166">
        <v>0.17558486809357901</v>
      </c>
      <c r="I166">
        <v>0.25081500433293402</v>
      </c>
    </row>
    <row r="167" spans="1:9">
      <c r="A167">
        <v>291610</v>
      </c>
      <c r="B167" t="s">
        <v>635</v>
      </c>
      <c r="C167">
        <v>0.43725379853686003</v>
      </c>
      <c r="D167">
        <v>0.33774464119291697</v>
      </c>
      <c r="E167">
        <v>0.41285423226523399</v>
      </c>
      <c r="F167">
        <v>0.46081504702194398</v>
      </c>
      <c r="G167">
        <v>0.45044110015568201</v>
      </c>
      <c r="H167">
        <v>0.25739339752407198</v>
      </c>
      <c r="I167">
        <v>0.26619935031629299</v>
      </c>
    </row>
    <row r="168" spans="1:9">
      <c r="A168">
        <v>291920</v>
      </c>
      <c r="B168" t="s">
        <v>636</v>
      </c>
      <c r="C168">
        <v>0.46597314413806601</v>
      </c>
      <c r="D168">
        <v>0.434430412042352</v>
      </c>
      <c r="E168">
        <v>0.53081002391598198</v>
      </c>
      <c r="F168">
        <v>0.41746729945595601</v>
      </c>
      <c r="G168">
        <v>0.509071989404976</v>
      </c>
      <c r="H168">
        <v>0.39472657338759098</v>
      </c>
      <c r="I168">
        <v>0.48261179437510299</v>
      </c>
    </row>
    <row r="169" spans="1:9">
      <c r="A169">
        <v>291992</v>
      </c>
      <c r="B169" t="s">
        <v>637</v>
      </c>
      <c r="C169">
        <v>0.59751295336787602</v>
      </c>
      <c r="D169">
        <v>0.48036437246963598</v>
      </c>
      <c r="E169">
        <v>0.67782178217821798</v>
      </c>
      <c r="F169">
        <v>0.28996692392502799</v>
      </c>
      <c r="G169">
        <v>1.40540540540541E-2</v>
      </c>
      <c r="H169">
        <v>1.3274336283185801E-2</v>
      </c>
      <c r="I169">
        <v>2.7666608665390599E-2</v>
      </c>
    </row>
    <row r="170" spans="1:9">
      <c r="A170">
        <v>292740</v>
      </c>
      <c r="B170" t="s">
        <v>638</v>
      </c>
      <c r="C170">
        <v>0.59938078426568397</v>
      </c>
      <c r="D170">
        <v>0.55911640376183602</v>
      </c>
      <c r="E170">
        <v>0.48348412531693202</v>
      </c>
      <c r="F170">
        <v>0.16516466521001799</v>
      </c>
      <c r="G170">
        <v>0.16988969653144601</v>
      </c>
      <c r="H170">
        <v>0.18490080997816899</v>
      </c>
      <c r="I170">
        <v>0.173067560440155</v>
      </c>
    </row>
    <row r="171" spans="1:9">
      <c r="A171">
        <v>292860</v>
      </c>
      <c r="B171" t="s">
        <v>639</v>
      </c>
      <c r="C171">
        <v>0.43500391542678202</v>
      </c>
      <c r="D171">
        <v>0.464034401876466</v>
      </c>
      <c r="E171">
        <v>0.334504293520687</v>
      </c>
      <c r="F171">
        <v>0.297235872235872</v>
      </c>
      <c r="G171">
        <v>0.233639705882353</v>
      </c>
      <c r="H171">
        <v>0.223730056849441</v>
      </c>
      <c r="I171">
        <v>0.19557263080863499</v>
      </c>
    </row>
    <row r="172" spans="1:9">
      <c r="A172">
        <v>292920</v>
      </c>
      <c r="B172" t="s">
        <v>640</v>
      </c>
      <c r="C172">
        <v>0.95472050414284004</v>
      </c>
      <c r="D172">
        <v>0.83021252153934499</v>
      </c>
      <c r="E172">
        <v>0.69042769857433794</v>
      </c>
      <c r="F172">
        <v>0.13524070945945901</v>
      </c>
      <c r="G172">
        <v>0.47587238285144601</v>
      </c>
      <c r="H172">
        <v>0.41975187081528198</v>
      </c>
      <c r="I172">
        <v>0.34861313868613097</v>
      </c>
    </row>
    <row r="173" spans="1:9">
      <c r="A173">
        <v>292950</v>
      </c>
      <c r="B173" t="s">
        <v>641</v>
      </c>
      <c r="C173">
        <v>0.465484311050477</v>
      </c>
      <c r="D173">
        <v>0.36654288560818798</v>
      </c>
      <c r="E173">
        <v>0.29022651385254</v>
      </c>
      <c r="F173">
        <v>2.2447070827310601E-2</v>
      </c>
      <c r="G173">
        <v>2.74250888776028E-2</v>
      </c>
      <c r="H173">
        <v>2.8070471213015299E-2</v>
      </c>
      <c r="I173">
        <v>7.1788413098236803E-2</v>
      </c>
    </row>
    <row r="174" spans="1:9">
      <c r="A174">
        <v>292975</v>
      </c>
      <c r="B174" t="s">
        <v>642</v>
      </c>
      <c r="C174">
        <v>0.70299442896935904</v>
      </c>
      <c r="D174">
        <v>0.59564917127071804</v>
      </c>
      <c r="E174">
        <v>0.25670103092783503</v>
      </c>
      <c r="F174">
        <v>0.27316758153051302</v>
      </c>
      <c r="G174">
        <v>0.104874919820398</v>
      </c>
      <c r="H174">
        <v>0.15875039846987599</v>
      </c>
      <c r="I174">
        <v>9.0361445783132502E-2</v>
      </c>
    </row>
    <row r="175" spans="1:9">
      <c r="A175">
        <v>293320</v>
      </c>
      <c r="B175" t="s">
        <v>643</v>
      </c>
      <c r="C175">
        <v>0.25720574363274301</v>
      </c>
      <c r="D175">
        <v>0.40509593563028701</v>
      </c>
      <c r="E175">
        <v>0.50162634681845897</v>
      </c>
      <c r="F175">
        <v>0.49838801441304798</v>
      </c>
      <c r="G175">
        <v>0.33495417991396997</v>
      </c>
      <c r="H175">
        <v>0.31357340720221599</v>
      </c>
      <c r="I175">
        <v>0.26774958934112097</v>
      </c>
    </row>
    <row r="176" spans="1:9">
      <c r="A176">
        <v>29044</v>
      </c>
      <c r="B176" t="s">
        <v>644</v>
      </c>
      <c r="C176">
        <v>0.67539074644583297</v>
      </c>
      <c r="D176">
        <v>0.68083911370720895</v>
      </c>
      <c r="E176">
        <v>0.58431787784217604</v>
      </c>
      <c r="F176">
        <v>0.53101171291565097</v>
      </c>
      <c r="G176">
        <v>0.38602950754187798</v>
      </c>
      <c r="H176">
        <v>0.421957135335296</v>
      </c>
      <c r="I176">
        <v>0.35638100381408899</v>
      </c>
    </row>
    <row r="177" spans="1:9">
      <c r="A177">
        <v>290100</v>
      </c>
      <c r="B177" t="s">
        <v>645</v>
      </c>
      <c r="C177">
        <v>0.63662685486789705</v>
      </c>
      <c r="D177">
        <v>0.85016169601149805</v>
      </c>
      <c r="E177">
        <v>0.75026757046022097</v>
      </c>
      <c r="F177">
        <v>0.729294735665586</v>
      </c>
      <c r="G177">
        <v>0.60940086064217103</v>
      </c>
      <c r="H177">
        <v>0.496327157109966</v>
      </c>
      <c r="I177">
        <v>0.49907397319969499</v>
      </c>
    </row>
    <row r="178" spans="1:9">
      <c r="A178">
        <v>290230</v>
      </c>
      <c r="B178" t="s">
        <v>646</v>
      </c>
      <c r="C178">
        <v>0.22073039742212699</v>
      </c>
      <c r="D178">
        <v>0.50882825040128399</v>
      </c>
      <c r="E178">
        <v>0.57073954983922803</v>
      </c>
      <c r="F178">
        <v>0.745078243311459</v>
      </c>
      <c r="G178">
        <v>0.255578093306288</v>
      </c>
      <c r="H178">
        <v>0.335696202531646</v>
      </c>
      <c r="I178">
        <v>0.132018209408194</v>
      </c>
    </row>
    <row r="179" spans="1:9">
      <c r="A179">
        <v>290730</v>
      </c>
      <c r="B179" t="s">
        <v>647</v>
      </c>
      <c r="C179">
        <v>1.12812142973723</v>
      </c>
      <c r="D179">
        <v>0.83978529603122998</v>
      </c>
      <c r="E179">
        <v>0.59688412852969797</v>
      </c>
      <c r="F179">
        <v>0.79005355776587605</v>
      </c>
      <c r="G179">
        <v>0.42183925575720599</v>
      </c>
      <c r="H179">
        <v>0.44947576356176899</v>
      </c>
      <c r="I179">
        <v>0.29780085522296901</v>
      </c>
    </row>
    <row r="180" spans="1:9">
      <c r="A180">
        <v>290830</v>
      </c>
      <c r="B180" t="s">
        <v>648</v>
      </c>
      <c r="C180">
        <v>1.0679187595544899</v>
      </c>
      <c r="D180">
        <v>0.936305732484076</v>
      </c>
      <c r="E180">
        <v>0.637466902030009</v>
      </c>
      <c r="F180">
        <v>0.311753614079195</v>
      </c>
      <c r="G180">
        <v>0.23964683624132899</v>
      </c>
      <c r="H180">
        <v>0.23729171060957599</v>
      </c>
      <c r="I180">
        <v>0.29615384615384599</v>
      </c>
    </row>
    <row r="181" spans="1:9">
      <c r="A181">
        <v>291020</v>
      </c>
      <c r="B181" t="s">
        <v>649</v>
      </c>
      <c r="C181">
        <v>1.18730158730159</v>
      </c>
      <c r="D181">
        <v>1.63550420168067</v>
      </c>
      <c r="E181">
        <v>1.0797481636935999</v>
      </c>
      <c r="F181">
        <v>1.2065541211519399</v>
      </c>
      <c r="G181">
        <v>1.0722772277227699</v>
      </c>
      <c r="H181">
        <v>0.93583415597235897</v>
      </c>
      <c r="I181">
        <v>0.78578383641674798</v>
      </c>
    </row>
    <row r="182" spans="1:9">
      <c r="A182">
        <v>291030</v>
      </c>
      <c r="B182" t="s">
        <v>650</v>
      </c>
      <c r="C182">
        <v>0.97031250000000002</v>
      </c>
      <c r="D182">
        <v>0.96829521829521803</v>
      </c>
      <c r="E182">
        <v>0.761286974571873</v>
      </c>
      <c r="F182">
        <v>1.0004911591355601</v>
      </c>
      <c r="G182">
        <v>0.77395577395577397</v>
      </c>
      <c r="H182">
        <v>0.80412371134020599</v>
      </c>
      <c r="I182">
        <v>0.69863013698630105</v>
      </c>
    </row>
    <row r="183" spans="1:9">
      <c r="A183">
        <v>291685</v>
      </c>
      <c r="B183" t="s">
        <v>651</v>
      </c>
      <c r="C183">
        <v>0.57346258709482001</v>
      </c>
      <c r="D183">
        <v>0.54615138933248197</v>
      </c>
      <c r="E183">
        <v>0.23744437380801001</v>
      </c>
      <c r="F183">
        <v>0.82544910179640696</v>
      </c>
      <c r="G183">
        <v>0.41509433962264197</v>
      </c>
      <c r="H183">
        <v>0.37108792846497801</v>
      </c>
      <c r="I183">
        <v>0.42553191489361702</v>
      </c>
    </row>
    <row r="184" spans="1:9">
      <c r="A184">
        <v>291780</v>
      </c>
      <c r="B184" t="s">
        <v>652</v>
      </c>
      <c r="C184">
        <v>0.41645885286783002</v>
      </c>
      <c r="D184">
        <v>0.65865647187329301</v>
      </c>
      <c r="E184">
        <v>0.53045822102425899</v>
      </c>
      <c r="F184">
        <v>0.43666582724754499</v>
      </c>
      <c r="G184">
        <v>0.42708591235454302</v>
      </c>
      <c r="H184">
        <v>0.48972099853157097</v>
      </c>
      <c r="I184">
        <v>0.45014520813165498</v>
      </c>
    </row>
    <row r="185" spans="1:9">
      <c r="A185">
        <v>291820</v>
      </c>
      <c r="B185" t="s">
        <v>653</v>
      </c>
      <c r="C185">
        <v>0.86753731343283602</v>
      </c>
      <c r="D185">
        <v>0.82707233778329703</v>
      </c>
      <c r="E185">
        <v>0.53831775700934603</v>
      </c>
      <c r="F185">
        <v>0.76543209876543195</v>
      </c>
      <c r="G185">
        <v>0.38125915080527101</v>
      </c>
      <c r="H185">
        <v>0.30490654205607498</v>
      </c>
      <c r="I185">
        <v>0.20810259399591999</v>
      </c>
    </row>
    <row r="186" spans="1:9">
      <c r="A186">
        <v>291880</v>
      </c>
      <c r="B186" t="s">
        <v>654</v>
      </c>
      <c r="C186">
        <v>0.120713577799802</v>
      </c>
      <c r="D186">
        <v>1.35267594589296E-2</v>
      </c>
      <c r="E186">
        <v>4.3672360248447201E-2</v>
      </c>
      <c r="F186">
        <v>4.9081985093619301E-3</v>
      </c>
      <c r="G186">
        <v>1.1148272017837199E-2</v>
      </c>
      <c r="H186">
        <v>0.23637702503681901</v>
      </c>
      <c r="I186">
        <v>0.122169466764061</v>
      </c>
    </row>
    <row r="187" spans="1:9">
      <c r="A187">
        <v>292130</v>
      </c>
      <c r="B187" t="s">
        <v>655</v>
      </c>
      <c r="C187">
        <v>0.44221105527638199</v>
      </c>
      <c r="D187">
        <v>0.22248243559719</v>
      </c>
      <c r="E187">
        <v>0.32967032967033</v>
      </c>
      <c r="F187">
        <v>3.3569563595673298E-3</v>
      </c>
      <c r="G187">
        <v>6.5289561047583905E-2</v>
      </c>
      <c r="H187">
        <v>0.34418948926720899</v>
      </c>
      <c r="I187">
        <v>2.33853006681514E-2</v>
      </c>
    </row>
    <row r="188" spans="1:9">
      <c r="A188">
        <v>292220</v>
      </c>
      <c r="B188" t="s">
        <v>656</v>
      </c>
      <c r="C188">
        <v>0.481318681318681</v>
      </c>
      <c r="D188">
        <v>0.40394088669950701</v>
      </c>
      <c r="E188">
        <v>0.46179039301309999</v>
      </c>
      <c r="F188">
        <v>0.375963020030817</v>
      </c>
      <c r="G188">
        <v>0.24398976982097201</v>
      </c>
      <c r="H188">
        <v>0.24910850738665299</v>
      </c>
      <c r="I188">
        <v>0.23987375065754901</v>
      </c>
    </row>
    <row r="189" spans="1:9">
      <c r="A189">
        <v>292240</v>
      </c>
      <c r="B189" t="s">
        <v>657</v>
      </c>
      <c r="C189">
        <v>0.75865384615384601</v>
      </c>
      <c r="D189">
        <v>0.73174937727533995</v>
      </c>
      <c r="E189">
        <v>0.66278403666221097</v>
      </c>
      <c r="F189">
        <v>0.68471223021582694</v>
      </c>
      <c r="G189">
        <v>0.37431991294885703</v>
      </c>
      <c r="H189">
        <v>0.63705308775731295</v>
      </c>
      <c r="I189">
        <v>0.45364536453645399</v>
      </c>
    </row>
    <row r="190" spans="1:9">
      <c r="A190">
        <v>292250</v>
      </c>
      <c r="B190" t="s">
        <v>658</v>
      </c>
      <c r="C190">
        <v>0.42242388758782201</v>
      </c>
      <c r="D190">
        <v>0.49759299781181598</v>
      </c>
      <c r="E190">
        <v>0.43617330619366101</v>
      </c>
      <c r="F190">
        <v>0.29654510556621899</v>
      </c>
      <c r="G190">
        <v>0.19054109308981901</v>
      </c>
      <c r="H190">
        <v>0.355959815367907</v>
      </c>
      <c r="I190">
        <v>0.25132167547783701</v>
      </c>
    </row>
    <row r="191" spans="1:9">
      <c r="A191">
        <v>292280</v>
      </c>
      <c r="B191" t="s">
        <v>659</v>
      </c>
      <c r="C191">
        <v>0.53471295060080104</v>
      </c>
      <c r="D191">
        <v>0.48444738583719399</v>
      </c>
      <c r="E191">
        <v>0.738188976377953</v>
      </c>
      <c r="F191">
        <v>0.78558225508317903</v>
      </c>
      <c r="G191">
        <v>0.32525741974560901</v>
      </c>
      <c r="H191">
        <v>0.35441527446300702</v>
      </c>
      <c r="I191">
        <v>0.200948429164197</v>
      </c>
    </row>
    <row r="192" spans="1:9">
      <c r="A192">
        <v>292575</v>
      </c>
      <c r="B192" t="s">
        <v>660</v>
      </c>
      <c r="C192">
        <v>0.352449223416965</v>
      </c>
      <c r="D192">
        <v>0.73203769140164898</v>
      </c>
      <c r="E192">
        <v>0.57768306857807095</v>
      </c>
      <c r="F192">
        <v>0.28561085972850703</v>
      </c>
      <c r="G192">
        <v>1.7813482361159601E-2</v>
      </c>
      <c r="H192">
        <v>0.416882444329363</v>
      </c>
      <c r="I192">
        <v>0.50273317389818895</v>
      </c>
    </row>
    <row r="193" spans="1:9">
      <c r="A193">
        <v>292730</v>
      </c>
      <c r="B193" t="s">
        <v>661</v>
      </c>
      <c r="C193">
        <v>0.88133007931665597</v>
      </c>
      <c r="D193">
        <v>0.66816546762589901</v>
      </c>
      <c r="E193">
        <v>0.83136792452830199</v>
      </c>
      <c r="F193">
        <v>0.85773139247459496</v>
      </c>
      <c r="G193">
        <v>0.54139610389610404</v>
      </c>
      <c r="H193">
        <v>0.26974386339381001</v>
      </c>
      <c r="I193">
        <v>0.38704581358609802</v>
      </c>
    </row>
    <row r="194" spans="1:9">
      <c r="A194">
        <v>292850</v>
      </c>
      <c r="B194" t="s">
        <v>662</v>
      </c>
      <c r="C194">
        <v>1.17561886968706</v>
      </c>
      <c r="D194">
        <v>0.960611677479147</v>
      </c>
      <c r="E194">
        <v>0.81040036815462502</v>
      </c>
      <c r="F194">
        <v>0.88807260155574796</v>
      </c>
      <c r="G194">
        <v>1.0081440205743699</v>
      </c>
      <c r="H194">
        <v>0.80970625798212004</v>
      </c>
      <c r="I194">
        <v>0.10072416063199501</v>
      </c>
    </row>
    <row r="195" spans="1:9">
      <c r="A195">
        <v>292870</v>
      </c>
      <c r="B195" t="s">
        <v>663</v>
      </c>
      <c r="C195">
        <v>0.81818181818181801</v>
      </c>
      <c r="D195">
        <v>0.78148222534645495</v>
      </c>
      <c r="E195">
        <v>0.73990761197027499</v>
      </c>
      <c r="F195">
        <v>0.541674577558382</v>
      </c>
      <c r="G195">
        <v>0.68290371493555702</v>
      </c>
      <c r="H195">
        <v>0.54049962149886499</v>
      </c>
      <c r="I195">
        <v>0.74578989574979904</v>
      </c>
    </row>
    <row r="196" spans="1:9">
      <c r="A196">
        <v>292910</v>
      </c>
      <c r="B196" t="s">
        <v>664</v>
      </c>
      <c r="C196">
        <v>0.79670103092783495</v>
      </c>
      <c r="D196">
        <v>0.82839506172839505</v>
      </c>
      <c r="E196">
        <v>0.48319672131147501</v>
      </c>
      <c r="F196">
        <v>0.632250580046404</v>
      </c>
      <c r="G196">
        <v>0.30915619389587101</v>
      </c>
      <c r="H196">
        <v>0.45477297104039999</v>
      </c>
      <c r="I196">
        <v>0.32799145299145299</v>
      </c>
    </row>
    <row r="197" spans="1:9">
      <c r="A197">
        <v>292940</v>
      </c>
      <c r="B197" t="s">
        <v>665</v>
      </c>
      <c r="C197">
        <v>0.626582278481013</v>
      </c>
      <c r="D197">
        <v>0.697216564833673</v>
      </c>
      <c r="E197">
        <v>0.62327586206896501</v>
      </c>
      <c r="F197">
        <v>0.59559722788422298</v>
      </c>
      <c r="G197">
        <v>0.309610836379273</v>
      </c>
      <c r="H197">
        <v>0.27835051546391798</v>
      </c>
      <c r="I197">
        <v>0.29942047649710202</v>
      </c>
    </row>
    <row r="198" spans="1:9">
      <c r="A198">
        <v>293210</v>
      </c>
      <c r="B198" t="s">
        <v>666</v>
      </c>
      <c r="C198">
        <v>0.61434370771312596</v>
      </c>
      <c r="D198">
        <v>0.692412539754657</v>
      </c>
      <c r="E198">
        <v>0.41071428571428598</v>
      </c>
      <c r="F198">
        <v>0.36636245110821403</v>
      </c>
      <c r="G198">
        <v>0.38532110091743099</v>
      </c>
      <c r="H198">
        <v>0.33713784021071103</v>
      </c>
      <c r="I198">
        <v>0.383034543069523</v>
      </c>
    </row>
    <row r="199" spans="1:9">
      <c r="A199">
        <v>293317</v>
      </c>
      <c r="B199" t="s">
        <v>667</v>
      </c>
      <c r="C199">
        <v>0.70083489793472598</v>
      </c>
      <c r="D199">
        <v>0.67803837953091695</v>
      </c>
      <c r="E199">
        <v>0.63683223992502302</v>
      </c>
      <c r="F199">
        <v>0.46703959635845099</v>
      </c>
      <c r="G199">
        <v>0.41555812608444198</v>
      </c>
      <c r="H199">
        <v>0.42125420574128403</v>
      </c>
      <c r="I199">
        <v>0.38658532259780798</v>
      </c>
    </row>
    <row r="200" spans="1:9">
      <c r="A200">
        <v>2905</v>
      </c>
      <c r="B200" t="s">
        <v>668</v>
      </c>
      <c r="C200">
        <v>0.51258192452949303</v>
      </c>
      <c r="D200">
        <v>0.52112462244743096</v>
      </c>
      <c r="E200">
        <v>0.497478089600767</v>
      </c>
      <c r="F200">
        <v>0.44918156660320702</v>
      </c>
      <c r="G200">
        <v>0.390946502057613</v>
      </c>
      <c r="H200">
        <v>0.35469994277234101</v>
      </c>
      <c r="I200">
        <v>0.317819027528843</v>
      </c>
    </row>
    <row r="201" spans="1:9">
      <c r="A201">
        <v>29051</v>
      </c>
      <c r="B201" t="s">
        <v>669</v>
      </c>
      <c r="C201">
        <v>0.48875214867591699</v>
      </c>
      <c r="D201">
        <v>0.50628881539337101</v>
      </c>
      <c r="E201">
        <v>0.50836958926332898</v>
      </c>
      <c r="F201">
        <v>0.44531213899542499</v>
      </c>
      <c r="G201">
        <v>0.41882826304798498</v>
      </c>
      <c r="H201">
        <v>0.37614867175920602</v>
      </c>
      <c r="I201">
        <v>0.32257139839777899</v>
      </c>
    </row>
    <row r="202" spans="1:9">
      <c r="A202">
        <v>290030</v>
      </c>
      <c r="B202" t="s">
        <v>670</v>
      </c>
      <c r="C202">
        <v>0.30248237817958901</v>
      </c>
      <c r="D202">
        <v>0.55796879779749198</v>
      </c>
      <c r="E202">
        <v>0.45837145471180202</v>
      </c>
      <c r="F202">
        <v>0.42536669542709199</v>
      </c>
      <c r="G202">
        <v>0.36209862385321101</v>
      </c>
      <c r="H202">
        <v>0.22542857142857101</v>
      </c>
      <c r="I202">
        <v>0.181299885974915</v>
      </c>
    </row>
    <row r="203" spans="1:9">
      <c r="A203">
        <v>290070</v>
      </c>
      <c r="B203" t="s">
        <v>671</v>
      </c>
      <c r="C203">
        <v>0.33802381320550501</v>
      </c>
      <c r="D203">
        <v>0.29259486864341699</v>
      </c>
      <c r="E203">
        <v>0.37522949816401502</v>
      </c>
      <c r="F203">
        <v>0.375629405840886</v>
      </c>
      <c r="G203">
        <v>0.30839785586658702</v>
      </c>
      <c r="H203">
        <v>0.40179015415216301</v>
      </c>
      <c r="I203">
        <v>0.402123752119043</v>
      </c>
    </row>
    <row r="204" spans="1:9">
      <c r="A204">
        <v>290190</v>
      </c>
      <c r="B204" t="s">
        <v>672</v>
      </c>
      <c r="C204">
        <v>0.54267815191855895</v>
      </c>
      <c r="D204">
        <v>0.48427345983883502</v>
      </c>
      <c r="E204">
        <v>0.39994822676676201</v>
      </c>
      <c r="F204">
        <v>0.14414634146341501</v>
      </c>
      <c r="G204">
        <v>0.219281204468188</v>
      </c>
      <c r="H204">
        <v>0.192168237853517</v>
      </c>
      <c r="I204">
        <v>0.18916967509025301</v>
      </c>
    </row>
    <row r="205" spans="1:9">
      <c r="A205">
        <v>290205</v>
      </c>
      <c r="B205" t="s">
        <v>673</v>
      </c>
      <c r="C205">
        <v>0.88072289156626504</v>
      </c>
      <c r="D205">
        <v>0.806813627254509</v>
      </c>
      <c r="E205">
        <v>0.80718562874251498</v>
      </c>
      <c r="F205">
        <v>5.9774436090225598E-2</v>
      </c>
      <c r="G205">
        <v>2.8089887640449399E-2</v>
      </c>
      <c r="H205">
        <v>3.3569563595673299E-2</v>
      </c>
      <c r="I205">
        <v>3.18091451292246E-2</v>
      </c>
    </row>
    <row r="206" spans="1:9">
      <c r="A206">
        <v>290220</v>
      </c>
      <c r="B206" t="s">
        <v>674</v>
      </c>
      <c r="C206">
        <v>0.65829145728643201</v>
      </c>
      <c r="D206">
        <v>0.67082294264339104</v>
      </c>
      <c r="E206">
        <v>0.47615230460921798</v>
      </c>
      <c r="F206">
        <v>0.53692539562923902</v>
      </c>
      <c r="G206">
        <v>0.49345794392523401</v>
      </c>
      <c r="H206">
        <v>0.46916790490341798</v>
      </c>
      <c r="I206">
        <v>0.33222591362126203</v>
      </c>
    </row>
    <row r="207" spans="1:9">
      <c r="A207">
        <v>290700</v>
      </c>
      <c r="B207" t="s">
        <v>675</v>
      </c>
      <c r="C207">
        <v>0.903573454339195</v>
      </c>
      <c r="D207">
        <v>0.852560495216657</v>
      </c>
      <c r="E207">
        <v>0.72315436241610698</v>
      </c>
      <c r="F207">
        <v>0.74842436974789905</v>
      </c>
      <c r="G207">
        <v>0.51147028154327401</v>
      </c>
      <c r="H207">
        <v>0.34489901605385798</v>
      </c>
      <c r="I207">
        <v>0.37538619979402699</v>
      </c>
    </row>
    <row r="208" spans="1:9">
      <c r="A208">
        <v>290750</v>
      </c>
      <c r="B208" t="s">
        <v>676</v>
      </c>
      <c r="C208">
        <v>0.43596749838211002</v>
      </c>
      <c r="D208">
        <v>0.53518611130956595</v>
      </c>
      <c r="E208">
        <v>0.40492757739278601</v>
      </c>
      <c r="F208">
        <v>0.48821840998598198</v>
      </c>
      <c r="G208">
        <v>0.38201352964584201</v>
      </c>
      <c r="H208">
        <v>0.40540540540540498</v>
      </c>
      <c r="I208">
        <v>0.360644992134242</v>
      </c>
    </row>
    <row r="209" spans="1:9">
      <c r="A209">
        <v>290960</v>
      </c>
      <c r="B209" t="s">
        <v>677</v>
      </c>
      <c r="C209">
        <v>0.27929373996789703</v>
      </c>
      <c r="D209">
        <v>0.38725154215215901</v>
      </c>
      <c r="E209">
        <v>0.49829351535836203</v>
      </c>
      <c r="F209">
        <v>0.26442204589320201</v>
      </c>
      <c r="G209">
        <v>0.30621396540679102</v>
      </c>
      <c r="H209">
        <v>0.26727620667658902</v>
      </c>
      <c r="I209">
        <v>0.27053344623200698</v>
      </c>
    </row>
    <row r="210" spans="1:9">
      <c r="A210">
        <v>291050</v>
      </c>
      <c r="B210" t="s">
        <v>678</v>
      </c>
      <c r="C210">
        <v>0.56204937732138904</v>
      </c>
      <c r="D210">
        <v>0.58798563499836798</v>
      </c>
      <c r="E210">
        <v>0.608973664246234</v>
      </c>
      <c r="F210">
        <v>0.36224333435488798</v>
      </c>
      <c r="G210">
        <v>0.53305532953620804</v>
      </c>
      <c r="H210">
        <v>0.44662750658294498</v>
      </c>
      <c r="I210">
        <v>0.26469698497529498</v>
      </c>
    </row>
    <row r="211" spans="1:9">
      <c r="A211">
        <v>291060</v>
      </c>
      <c r="B211" t="s">
        <v>679</v>
      </c>
      <c r="C211">
        <v>0.54973821989528804</v>
      </c>
      <c r="D211">
        <v>0.627829002514669</v>
      </c>
      <c r="E211">
        <v>0.65483915504625201</v>
      </c>
      <c r="F211">
        <v>0.45536752357576499</v>
      </c>
      <c r="G211">
        <v>0.43574348492590698</v>
      </c>
      <c r="H211">
        <v>0.41865756541524501</v>
      </c>
      <c r="I211">
        <v>0.30747090476786398</v>
      </c>
    </row>
    <row r="212" spans="1:9">
      <c r="A212">
        <v>291370</v>
      </c>
      <c r="B212" t="s">
        <v>680</v>
      </c>
      <c r="C212">
        <v>0.61691858249714204</v>
      </c>
      <c r="D212">
        <v>0.68583239383690298</v>
      </c>
      <c r="E212">
        <v>0.860002471271469</v>
      </c>
      <c r="F212">
        <v>0.86872185659854495</v>
      </c>
      <c r="G212">
        <v>0.78643101482326105</v>
      </c>
      <c r="H212">
        <v>0.52845711709681098</v>
      </c>
      <c r="I212">
        <v>3.3814247069431903E-2</v>
      </c>
    </row>
    <row r="213" spans="1:9">
      <c r="A213">
        <v>291590</v>
      </c>
      <c r="B213" t="s">
        <v>681</v>
      </c>
      <c r="C213">
        <v>0.27597617471872898</v>
      </c>
      <c r="D213">
        <v>0.333996023856859</v>
      </c>
      <c r="E213">
        <v>0.32093023255814002</v>
      </c>
      <c r="F213">
        <v>0.31390977443609003</v>
      </c>
      <c r="G213">
        <v>0.156015037593985</v>
      </c>
      <c r="H213">
        <v>0.26503759398496202</v>
      </c>
      <c r="I213">
        <v>0.281132075471698</v>
      </c>
    </row>
    <row r="214" spans="1:9">
      <c r="A214">
        <v>291650</v>
      </c>
      <c r="B214" t="s">
        <v>682</v>
      </c>
      <c r="C214">
        <v>0.44850345356868798</v>
      </c>
      <c r="D214">
        <v>0.58133535660091096</v>
      </c>
      <c r="E214">
        <v>0.52647367631618402</v>
      </c>
      <c r="F214">
        <v>0.45463483146067402</v>
      </c>
      <c r="G214">
        <v>0.46477699041267201</v>
      </c>
      <c r="H214">
        <v>0.306316224026421</v>
      </c>
      <c r="I214">
        <v>0.33496932515337402</v>
      </c>
    </row>
    <row r="215" spans="1:9">
      <c r="A215">
        <v>291790</v>
      </c>
      <c r="B215" t="s">
        <v>683</v>
      </c>
      <c r="C215">
        <v>0.676056338028169</v>
      </c>
      <c r="D215">
        <v>0.55087209302325602</v>
      </c>
      <c r="E215">
        <v>0.72208796520058005</v>
      </c>
      <c r="F215">
        <v>0.63777372262773702</v>
      </c>
      <c r="G215">
        <v>0.55252387448840401</v>
      </c>
      <c r="H215">
        <v>0.41088435374149701</v>
      </c>
      <c r="I215">
        <v>0.29159132007233302</v>
      </c>
    </row>
    <row r="216" spans="1:9">
      <c r="A216">
        <v>292330</v>
      </c>
      <c r="B216" t="s">
        <v>684</v>
      </c>
      <c r="C216">
        <v>1.13740022805017</v>
      </c>
      <c r="D216">
        <v>0.75511363636363604</v>
      </c>
      <c r="E216">
        <v>0.90852272727272698</v>
      </c>
      <c r="F216">
        <v>0.78464017185821699</v>
      </c>
      <c r="G216">
        <v>0.75160944206008595</v>
      </c>
      <c r="H216">
        <v>0.68539325842696597</v>
      </c>
      <c r="I216">
        <v>0.36663124335813002</v>
      </c>
    </row>
    <row r="217" spans="1:9">
      <c r="A217">
        <v>292410</v>
      </c>
      <c r="B217" t="s">
        <v>685</v>
      </c>
      <c r="C217">
        <v>0.63351498637602199</v>
      </c>
      <c r="D217">
        <v>0.67656988521269401</v>
      </c>
      <c r="E217">
        <v>0.37776289350301401</v>
      </c>
      <c r="F217">
        <v>0.17724701445631699</v>
      </c>
      <c r="G217">
        <v>0.40024937655860399</v>
      </c>
      <c r="H217">
        <v>0.33044554455445502</v>
      </c>
      <c r="I217">
        <v>0.41327489041953702</v>
      </c>
    </row>
    <row r="218" spans="1:9">
      <c r="A218">
        <v>292700</v>
      </c>
      <c r="B218" t="s">
        <v>686</v>
      </c>
      <c r="C218">
        <v>0.81310444874274701</v>
      </c>
      <c r="D218">
        <v>0.79119692971935696</v>
      </c>
      <c r="E218">
        <v>0.70101130279595503</v>
      </c>
      <c r="F218">
        <v>0.65351514474125405</v>
      </c>
      <c r="G218">
        <v>0.696196917618361</v>
      </c>
      <c r="H218">
        <v>0.33193878674446797</v>
      </c>
      <c r="I218">
        <v>0.55362413906198704</v>
      </c>
    </row>
    <row r="219" spans="1:9">
      <c r="A219">
        <v>292970</v>
      </c>
      <c r="B219" t="s">
        <v>687</v>
      </c>
      <c r="C219">
        <v>0.44790874524714802</v>
      </c>
      <c r="D219">
        <v>0.54945610928408795</v>
      </c>
      <c r="E219">
        <v>0.25820292781423498</v>
      </c>
      <c r="F219">
        <v>0.287720133269871</v>
      </c>
      <c r="G219">
        <v>0.33024911032028498</v>
      </c>
      <c r="H219">
        <v>0.168954093705632</v>
      </c>
      <c r="I219">
        <v>9.6956829440905903E-2</v>
      </c>
    </row>
    <row r="220" spans="1:9">
      <c r="A220">
        <v>29052</v>
      </c>
      <c r="B220" t="s">
        <v>688</v>
      </c>
      <c r="C220">
        <v>0.55375873498730099</v>
      </c>
      <c r="D220">
        <v>0.54690052446049398</v>
      </c>
      <c r="E220">
        <v>0.478452532596717</v>
      </c>
      <c r="F220">
        <v>0.45597501284512798</v>
      </c>
      <c r="G220">
        <v>0.34177010253642698</v>
      </c>
      <c r="H220">
        <v>0.31688753701644101</v>
      </c>
      <c r="I220">
        <v>0.30947936936579201</v>
      </c>
    </row>
    <row r="221" spans="1:9">
      <c r="A221">
        <v>290035</v>
      </c>
      <c r="B221" t="s">
        <v>689</v>
      </c>
      <c r="C221">
        <v>0.61437335670464499</v>
      </c>
      <c r="D221">
        <v>0.55787641427328105</v>
      </c>
      <c r="E221">
        <v>0.51166810717372502</v>
      </c>
      <c r="F221">
        <v>0.31626016260162598</v>
      </c>
      <c r="G221">
        <v>0.44160387513455301</v>
      </c>
      <c r="H221">
        <v>0.459748595881252</v>
      </c>
      <c r="I221">
        <v>0.25664187035069103</v>
      </c>
    </row>
    <row r="222" spans="1:9">
      <c r="A222">
        <v>290160</v>
      </c>
      <c r="B222" t="s">
        <v>690</v>
      </c>
      <c r="C222">
        <v>0.30369654505919302</v>
      </c>
      <c r="D222">
        <v>0.14094920104936801</v>
      </c>
      <c r="E222">
        <v>0.21816898093669099</v>
      </c>
      <c r="F222">
        <v>3.4975802903651598E-2</v>
      </c>
      <c r="G222">
        <v>5.2185257664709699E-3</v>
      </c>
      <c r="H222">
        <v>3.5491503549150399E-2</v>
      </c>
      <c r="I222">
        <v>0.10531914893617</v>
      </c>
    </row>
    <row r="223" spans="1:9">
      <c r="A223">
        <v>290265</v>
      </c>
      <c r="B223" t="s">
        <v>691</v>
      </c>
      <c r="C223">
        <v>0.50120481927710803</v>
      </c>
      <c r="D223">
        <v>0.517406962785114</v>
      </c>
      <c r="E223">
        <v>0.48898678414096902</v>
      </c>
      <c r="F223">
        <v>0.62339137017411095</v>
      </c>
      <c r="G223">
        <v>0.30374008311295803</v>
      </c>
      <c r="H223">
        <v>0.30716015219647202</v>
      </c>
      <c r="I223">
        <v>0.42931034482758601</v>
      </c>
    </row>
    <row r="224" spans="1:9">
      <c r="A224">
        <v>290780</v>
      </c>
      <c r="B224" t="s">
        <v>692</v>
      </c>
      <c r="C224">
        <v>0.57635092180546699</v>
      </c>
      <c r="D224">
        <v>0.52542802790107801</v>
      </c>
      <c r="E224">
        <v>0.50170777988614801</v>
      </c>
      <c r="F224">
        <v>0.344268161755935</v>
      </c>
      <c r="G224">
        <v>4.8870392390011903E-2</v>
      </c>
      <c r="H224">
        <v>1.8580276322058099E-2</v>
      </c>
      <c r="I224">
        <v>2.5296912114014299E-2</v>
      </c>
    </row>
    <row r="225" spans="1:9">
      <c r="A225">
        <v>290790</v>
      </c>
      <c r="B225" t="s">
        <v>693</v>
      </c>
      <c r="C225">
        <v>0.48251170476452798</v>
      </c>
      <c r="D225">
        <v>0.53865131578947401</v>
      </c>
      <c r="E225">
        <v>0.44110412681060401</v>
      </c>
      <c r="F225">
        <v>0.65173745173745201</v>
      </c>
      <c r="G225">
        <v>0.34118852459016402</v>
      </c>
      <c r="H225">
        <v>0.23156596794081399</v>
      </c>
      <c r="I225">
        <v>0.21954813359528499</v>
      </c>
    </row>
    <row r="226" spans="1:9">
      <c r="A226">
        <v>290920</v>
      </c>
      <c r="B226" t="s">
        <v>694</v>
      </c>
      <c r="C226">
        <v>0.368166287015945</v>
      </c>
      <c r="D226">
        <v>0.39930855661192699</v>
      </c>
      <c r="E226">
        <v>0.13648293963254601</v>
      </c>
      <c r="F226">
        <v>0.20424107142857101</v>
      </c>
      <c r="G226">
        <v>0.10053506054632499</v>
      </c>
      <c r="H226">
        <v>0.16112531969309499</v>
      </c>
      <c r="I226">
        <v>3.6113499570077402E-2</v>
      </c>
    </row>
    <row r="227" spans="1:9">
      <c r="A227">
        <v>291075</v>
      </c>
      <c r="B227" t="s">
        <v>695</v>
      </c>
      <c r="C227">
        <v>0.92813918305597598</v>
      </c>
      <c r="D227">
        <v>0.89082638362395705</v>
      </c>
      <c r="E227">
        <v>0.72775665399239498</v>
      </c>
      <c r="F227">
        <v>0.709274387313791</v>
      </c>
      <c r="G227">
        <v>0.75794032723772897</v>
      </c>
      <c r="H227">
        <v>0.64884393063583801</v>
      </c>
      <c r="I227">
        <v>0.72740419378163401</v>
      </c>
    </row>
    <row r="228" spans="1:9">
      <c r="A228">
        <v>291185</v>
      </c>
      <c r="B228" t="s">
        <v>696</v>
      </c>
      <c r="C228">
        <v>0.49447236180904502</v>
      </c>
      <c r="D228">
        <v>0.37084313066845798</v>
      </c>
      <c r="E228">
        <v>0.21869726628417099</v>
      </c>
      <c r="F228">
        <v>0.49247999999999997</v>
      </c>
      <c r="G228">
        <v>0.36934915036870802</v>
      </c>
      <c r="H228">
        <v>0.25144508670520199</v>
      </c>
      <c r="I228">
        <v>0.28571428571428598</v>
      </c>
    </row>
    <row r="229" spans="1:9">
      <c r="A229">
        <v>292290</v>
      </c>
      <c r="B229" t="s">
        <v>697</v>
      </c>
      <c r="C229">
        <v>0.58687040181097905</v>
      </c>
      <c r="D229">
        <v>0.60925159834524301</v>
      </c>
      <c r="E229">
        <v>0.33602251407129502</v>
      </c>
      <c r="F229">
        <v>0.30536378120021201</v>
      </c>
      <c r="G229">
        <v>0.33074616334450502</v>
      </c>
      <c r="H229">
        <v>0.22617579707592</v>
      </c>
      <c r="I229">
        <v>0.19016681299385399</v>
      </c>
    </row>
    <row r="230" spans="1:9">
      <c r="A230">
        <v>292305</v>
      </c>
      <c r="B230" t="s">
        <v>698</v>
      </c>
      <c r="C230">
        <v>0.367965367965368</v>
      </c>
      <c r="D230">
        <v>0.52290406222990504</v>
      </c>
      <c r="E230">
        <v>0.23143350604490501</v>
      </c>
      <c r="F230">
        <v>0.336692999182784</v>
      </c>
      <c r="G230">
        <v>0.16644003263529999</v>
      </c>
      <c r="H230">
        <v>0.327628361858191</v>
      </c>
      <c r="I230">
        <v>0.15199133026280101</v>
      </c>
    </row>
    <row r="231" spans="1:9">
      <c r="A231">
        <v>292310</v>
      </c>
      <c r="B231" t="s">
        <v>699</v>
      </c>
      <c r="C231">
        <v>0.50248933143670005</v>
      </c>
      <c r="D231">
        <v>0.490783410138249</v>
      </c>
      <c r="E231">
        <v>0.54372019077901401</v>
      </c>
      <c r="F231">
        <v>0.55531489503498799</v>
      </c>
      <c r="G231">
        <v>0.41221374045801501</v>
      </c>
      <c r="H231">
        <v>0.481726475938482</v>
      </c>
      <c r="I231">
        <v>0.42864205669083699</v>
      </c>
    </row>
    <row r="232" spans="1:9">
      <c r="A232">
        <v>292380</v>
      </c>
      <c r="B232" t="s">
        <v>700</v>
      </c>
      <c r="C232">
        <v>0.47291797119599199</v>
      </c>
      <c r="D232">
        <v>0.52894367295989997</v>
      </c>
      <c r="E232">
        <v>0.51423238450769904</v>
      </c>
      <c r="F232">
        <v>0.34579850417949798</v>
      </c>
      <c r="G232">
        <v>0.33868847670512597</v>
      </c>
      <c r="H232">
        <v>0.27248908296943197</v>
      </c>
      <c r="I232">
        <v>0.25757795503988401</v>
      </c>
    </row>
    <row r="233" spans="1:9">
      <c r="A233">
        <v>292650</v>
      </c>
      <c r="B233" t="s">
        <v>701</v>
      </c>
      <c r="C233">
        <v>0.66712850710079696</v>
      </c>
      <c r="D233">
        <v>0.69653979238754304</v>
      </c>
      <c r="E233">
        <v>0.56359875904860401</v>
      </c>
      <c r="F233">
        <v>0.62813415825464003</v>
      </c>
      <c r="G233">
        <v>0.49691458265670702</v>
      </c>
      <c r="H233">
        <v>0.55976676384839696</v>
      </c>
      <c r="I233">
        <v>0.412391093901258</v>
      </c>
    </row>
    <row r="234" spans="1:9">
      <c r="A234">
        <v>292660</v>
      </c>
      <c r="B234" t="s">
        <v>702</v>
      </c>
      <c r="C234">
        <v>0.64554931836407403</v>
      </c>
      <c r="D234">
        <v>0.66563082660037298</v>
      </c>
      <c r="E234">
        <v>0.66896551724137898</v>
      </c>
      <c r="F234">
        <v>0.68380698391532602</v>
      </c>
      <c r="G234">
        <v>0.60318645755539002</v>
      </c>
      <c r="H234">
        <v>0.54624063246314702</v>
      </c>
      <c r="I234">
        <v>0.62583088576286905</v>
      </c>
    </row>
    <row r="235" spans="1:9">
      <c r="A235">
        <v>293076</v>
      </c>
      <c r="B235" t="s">
        <v>703</v>
      </c>
      <c r="C235">
        <v>0.66081661891117505</v>
      </c>
      <c r="D235">
        <v>0.55670103092783496</v>
      </c>
      <c r="E235">
        <v>0.66439909297052202</v>
      </c>
      <c r="F235">
        <v>0.484615384615385</v>
      </c>
      <c r="G235">
        <v>0.139378044211315</v>
      </c>
      <c r="H235">
        <v>3.9095438865465702E-2</v>
      </c>
      <c r="I235">
        <v>5.4011741682974602E-2</v>
      </c>
    </row>
    <row r="236" spans="1:9">
      <c r="A236">
        <v>2906</v>
      </c>
      <c r="B236" t="s">
        <v>704</v>
      </c>
      <c r="C236">
        <v>0.55106717128807203</v>
      </c>
      <c r="D236">
        <v>0.59321000029859305</v>
      </c>
      <c r="E236">
        <v>0.52160137760209002</v>
      </c>
      <c r="F236">
        <v>0.40676830022462601</v>
      </c>
      <c r="G236">
        <v>0.34754377962437799</v>
      </c>
      <c r="H236">
        <v>0.32778557793939</v>
      </c>
      <c r="I236">
        <v>0.34662090917348198</v>
      </c>
    </row>
    <row r="237" spans="1:9">
      <c r="A237">
        <v>29061</v>
      </c>
      <c r="B237" t="s">
        <v>705</v>
      </c>
      <c r="C237">
        <v>0.52257649183669796</v>
      </c>
      <c r="D237">
        <v>0.49217480847588502</v>
      </c>
      <c r="E237">
        <v>0.51662390562594196</v>
      </c>
      <c r="F237">
        <v>0.32922949461474699</v>
      </c>
      <c r="G237">
        <v>0.33743982224416702</v>
      </c>
      <c r="H237">
        <v>0.28203556100551802</v>
      </c>
      <c r="I237">
        <v>0.28213104231471903</v>
      </c>
    </row>
    <row r="238" spans="1:9">
      <c r="A238">
        <v>290590</v>
      </c>
      <c r="B238" t="s">
        <v>706</v>
      </c>
      <c r="C238">
        <v>0.64985615163310195</v>
      </c>
      <c r="D238">
        <v>0.72919485791610295</v>
      </c>
      <c r="E238">
        <v>0.98480243161094205</v>
      </c>
      <c r="F238">
        <v>0.45973528942752401</v>
      </c>
      <c r="G238">
        <v>0.70644391408114604</v>
      </c>
      <c r="H238">
        <v>0.65296078742657604</v>
      </c>
      <c r="I238">
        <v>0.42102759276879198</v>
      </c>
    </row>
    <row r="239" spans="1:9">
      <c r="A239">
        <v>290682</v>
      </c>
      <c r="B239" t="s">
        <v>707</v>
      </c>
      <c r="C239">
        <v>0.34598147594861101</v>
      </c>
      <c r="D239">
        <v>0.34074733096085402</v>
      </c>
      <c r="E239">
        <v>0.445754716981132</v>
      </c>
      <c r="F239">
        <v>0.28769401330376898</v>
      </c>
      <c r="G239">
        <v>0.38419168273203003</v>
      </c>
      <c r="H239">
        <v>0.10834473324213401</v>
      </c>
      <c r="I239">
        <v>0.14815825375170499</v>
      </c>
    </row>
    <row r="240" spans="1:9">
      <c r="A240">
        <v>290720</v>
      </c>
      <c r="B240" t="s">
        <v>708</v>
      </c>
      <c r="C240">
        <v>0.57062187276626197</v>
      </c>
      <c r="D240">
        <v>0.47327110733983901</v>
      </c>
      <c r="E240">
        <v>0.58261599832038602</v>
      </c>
      <c r="F240">
        <v>0.203986623827946</v>
      </c>
      <c r="G240">
        <v>0.47481173721111403</v>
      </c>
      <c r="H240">
        <v>0.42658691877291099</v>
      </c>
      <c r="I240">
        <v>0.390663860723168</v>
      </c>
    </row>
    <row r="241" spans="1:9">
      <c r="A241">
        <v>290990</v>
      </c>
      <c r="B241" t="s">
        <v>709</v>
      </c>
      <c r="C241">
        <v>0.78889899909008199</v>
      </c>
      <c r="D241">
        <v>0.64543812104787701</v>
      </c>
      <c r="E241">
        <v>0.60035895901884495</v>
      </c>
      <c r="F241">
        <v>4.08765276021913E-2</v>
      </c>
      <c r="G241">
        <v>7.1129707112970704E-3</v>
      </c>
      <c r="H241">
        <v>1.53824833702882E-2</v>
      </c>
      <c r="I241">
        <v>0.33365570599613198</v>
      </c>
    </row>
    <row r="242" spans="1:9">
      <c r="A242">
        <v>291840</v>
      </c>
      <c r="B242" t="s">
        <v>710</v>
      </c>
      <c r="C242">
        <v>0.54254125275364695</v>
      </c>
      <c r="D242">
        <v>0.49719899493347602</v>
      </c>
      <c r="E242">
        <v>0.534629206141784</v>
      </c>
      <c r="F242">
        <v>0.46467297597609097</v>
      </c>
      <c r="G242">
        <v>0.35268976521540901</v>
      </c>
      <c r="H242">
        <v>0.26344055627791302</v>
      </c>
      <c r="I242">
        <v>0.27221786394710301</v>
      </c>
    </row>
    <row r="243" spans="1:9">
      <c r="A243">
        <v>292440</v>
      </c>
      <c r="B243" t="s">
        <v>711</v>
      </c>
      <c r="C243">
        <v>0.10172570390554</v>
      </c>
      <c r="D243">
        <v>0.37929475587703398</v>
      </c>
      <c r="E243">
        <v>0.46558704453441302</v>
      </c>
      <c r="F243">
        <v>0.40321897501058901</v>
      </c>
      <c r="G243">
        <v>0.64799661399548503</v>
      </c>
      <c r="H243">
        <v>0.29949452401011001</v>
      </c>
      <c r="I243">
        <v>0.40268456375838901</v>
      </c>
    </row>
    <row r="244" spans="1:9">
      <c r="A244">
        <v>292600</v>
      </c>
      <c r="B244" t="s">
        <v>712</v>
      </c>
      <c r="C244">
        <v>0.48061841810441402</v>
      </c>
      <c r="D244">
        <v>0.50072423398328703</v>
      </c>
      <c r="E244">
        <v>0.49988913525498901</v>
      </c>
      <c r="F244">
        <v>0.515287488260461</v>
      </c>
      <c r="G244">
        <v>0.46699875466998803</v>
      </c>
      <c r="H244">
        <v>0.343485442907289</v>
      </c>
      <c r="I244">
        <v>0.16706051577108799</v>
      </c>
    </row>
    <row r="245" spans="1:9">
      <c r="A245">
        <v>293020</v>
      </c>
      <c r="B245" t="s">
        <v>713</v>
      </c>
      <c r="C245">
        <v>0.487450462351387</v>
      </c>
      <c r="D245">
        <v>0.32278729245652998</v>
      </c>
      <c r="E245">
        <v>0.195077720207254</v>
      </c>
      <c r="F245">
        <v>2.1849963583394001E-3</v>
      </c>
      <c r="G245">
        <v>3.60880548538434E-3</v>
      </c>
      <c r="H245">
        <v>0.394539167759628</v>
      </c>
      <c r="I245">
        <v>0.21402877697841699</v>
      </c>
    </row>
    <row r="246" spans="1:9">
      <c r="A246">
        <v>293077</v>
      </c>
      <c r="B246" t="s">
        <v>714</v>
      </c>
      <c r="C246">
        <v>0.60398860398860399</v>
      </c>
      <c r="D246">
        <v>0.430681818181818</v>
      </c>
      <c r="E246">
        <v>0.32023427167957702</v>
      </c>
      <c r="F246">
        <v>4.7593582887700499E-2</v>
      </c>
      <c r="G246">
        <v>5.8645814821396804E-3</v>
      </c>
      <c r="H246">
        <v>4.2515500442869801E-3</v>
      </c>
      <c r="I246">
        <v>0.17428924598269499</v>
      </c>
    </row>
    <row r="247" spans="1:9">
      <c r="A247">
        <v>293200</v>
      </c>
      <c r="B247" t="s">
        <v>715</v>
      </c>
      <c r="C247">
        <v>0.42142468733007099</v>
      </c>
      <c r="D247">
        <v>0.56642974302897797</v>
      </c>
      <c r="E247">
        <v>0.35093509350935098</v>
      </c>
      <c r="F247">
        <v>1.4113957135389399E-2</v>
      </c>
      <c r="G247">
        <v>1.4168270071715901E-2</v>
      </c>
      <c r="H247">
        <v>8.3172486401123E-2</v>
      </c>
      <c r="I247">
        <v>0.17887563884156699</v>
      </c>
    </row>
    <row r="248" spans="1:9">
      <c r="A248">
        <v>29062</v>
      </c>
      <c r="B248" t="s">
        <v>716</v>
      </c>
      <c r="C248">
        <v>0.50135715698081995</v>
      </c>
      <c r="D248">
        <v>0.64671525024113197</v>
      </c>
      <c r="E248">
        <v>0.52453138312979297</v>
      </c>
      <c r="F248">
        <v>0.50644342803725795</v>
      </c>
      <c r="G248">
        <v>0.38847238347984703</v>
      </c>
      <c r="H248">
        <v>0.36109599881299798</v>
      </c>
      <c r="I248">
        <v>0.54816344593597899</v>
      </c>
    </row>
    <row r="249" spans="1:9">
      <c r="A249">
        <v>290020</v>
      </c>
      <c r="B249" t="s">
        <v>717</v>
      </c>
      <c r="C249">
        <v>0.60432252701579403</v>
      </c>
      <c r="D249">
        <v>0.297062023939064</v>
      </c>
      <c r="E249">
        <v>0.34171122994652398</v>
      </c>
      <c r="F249">
        <v>0.41384462151394402</v>
      </c>
      <c r="G249">
        <v>0.42731061534689901</v>
      </c>
      <c r="H249">
        <v>0.32101449275362298</v>
      </c>
      <c r="I249">
        <v>0.95376955903271698</v>
      </c>
    </row>
    <row r="250" spans="1:9">
      <c r="A250">
        <v>290770</v>
      </c>
      <c r="B250" t="s">
        <v>718</v>
      </c>
      <c r="C250">
        <v>0.56987788331071898</v>
      </c>
      <c r="D250">
        <v>0.31286681715575598</v>
      </c>
      <c r="E250">
        <v>0.39658273381295001</v>
      </c>
      <c r="F250">
        <v>0.460755197284684</v>
      </c>
      <c r="G250">
        <v>0.36786469344608902</v>
      </c>
      <c r="H250">
        <v>0.296967144060657</v>
      </c>
      <c r="I250">
        <v>0.27078085642317401</v>
      </c>
    </row>
    <row r="251" spans="1:9">
      <c r="A251">
        <v>291140</v>
      </c>
      <c r="B251" t="s">
        <v>719</v>
      </c>
      <c r="C251">
        <v>0.43323782234956998</v>
      </c>
      <c r="D251">
        <v>0.17500714898484401</v>
      </c>
      <c r="E251">
        <v>0.31931330472102998</v>
      </c>
      <c r="F251">
        <v>3.23886639676113E-3</v>
      </c>
      <c r="G251">
        <v>0.39752221922973302</v>
      </c>
      <c r="H251">
        <v>0.294196668457818</v>
      </c>
      <c r="I251">
        <v>0.64561115668580804</v>
      </c>
    </row>
    <row r="252" spans="1:9">
      <c r="A252">
        <v>291810</v>
      </c>
      <c r="B252" t="s">
        <v>720</v>
      </c>
      <c r="C252">
        <v>0.55681402995981</v>
      </c>
      <c r="D252">
        <v>0.71841723136495605</v>
      </c>
      <c r="E252">
        <v>0.92388167388167397</v>
      </c>
      <c r="F252">
        <v>0.53771344566323698</v>
      </c>
      <c r="G252">
        <v>0.22478094810155</v>
      </c>
      <c r="H252">
        <v>0.148727110317106</v>
      </c>
      <c r="I252">
        <v>0.45741849634065201</v>
      </c>
    </row>
    <row r="253" spans="1:9">
      <c r="A253">
        <v>291990</v>
      </c>
      <c r="B253" t="s">
        <v>721</v>
      </c>
      <c r="C253">
        <v>0.129988597491448</v>
      </c>
      <c r="D253">
        <v>5.1457975986277903E-2</v>
      </c>
      <c r="E253">
        <v>7.5993091537133003E-2</v>
      </c>
      <c r="F253">
        <v>8.5292509568069996E-2</v>
      </c>
      <c r="G253">
        <v>0.22392974753018699</v>
      </c>
      <c r="H253">
        <v>0.123762376237624</v>
      </c>
      <c r="I253">
        <v>0.138333333333333</v>
      </c>
    </row>
    <row r="254" spans="1:9">
      <c r="A254">
        <v>292400</v>
      </c>
      <c r="B254" t="s">
        <v>722</v>
      </c>
      <c r="C254">
        <v>0.54482390608324405</v>
      </c>
      <c r="D254">
        <v>0.89906865166160999</v>
      </c>
      <c r="E254">
        <v>0.56447492738915905</v>
      </c>
      <c r="F254">
        <v>0.666151976083314</v>
      </c>
      <c r="G254">
        <v>0.49879423841491199</v>
      </c>
      <c r="H254">
        <v>0.51829209121785502</v>
      </c>
      <c r="I254">
        <v>0.626157407407407</v>
      </c>
    </row>
    <row r="255" spans="1:9">
      <c r="A255">
        <v>292420</v>
      </c>
      <c r="B255" t="s">
        <v>723</v>
      </c>
      <c r="C255">
        <v>0.16477768090671299</v>
      </c>
      <c r="D255">
        <v>0.14190365641323299</v>
      </c>
      <c r="E255">
        <v>7.4760938858301901E-2</v>
      </c>
      <c r="F255">
        <v>2.21614227086183E-2</v>
      </c>
      <c r="G255">
        <v>6.0606060606060601E-2</v>
      </c>
      <c r="H255">
        <v>7.5980392156862697E-2</v>
      </c>
      <c r="I255">
        <v>8.4828711256117503E-2</v>
      </c>
    </row>
    <row r="256" spans="1:9">
      <c r="A256">
        <v>292710</v>
      </c>
      <c r="B256" t="s">
        <v>724</v>
      </c>
      <c r="C256">
        <v>0.50405561993047499</v>
      </c>
      <c r="D256">
        <v>0.30256410256410299</v>
      </c>
      <c r="E256">
        <v>0.38108561835478499</v>
      </c>
      <c r="F256">
        <v>0.30516431924882598</v>
      </c>
      <c r="G256">
        <v>0.26221079691516702</v>
      </c>
      <c r="H256">
        <v>0.12626774847870201</v>
      </c>
      <c r="I256">
        <v>0.36011616650532402</v>
      </c>
    </row>
    <row r="257" spans="1:9">
      <c r="A257">
        <v>292760</v>
      </c>
      <c r="B257" t="s">
        <v>725</v>
      </c>
      <c r="C257">
        <v>0.45014615134783997</v>
      </c>
      <c r="D257">
        <v>0.42067149440421298</v>
      </c>
      <c r="E257">
        <v>0.46161515453639101</v>
      </c>
      <c r="F257">
        <v>0.54848966613672501</v>
      </c>
      <c r="G257">
        <v>0.28410914927768899</v>
      </c>
      <c r="H257">
        <v>0.215673575129534</v>
      </c>
      <c r="I257">
        <v>0.48866580310880797</v>
      </c>
    </row>
    <row r="258" spans="1:9">
      <c r="A258">
        <v>29063</v>
      </c>
      <c r="B258" t="s">
        <v>726</v>
      </c>
      <c r="C258">
        <v>0.64183429155292604</v>
      </c>
      <c r="D258">
        <v>0.72066020243776396</v>
      </c>
      <c r="E258">
        <v>0.52765280618041399</v>
      </c>
      <c r="F258">
        <v>0.455142575642911</v>
      </c>
      <c r="G258">
        <v>0.329910396814109</v>
      </c>
      <c r="H258">
        <v>0.37845382152067297</v>
      </c>
      <c r="I258">
        <v>0.28353373885980998</v>
      </c>
    </row>
    <row r="259" spans="1:9">
      <c r="A259">
        <v>290135</v>
      </c>
      <c r="B259" t="s">
        <v>727</v>
      </c>
      <c r="C259">
        <v>0.49518941671677702</v>
      </c>
      <c r="D259">
        <v>0.46049046321525899</v>
      </c>
      <c r="E259">
        <v>0.53888380603842601</v>
      </c>
      <c r="F259">
        <v>0.59965187119234098</v>
      </c>
      <c r="G259">
        <v>0.26859142607174102</v>
      </c>
      <c r="H259">
        <v>0.66295427901523996</v>
      </c>
      <c r="I259">
        <v>0.56202955115695596</v>
      </c>
    </row>
    <row r="260" spans="1:9">
      <c r="A260">
        <v>290180</v>
      </c>
      <c r="B260" t="s">
        <v>728</v>
      </c>
      <c r="C260">
        <v>0.605548854041013</v>
      </c>
      <c r="D260">
        <v>0.50776583034647504</v>
      </c>
      <c r="E260">
        <v>0.64497041420118295</v>
      </c>
      <c r="F260">
        <v>0.42635085122131799</v>
      </c>
      <c r="G260">
        <v>0.38049853372434</v>
      </c>
      <c r="H260">
        <v>0.53960755813953498</v>
      </c>
      <c r="I260">
        <v>0.615072035463613</v>
      </c>
    </row>
    <row r="261" spans="1:9">
      <c r="A261">
        <v>290600</v>
      </c>
      <c r="B261" t="s">
        <v>729</v>
      </c>
      <c r="C261">
        <v>0.47684554617270503</v>
      </c>
      <c r="D261">
        <v>0.77535397330804101</v>
      </c>
      <c r="E261">
        <v>0.50289835535184702</v>
      </c>
      <c r="F261">
        <v>0.474114960030453</v>
      </c>
      <c r="G261">
        <v>0.34069400630914798</v>
      </c>
      <c r="H261">
        <v>0.63103383340656605</v>
      </c>
      <c r="I261">
        <v>0.439019851116625</v>
      </c>
    </row>
    <row r="262" spans="1:9">
      <c r="A262">
        <v>291085</v>
      </c>
      <c r="B262" t="s">
        <v>730</v>
      </c>
      <c r="C262">
        <v>0.99131850244167097</v>
      </c>
      <c r="D262">
        <v>1.2441607821836</v>
      </c>
      <c r="E262">
        <v>0.92911668484187604</v>
      </c>
      <c r="F262">
        <v>0.68962848297213597</v>
      </c>
      <c r="G262">
        <v>0.43354838709677401</v>
      </c>
      <c r="H262">
        <v>0.54686289697908597</v>
      </c>
      <c r="I262">
        <v>0.49695686689600399</v>
      </c>
    </row>
    <row r="263" spans="1:9">
      <c r="A263">
        <v>291700</v>
      </c>
      <c r="B263" t="s">
        <v>731</v>
      </c>
      <c r="C263">
        <v>0.55562931492299505</v>
      </c>
      <c r="D263">
        <v>0.73855949064862703</v>
      </c>
      <c r="E263">
        <v>0.60961716783679998</v>
      </c>
      <c r="F263">
        <v>0.498686679174484</v>
      </c>
      <c r="G263">
        <v>0.151685393258427</v>
      </c>
      <c r="H263">
        <v>0.18126323657655399</v>
      </c>
      <c r="I263">
        <v>3.6445012787723802E-2</v>
      </c>
    </row>
    <row r="264" spans="1:9">
      <c r="A264">
        <v>291770</v>
      </c>
      <c r="B264" t="s">
        <v>732</v>
      </c>
      <c r="C264">
        <v>0.73365208831387996</v>
      </c>
      <c r="D264">
        <v>0.79114895993298895</v>
      </c>
      <c r="E264">
        <v>0.65524892525308598</v>
      </c>
      <c r="F264">
        <v>0.583659108678655</v>
      </c>
      <c r="G264">
        <v>0.51915609629821402</v>
      </c>
      <c r="H264">
        <v>0.27427028417127403</v>
      </c>
      <c r="I264">
        <v>2.16417910447761E-2</v>
      </c>
    </row>
    <row r="265" spans="1:9">
      <c r="A265">
        <v>292460</v>
      </c>
      <c r="B265" t="s">
        <v>733</v>
      </c>
      <c r="C265">
        <v>1.0549889135254999</v>
      </c>
      <c r="D265">
        <v>0.89346085409252696</v>
      </c>
      <c r="E265">
        <v>0.576176667410216</v>
      </c>
      <c r="F265">
        <v>0.77726120033812296</v>
      </c>
      <c r="G265">
        <v>0.64417177914110402</v>
      </c>
      <c r="H265">
        <v>0.32599025630163098</v>
      </c>
      <c r="I265">
        <v>3.4758795028439003E-2</v>
      </c>
    </row>
    <row r="266" spans="1:9">
      <c r="A266">
        <v>292525</v>
      </c>
      <c r="B266" t="s">
        <v>734</v>
      </c>
      <c r="C266">
        <v>0.936259771497294</v>
      </c>
      <c r="D266">
        <v>0.851560133292942</v>
      </c>
      <c r="E266">
        <v>0.28519195612431403</v>
      </c>
      <c r="F266">
        <v>0.374782608695652</v>
      </c>
      <c r="G266">
        <v>0.36997084548105003</v>
      </c>
      <c r="H266">
        <v>0.65076112412178</v>
      </c>
      <c r="I266">
        <v>0.54699583581201705</v>
      </c>
    </row>
    <row r="267" spans="1:9">
      <c r="A267">
        <v>293010</v>
      </c>
      <c r="B267" t="s">
        <v>735</v>
      </c>
      <c r="C267">
        <v>0.58188355983290097</v>
      </c>
      <c r="D267">
        <v>0.55314567797500303</v>
      </c>
      <c r="E267">
        <v>0.40246192363863997</v>
      </c>
      <c r="F267">
        <v>0.24873743564599199</v>
      </c>
      <c r="G267">
        <v>0.224835646457268</v>
      </c>
      <c r="H267">
        <v>0.166513428502299</v>
      </c>
      <c r="I267">
        <v>0.24084177708495699</v>
      </c>
    </row>
    <row r="268" spans="1:9">
      <c r="A268">
        <v>2907</v>
      </c>
      <c r="B268" t="s">
        <v>736</v>
      </c>
      <c r="C268">
        <v>0.67864559724228102</v>
      </c>
      <c r="D268">
        <v>0.656161850435655</v>
      </c>
      <c r="E268">
        <v>0.63645308462323202</v>
      </c>
      <c r="F268">
        <v>0.48575203143441398</v>
      </c>
      <c r="G268">
        <v>0.45050558551617897</v>
      </c>
      <c r="H268">
        <v>0.44519919747778702</v>
      </c>
      <c r="I268">
        <v>0.44365354480269698</v>
      </c>
    </row>
    <row r="269" spans="1:9">
      <c r="A269">
        <v>29071</v>
      </c>
      <c r="B269" t="s">
        <v>737</v>
      </c>
      <c r="C269">
        <v>0.73982566334757904</v>
      </c>
      <c r="D269">
        <v>0.66792075911436699</v>
      </c>
      <c r="E269">
        <v>0.637950444296285</v>
      </c>
      <c r="F269">
        <v>0.443928476658978</v>
      </c>
      <c r="G269">
        <v>0.36548836460262502</v>
      </c>
      <c r="H269">
        <v>0.32710363945274101</v>
      </c>
      <c r="I269">
        <v>0.29501420821493202</v>
      </c>
    </row>
    <row r="270" spans="1:9">
      <c r="A270">
        <v>290140</v>
      </c>
      <c r="B270" t="s">
        <v>738</v>
      </c>
      <c r="C270">
        <v>0.85427807486631002</v>
      </c>
      <c r="D270">
        <v>0.65885503850016702</v>
      </c>
      <c r="E270">
        <v>0.97411764705882398</v>
      </c>
      <c r="F270">
        <v>0.27915869980879499</v>
      </c>
      <c r="G270">
        <v>3.9259495691031002E-2</v>
      </c>
      <c r="H270">
        <v>0.55686900958466501</v>
      </c>
      <c r="I270">
        <v>0.54222648752399205</v>
      </c>
    </row>
    <row r="271" spans="1:9">
      <c r="A271">
        <v>290250</v>
      </c>
      <c r="B271" t="s">
        <v>739</v>
      </c>
      <c r="C271">
        <v>0.55415959252971103</v>
      </c>
      <c r="D271">
        <v>0.53882511816340295</v>
      </c>
      <c r="E271">
        <v>0.37539432176656201</v>
      </c>
      <c r="F271">
        <v>0.56059580230196304</v>
      </c>
      <c r="G271">
        <v>0.47736351531291599</v>
      </c>
      <c r="H271">
        <v>0.48111332007952301</v>
      </c>
      <c r="I271">
        <v>0.36930693069306902</v>
      </c>
    </row>
    <row r="272" spans="1:9">
      <c r="A272">
        <v>290320</v>
      </c>
      <c r="B272" t="s">
        <v>740</v>
      </c>
      <c r="C272">
        <v>0.75414912808178003</v>
      </c>
      <c r="D272">
        <v>0.83241367034531899</v>
      </c>
      <c r="E272">
        <v>0.80743886366964401</v>
      </c>
      <c r="F272">
        <v>0.56960569550930995</v>
      </c>
      <c r="G272">
        <v>0.56289700852380697</v>
      </c>
      <c r="H272">
        <v>0.46805540642113203</v>
      </c>
      <c r="I272">
        <v>0.50503493902276997</v>
      </c>
    </row>
    <row r="273" spans="1:9">
      <c r="A273">
        <v>290440</v>
      </c>
      <c r="B273" t="s">
        <v>741</v>
      </c>
      <c r="C273">
        <v>0.88992310805342001</v>
      </c>
      <c r="D273">
        <v>0.97228915662650595</v>
      </c>
      <c r="E273">
        <v>7.8978859194256096E-2</v>
      </c>
      <c r="F273">
        <v>0.427114322141946</v>
      </c>
      <c r="G273">
        <v>0.39763613338961601</v>
      </c>
      <c r="H273">
        <v>0.42228739002932603</v>
      </c>
      <c r="I273">
        <v>0.37843463780183201</v>
      </c>
    </row>
    <row r="274" spans="1:9">
      <c r="A274">
        <v>290740</v>
      </c>
      <c r="B274" t="s">
        <v>742</v>
      </c>
      <c r="C274">
        <v>1.446519524618</v>
      </c>
      <c r="D274">
        <v>0.98657718120805404</v>
      </c>
      <c r="E274">
        <v>0.87845303867403302</v>
      </c>
      <c r="F274">
        <v>3.8910505836575902E-3</v>
      </c>
      <c r="G274">
        <v>4.0145985401459902E-2</v>
      </c>
      <c r="H274">
        <v>0.61158021712907096</v>
      </c>
      <c r="I274">
        <v>0.57761732851985603</v>
      </c>
    </row>
    <row r="275" spans="1:9">
      <c r="A275">
        <v>290940</v>
      </c>
      <c r="B275" t="s">
        <v>743</v>
      </c>
      <c r="C275">
        <v>0.73834477773762197</v>
      </c>
      <c r="D275">
        <v>0.60674157303370801</v>
      </c>
      <c r="E275">
        <v>0.578509406657019</v>
      </c>
      <c r="F275">
        <v>0.136643835616438</v>
      </c>
      <c r="G275">
        <v>0.23716632443531799</v>
      </c>
      <c r="H275">
        <v>0.50924024640657095</v>
      </c>
      <c r="I275">
        <v>0.47298221614227098</v>
      </c>
    </row>
    <row r="276" spans="1:9">
      <c r="A276">
        <v>290970</v>
      </c>
      <c r="B276" t="s">
        <v>744</v>
      </c>
      <c r="C276">
        <v>0.65013869625520104</v>
      </c>
      <c r="D276">
        <v>0.55997234704458998</v>
      </c>
      <c r="E276">
        <v>0.55061983471074405</v>
      </c>
      <c r="F276">
        <v>0.235637779941577</v>
      </c>
      <c r="G276">
        <v>0.42178409825468699</v>
      </c>
      <c r="H276">
        <v>0.43850611719253102</v>
      </c>
      <c r="I276">
        <v>0.23957665169980799</v>
      </c>
    </row>
    <row r="277" spans="1:9">
      <c r="A277">
        <v>291110</v>
      </c>
      <c r="B277" t="s">
        <v>745</v>
      </c>
      <c r="C277">
        <v>0.45327102803738301</v>
      </c>
      <c r="D277">
        <v>0.180302697960079</v>
      </c>
      <c r="E277">
        <v>0.35431537962362097</v>
      </c>
      <c r="F277">
        <v>4.9727107337780498E-2</v>
      </c>
      <c r="G277">
        <v>0.179328268692523</v>
      </c>
      <c r="H277">
        <v>0.246640316205534</v>
      </c>
      <c r="I277">
        <v>0.156537033418018</v>
      </c>
    </row>
    <row r="278" spans="1:9">
      <c r="A278">
        <v>291955</v>
      </c>
      <c r="B278" t="s">
        <v>746</v>
      </c>
      <c r="C278">
        <v>0.72377067754362101</v>
      </c>
      <c r="D278">
        <v>0.58743365370821998</v>
      </c>
      <c r="E278">
        <v>0.47445105684383299</v>
      </c>
      <c r="F278">
        <v>0.57628487974644205</v>
      </c>
      <c r="G278">
        <v>0.26093155893536102</v>
      </c>
      <c r="H278">
        <v>0.158809359944941</v>
      </c>
      <c r="I278">
        <v>0.10397689402355</v>
      </c>
    </row>
    <row r="279" spans="1:9">
      <c r="A279">
        <v>292045</v>
      </c>
      <c r="B279" t="s">
        <v>747</v>
      </c>
      <c r="C279">
        <v>0.89312977099236601</v>
      </c>
      <c r="D279">
        <v>0.105137395459976</v>
      </c>
      <c r="E279">
        <v>0.53032104637336497</v>
      </c>
      <c r="F279">
        <v>0.49200446262551101</v>
      </c>
      <c r="G279">
        <v>0.22349888806523299</v>
      </c>
      <c r="H279">
        <v>0.126791620727674</v>
      </c>
      <c r="I279">
        <v>1.7518248175182501E-2</v>
      </c>
    </row>
    <row r="280" spans="1:9">
      <c r="A280">
        <v>292620</v>
      </c>
      <c r="B280" t="s">
        <v>748</v>
      </c>
      <c r="C280">
        <v>0.75917030567685595</v>
      </c>
      <c r="D280">
        <v>0.63981663392272403</v>
      </c>
      <c r="E280">
        <v>0.46093408991706702</v>
      </c>
      <c r="F280">
        <v>3.2817337461300299E-2</v>
      </c>
      <c r="G280">
        <v>1.5460729746444E-2</v>
      </c>
      <c r="H280">
        <v>4.5716639209225703E-2</v>
      </c>
      <c r="I280">
        <v>2.0970394736842101E-2</v>
      </c>
    </row>
    <row r="281" spans="1:9">
      <c r="A281">
        <v>292840</v>
      </c>
      <c r="B281" t="s">
        <v>749</v>
      </c>
      <c r="C281">
        <v>0.87947165657677495</v>
      </c>
      <c r="D281">
        <v>0.60404518950437303</v>
      </c>
      <c r="E281">
        <v>0.56802168021680199</v>
      </c>
      <c r="F281">
        <v>0.58368734069668604</v>
      </c>
      <c r="G281">
        <v>0.53926349419875597</v>
      </c>
      <c r="H281">
        <v>0.13784461152882199</v>
      </c>
      <c r="I281">
        <v>9.6807652414428891E-3</v>
      </c>
    </row>
    <row r="282" spans="1:9">
      <c r="A282">
        <v>292890</v>
      </c>
      <c r="B282" t="s">
        <v>750</v>
      </c>
      <c r="C282">
        <v>0.86518300533382397</v>
      </c>
      <c r="D282">
        <v>0.77534148094895805</v>
      </c>
      <c r="E282">
        <v>0.86347642505277999</v>
      </c>
      <c r="F282">
        <v>0.193021766965429</v>
      </c>
      <c r="G282">
        <v>6.6592674805771397E-3</v>
      </c>
      <c r="H282">
        <v>7.4812967581047397E-3</v>
      </c>
      <c r="I282">
        <v>0.16518404907975501</v>
      </c>
    </row>
    <row r="283" spans="1:9">
      <c r="A283">
        <v>293090</v>
      </c>
      <c r="B283" t="s">
        <v>751</v>
      </c>
      <c r="C283">
        <v>0.45447019867549698</v>
      </c>
      <c r="D283">
        <v>0.36754966887417201</v>
      </c>
      <c r="E283">
        <v>0.47662391394290399</v>
      </c>
      <c r="F283">
        <v>0.58011653313911105</v>
      </c>
      <c r="G283">
        <v>0.31429610767551802</v>
      </c>
      <c r="H283">
        <v>0.53941155103523397</v>
      </c>
      <c r="I283">
        <v>0.40369967355821501</v>
      </c>
    </row>
    <row r="284" spans="1:9">
      <c r="A284">
        <v>293345</v>
      </c>
      <c r="B284" t="s">
        <v>752</v>
      </c>
      <c r="C284">
        <v>0.54484052532833005</v>
      </c>
      <c r="D284">
        <v>0.57870894677236695</v>
      </c>
      <c r="E284">
        <v>0.59476876421531499</v>
      </c>
      <c r="F284">
        <v>0.28453829634931999</v>
      </c>
      <c r="G284">
        <v>0.34698275862069</v>
      </c>
      <c r="H284">
        <v>0.35446685878962497</v>
      </c>
      <c r="I284">
        <v>0.14296028880866399</v>
      </c>
    </row>
    <row r="285" spans="1:9">
      <c r="A285">
        <v>29072</v>
      </c>
      <c r="B285" t="s">
        <v>753</v>
      </c>
      <c r="C285">
        <v>0.75987669343717001</v>
      </c>
      <c r="D285">
        <v>0.81037408095661301</v>
      </c>
      <c r="E285">
        <v>0.83339145363341305</v>
      </c>
      <c r="F285">
        <v>0.56156782001707395</v>
      </c>
      <c r="G285">
        <v>0.52996278070591796</v>
      </c>
      <c r="H285">
        <v>0.64021387714498901</v>
      </c>
      <c r="I285">
        <v>0.612307082517898</v>
      </c>
    </row>
    <row r="286" spans="1:9">
      <c r="A286">
        <v>290270</v>
      </c>
      <c r="B286" t="s">
        <v>754</v>
      </c>
      <c r="C286">
        <v>0.85771320838416298</v>
      </c>
      <c r="D286">
        <v>0.90277166739991199</v>
      </c>
      <c r="E286">
        <v>0.930379746835443</v>
      </c>
      <c r="F286">
        <v>0.46740467404674002</v>
      </c>
      <c r="G286">
        <v>0.54526037428803897</v>
      </c>
      <c r="H286">
        <v>0.55869587160593503</v>
      </c>
      <c r="I286">
        <v>0.61413533834586498</v>
      </c>
    </row>
    <row r="287" spans="1:9">
      <c r="A287">
        <v>290450</v>
      </c>
      <c r="B287" t="s">
        <v>755</v>
      </c>
      <c r="C287">
        <v>0.284574468085106</v>
      </c>
      <c r="D287">
        <v>0.49843260188087801</v>
      </c>
      <c r="E287">
        <v>1.0611413043478299</v>
      </c>
      <c r="F287">
        <v>0.66960907944514503</v>
      </c>
      <c r="G287">
        <v>0.62962962962962998</v>
      </c>
      <c r="H287">
        <v>0.67696267696267698</v>
      </c>
      <c r="I287">
        <v>0.68784886217260599</v>
      </c>
    </row>
    <row r="288" spans="1:9">
      <c r="A288">
        <v>290475</v>
      </c>
      <c r="B288" t="s">
        <v>756</v>
      </c>
      <c r="C288">
        <v>0.73067534580960103</v>
      </c>
      <c r="D288">
        <v>0.79929956896551702</v>
      </c>
      <c r="E288">
        <v>0.99357429718875501</v>
      </c>
      <c r="F288">
        <v>0.55135951661631399</v>
      </c>
      <c r="G288">
        <v>0.10049627791563299</v>
      </c>
      <c r="H288">
        <v>0.44622594967932899</v>
      </c>
      <c r="I288">
        <v>0.37288551115469498</v>
      </c>
    </row>
    <row r="289" spans="1:9">
      <c r="A289">
        <v>291320</v>
      </c>
      <c r="B289" t="s">
        <v>757</v>
      </c>
      <c r="C289">
        <v>0.82552816901408499</v>
      </c>
      <c r="D289">
        <v>0.755922091595017</v>
      </c>
      <c r="E289">
        <v>0.82651991614255804</v>
      </c>
      <c r="F289">
        <v>0.33218503937007898</v>
      </c>
      <c r="G289">
        <v>0.40715335619794202</v>
      </c>
      <c r="H289">
        <v>0.67632302961644297</v>
      </c>
      <c r="I289">
        <v>0.63432715551974195</v>
      </c>
    </row>
    <row r="290" spans="1:9">
      <c r="A290">
        <v>291410</v>
      </c>
      <c r="B290" t="s">
        <v>758</v>
      </c>
      <c r="C290">
        <v>0.93609022556390997</v>
      </c>
      <c r="D290">
        <v>0.75105091078935104</v>
      </c>
      <c r="E290">
        <v>0.935408921933085</v>
      </c>
      <c r="F290">
        <v>1.0314547837483601</v>
      </c>
      <c r="G290">
        <v>0.84895833333333304</v>
      </c>
      <c r="H290">
        <v>0.88265746333045703</v>
      </c>
      <c r="I290">
        <v>0.96326707000864298</v>
      </c>
    </row>
    <row r="291" spans="1:9">
      <c r="A291">
        <v>292160</v>
      </c>
      <c r="B291" t="s">
        <v>759</v>
      </c>
      <c r="C291">
        <v>0.66609294320137702</v>
      </c>
      <c r="D291">
        <v>0.757331799884991</v>
      </c>
      <c r="E291">
        <v>0.58684362377380295</v>
      </c>
      <c r="F291">
        <v>1.42706131078224E-2</v>
      </c>
      <c r="G291">
        <v>0.17460317460317501</v>
      </c>
      <c r="H291">
        <v>0.66896186440677996</v>
      </c>
      <c r="I291">
        <v>0.353503184713376</v>
      </c>
    </row>
    <row r="292" spans="1:9">
      <c r="A292">
        <v>292225</v>
      </c>
      <c r="B292" t="s">
        <v>760</v>
      </c>
      <c r="C292">
        <v>0.57608695652173902</v>
      </c>
      <c r="D292">
        <v>0.53312788906009201</v>
      </c>
      <c r="E292">
        <v>0.61071428571428599</v>
      </c>
      <c r="F292">
        <v>9.0403337969401906E-2</v>
      </c>
      <c r="G292">
        <v>0.62373505059797596</v>
      </c>
      <c r="H292">
        <v>0.53422756706753005</v>
      </c>
      <c r="I292">
        <v>0.3865623561896</v>
      </c>
    </row>
    <row r="293" spans="1:9">
      <c r="A293">
        <v>292320</v>
      </c>
      <c r="B293" t="s">
        <v>761</v>
      </c>
      <c r="C293">
        <v>0.75857519788918204</v>
      </c>
      <c r="D293">
        <v>0.91962122880422803</v>
      </c>
      <c r="E293">
        <v>0.56646126760563398</v>
      </c>
      <c r="F293">
        <v>0.91659628378378399</v>
      </c>
      <c r="G293">
        <v>0.64213412062420905</v>
      </c>
      <c r="H293">
        <v>0.68029504741833502</v>
      </c>
      <c r="I293">
        <v>0.60012634238787099</v>
      </c>
    </row>
    <row r="294" spans="1:9">
      <c r="A294">
        <v>292370</v>
      </c>
      <c r="B294" t="s">
        <v>762</v>
      </c>
      <c r="C294">
        <v>0.77228714524206998</v>
      </c>
      <c r="D294">
        <v>0.888501742160279</v>
      </c>
      <c r="E294">
        <v>0.81795675854101302</v>
      </c>
      <c r="F294">
        <v>0.77462207970682595</v>
      </c>
      <c r="G294">
        <v>0.72712095917438102</v>
      </c>
      <c r="H294">
        <v>0.74705704799275596</v>
      </c>
      <c r="I294">
        <v>0.74290433999099004</v>
      </c>
    </row>
    <row r="295" spans="1:9">
      <c r="A295">
        <v>29073</v>
      </c>
      <c r="B295" t="s">
        <v>763</v>
      </c>
      <c r="C295">
        <v>0.54706378196122496</v>
      </c>
      <c r="D295">
        <v>0.550467289719626</v>
      </c>
      <c r="E295">
        <v>0.52020021451555198</v>
      </c>
      <c r="F295">
        <v>0.50159368986941999</v>
      </c>
      <c r="G295">
        <v>0.52760817043707398</v>
      </c>
      <c r="H295">
        <v>0.50425653081786703</v>
      </c>
      <c r="I295">
        <v>0.57647703406081596</v>
      </c>
    </row>
    <row r="296" spans="1:9">
      <c r="A296">
        <v>290390</v>
      </c>
      <c r="B296" t="s">
        <v>764</v>
      </c>
      <c r="C296">
        <v>0.14239161235477499</v>
      </c>
      <c r="D296">
        <v>3.8925515500070097E-2</v>
      </c>
      <c r="E296">
        <v>1.6464050017367102E-2</v>
      </c>
      <c r="F296">
        <v>0.171891464699684</v>
      </c>
      <c r="G296">
        <v>0.27050303386181301</v>
      </c>
      <c r="H296">
        <v>0.66884418860358297</v>
      </c>
      <c r="I296">
        <v>0.57786333012512003</v>
      </c>
    </row>
    <row r="297" spans="1:9">
      <c r="A297">
        <v>290610</v>
      </c>
      <c r="B297" t="s">
        <v>765</v>
      </c>
      <c r="C297">
        <v>5.9464816650148704E-3</v>
      </c>
      <c r="D297">
        <v>0.54992548435171396</v>
      </c>
      <c r="E297">
        <v>0.50597014925373096</v>
      </c>
      <c r="F297">
        <v>0.248504371836171</v>
      </c>
      <c r="G297">
        <v>3.31186752529899E-2</v>
      </c>
      <c r="H297">
        <v>0.27448275862068999</v>
      </c>
      <c r="I297">
        <v>4.9769585253456199E-2</v>
      </c>
    </row>
    <row r="298" spans="1:9">
      <c r="A298">
        <v>290810</v>
      </c>
      <c r="B298" t="s">
        <v>766</v>
      </c>
      <c r="C298">
        <v>0.911468812877264</v>
      </c>
      <c r="D298">
        <v>0.89826676714393405</v>
      </c>
      <c r="E298">
        <v>0.97896318557475603</v>
      </c>
      <c r="F298">
        <v>0.90603550295858004</v>
      </c>
      <c r="G298">
        <v>0.73991031390134498</v>
      </c>
      <c r="H298">
        <v>0.68839726994587003</v>
      </c>
      <c r="I298">
        <v>0.72059168818971597</v>
      </c>
    </row>
    <row r="299" spans="1:9">
      <c r="A299">
        <v>290910</v>
      </c>
      <c r="B299" t="s">
        <v>767</v>
      </c>
      <c r="C299">
        <v>0.78067252347773397</v>
      </c>
      <c r="D299">
        <v>0.80467800729040095</v>
      </c>
      <c r="E299">
        <v>0.56724611161939598</v>
      </c>
      <c r="F299">
        <v>0.75302942873629597</v>
      </c>
      <c r="G299">
        <v>0.76863084922010405</v>
      </c>
      <c r="H299">
        <v>0.64930555555555602</v>
      </c>
      <c r="I299">
        <v>0.64676905244856597</v>
      </c>
    </row>
    <row r="300" spans="1:9">
      <c r="A300">
        <v>290930</v>
      </c>
      <c r="B300" t="s">
        <v>768</v>
      </c>
      <c r="C300">
        <v>0.68909012505390299</v>
      </c>
      <c r="D300">
        <v>0.97218239174075105</v>
      </c>
      <c r="E300">
        <v>0.93747317212762904</v>
      </c>
      <c r="F300">
        <v>0.81220209723546199</v>
      </c>
      <c r="G300">
        <v>0.89437958186261202</v>
      </c>
      <c r="H300">
        <v>0.62875710804224205</v>
      </c>
      <c r="I300">
        <v>0.75901174564601004</v>
      </c>
    </row>
    <row r="301" spans="1:9">
      <c r="A301">
        <v>291077</v>
      </c>
      <c r="B301" t="s">
        <v>769</v>
      </c>
      <c r="C301">
        <v>0.29403409090909099</v>
      </c>
      <c r="D301">
        <v>0.93243243243243201</v>
      </c>
      <c r="E301">
        <v>0.32929436920883798</v>
      </c>
      <c r="F301">
        <v>0.379182156133829</v>
      </c>
      <c r="G301">
        <v>0.35910780669144998</v>
      </c>
      <c r="H301">
        <v>0.42825278810408901</v>
      </c>
      <c r="I301">
        <v>0.37221396731055001</v>
      </c>
    </row>
    <row r="302" spans="1:9">
      <c r="A302">
        <v>291735</v>
      </c>
      <c r="B302" t="s">
        <v>770</v>
      </c>
      <c r="C302">
        <v>1.4069591527987899</v>
      </c>
      <c r="D302">
        <v>0.6</v>
      </c>
      <c r="E302">
        <v>1.4704663212435201</v>
      </c>
      <c r="F302">
        <v>1.4877462758289299</v>
      </c>
      <c r="G302">
        <v>1.2975728155339801</v>
      </c>
      <c r="H302">
        <v>0.82875368007850803</v>
      </c>
      <c r="I302">
        <v>1.3455445544554501</v>
      </c>
    </row>
    <row r="303" spans="1:9">
      <c r="A303">
        <v>292810</v>
      </c>
      <c r="B303" t="s">
        <v>771</v>
      </c>
      <c r="C303">
        <v>0.76380368098159501</v>
      </c>
      <c r="D303">
        <v>0.63878827790582804</v>
      </c>
      <c r="E303">
        <v>0.52556911910260595</v>
      </c>
      <c r="F303">
        <v>0.37539598732840601</v>
      </c>
      <c r="G303">
        <v>0.50026401943182996</v>
      </c>
      <c r="H303">
        <v>6.0862214708368598E-2</v>
      </c>
      <c r="I303">
        <v>1.14351095129127</v>
      </c>
    </row>
    <row r="304" spans="1:9">
      <c r="A304">
        <v>292820</v>
      </c>
      <c r="B304" t="s">
        <v>772</v>
      </c>
      <c r="C304">
        <v>0.48312801285484702</v>
      </c>
      <c r="D304">
        <v>0.437477797513321</v>
      </c>
      <c r="E304">
        <v>0.38932107496463902</v>
      </c>
      <c r="F304">
        <v>0.107072691552063</v>
      </c>
      <c r="G304">
        <v>0.245725451880801</v>
      </c>
      <c r="H304">
        <v>0.17306757413709301</v>
      </c>
      <c r="I304">
        <v>9.2807071014934503E-2</v>
      </c>
    </row>
    <row r="305" spans="1:9">
      <c r="A305">
        <v>292905</v>
      </c>
      <c r="B305" t="s">
        <v>773</v>
      </c>
      <c r="C305">
        <v>0.40871934604904597</v>
      </c>
      <c r="D305">
        <v>0.84381338742393497</v>
      </c>
      <c r="E305">
        <v>0.54783484390735104</v>
      </c>
      <c r="F305">
        <v>0.56217616580310903</v>
      </c>
      <c r="G305">
        <v>0.281303602058319</v>
      </c>
      <c r="H305">
        <v>0.324623686452712</v>
      </c>
      <c r="I305">
        <v>0.41710579651398499</v>
      </c>
    </row>
    <row r="306" spans="1:9">
      <c r="A306">
        <v>293015</v>
      </c>
      <c r="B306" t="s">
        <v>774</v>
      </c>
      <c r="C306">
        <v>0.68463137693906895</v>
      </c>
      <c r="D306">
        <v>0.610479089889441</v>
      </c>
      <c r="E306">
        <v>0.71015888300433305</v>
      </c>
      <c r="F306">
        <v>0.63061130687911804</v>
      </c>
      <c r="G306">
        <v>0.71115537848605603</v>
      </c>
      <c r="H306">
        <v>0.73252605763335399</v>
      </c>
      <c r="I306">
        <v>0.41136391288477903</v>
      </c>
    </row>
    <row r="307" spans="1:9">
      <c r="A307">
        <v>293030</v>
      </c>
      <c r="B307" t="s">
        <v>775</v>
      </c>
      <c r="C307">
        <v>0.53817642698294998</v>
      </c>
      <c r="D307">
        <v>0.54789081885856095</v>
      </c>
      <c r="E307">
        <v>0.56665836032893102</v>
      </c>
      <c r="F307">
        <v>0.76272418807561804</v>
      </c>
      <c r="G307">
        <v>0.65711510441962095</v>
      </c>
      <c r="H307">
        <v>0.58189340472134299</v>
      </c>
      <c r="I307">
        <v>0.79243902439024405</v>
      </c>
    </row>
    <row r="308" spans="1:9">
      <c r="A308">
        <v>293075</v>
      </c>
      <c r="B308" t="s">
        <v>776</v>
      </c>
      <c r="C308">
        <v>0.63644140290846896</v>
      </c>
      <c r="D308">
        <v>0.59208847299021705</v>
      </c>
      <c r="E308">
        <v>0.54152542372881396</v>
      </c>
      <c r="F308">
        <v>0.61195779601406797</v>
      </c>
      <c r="G308">
        <v>0.66018662519440097</v>
      </c>
      <c r="H308">
        <v>0.60371517027863797</v>
      </c>
      <c r="I308">
        <v>0.70431765612953001</v>
      </c>
    </row>
    <row r="309" spans="1:9">
      <c r="A309">
        <v>2908</v>
      </c>
      <c r="B309" t="s">
        <v>777</v>
      </c>
      <c r="C309">
        <v>0.59538245053245997</v>
      </c>
      <c r="D309">
        <v>0.609036457688786</v>
      </c>
      <c r="E309">
        <v>0.58263122825201796</v>
      </c>
      <c r="F309">
        <v>0.49625925839388801</v>
      </c>
      <c r="G309">
        <v>0.451876555639455</v>
      </c>
      <c r="H309">
        <v>0.39256548106257899</v>
      </c>
      <c r="I309">
        <v>0.46720854621458402</v>
      </c>
    </row>
    <row r="310" spans="1:9">
      <c r="A310">
        <v>29081</v>
      </c>
      <c r="B310" t="s">
        <v>778</v>
      </c>
      <c r="C310">
        <v>0.67008953197267396</v>
      </c>
      <c r="D310">
        <v>0.65454198594639301</v>
      </c>
      <c r="E310">
        <v>0.55649906179435804</v>
      </c>
      <c r="F310">
        <v>0.37883326923466198</v>
      </c>
      <c r="G310">
        <v>0.50213994428069597</v>
      </c>
      <c r="H310">
        <v>0.43067451280707802</v>
      </c>
      <c r="I310">
        <v>0.41840949255238602</v>
      </c>
    </row>
    <row r="311" spans="1:9">
      <c r="A311">
        <v>290200</v>
      </c>
      <c r="B311" t="s">
        <v>779</v>
      </c>
      <c r="C311">
        <v>0.70553745928338796</v>
      </c>
      <c r="D311">
        <v>0.589566929133858</v>
      </c>
      <c r="E311">
        <v>0.72595041322314002</v>
      </c>
      <c r="F311">
        <v>0.71037735849056605</v>
      </c>
      <c r="G311">
        <v>0.83749604805564304</v>
      </c>
      <c r="H311">
        <v>0.39752144899904701</v>
      </c>
      <c r="I311">
        <v>0.69974919383733403</v>
      </c>
    </row>
    <row r="312" spans="1:9">
      <c r="A312">
        <v>290280</v>
      </c>
      <c r="B312" t="s">
        <v>780</v>
      </c>
      <c r="C312">
        <v>1.03053435114504</v>
      </c>
      <c r="D312">
        <v>1.1413881748071999</v>
      </c>
      <c r="E312">
        <v>1.22621107266436</v>
      </c>
      <c r="F312">
        <v>1.0302726543704901</v>
      </c>
      <c r="G312">
        <v>1.0051761895281699</v>
      </c>
      <c r="H312">
        <v>0.78114343029087296</v>
      </c>
      <c r="I312">
        <v>1.01272727272727</v>
      </c>
    </row>
    <row r="313" spans="1:9">
      <c r="A313">
        <v>290410</v>
      </c>
      <c r="B313" t="s">
        <v>781</v>
      </c>
      <c r="C313">
        <v>0.89950779327317498</v>
      </c>
      <c r="D313">
        <v>0.91995073891625601</v>
      </c>
      <c r="E313">
        <v>0.69638455217748596</v>
      </c>
      <c r="F313">
        <v>0.74333602584814196</v>
      </c>
      <c r="G313">
        <v>0.59225650332728397</v>
      </c>
      <c r="H313">
        <v>0.70193470374848899</v>
      </c>
      <c r="I313">
        <v>0.52539298669891199</v>
      </c>
    </row>
    <row r="314" spans="1:9">
      <c r="A314">
        <v>290420</v>
      </c>
      <c r="B314" t="s">
        <v>782</v>
      </c>
      <c r="C314">
        <v>0.2315872390705</v>
      </c>
      <c r="D314">
        <v>0.47990449661758899</v>
      </c>
      <c r="E314">
        <v>0.99117882919005595</v>
      </c>
      <c r="F314">
        <v>0.79046868846002405</v>
      </c>
      <c r="G314">
        <v>0.54793977812995198</v>
      </c>
      <c r="H314">
        <v>0.64780876494023898</v>
      </c>
      <c r="I314">
        <v>0.58677354709418805</v>
      </c>
    </row>
    <row r="315" spans="1:9">
      <c r="A315">
        <v>290460</v>
      </c>
      <c r="B315" t="s">
        <v>783</v>
      </c>
      <c r="C315">
        <v>0.78761755485893403</v>
      </c>
      <c r="D315">
        <v>0.86770451403498206</v>
      </c>
      <c r="E315">
        <v>0.66588743031828801</v>
      </c>
      <c r="F315">
        <v>0.49940546967895399</v>
      </c>
      <c r="G315">
        <v>0.74178986570364502</v>
      </c>
      <c r="H315">
        <v>0.51777077943988303</v>
      </c>
      <c r="I315">
        <v>0.55207399103138999</v>
      </c>
    </row>
    <row r="316" spans="1:9">
      <c r="A316">
        <v>290755</v>
      </c>
      <c r="B316" t="s">
        <v>784</v>
      </c>
      <c r="C316">
        <v>0.53452438435538396</v>
      </c>
      <c r="D316">
        <v>0.66715116279069797</v>
      </c>
      <c r="E316">
        <v>0.42235123367198801</v>
      </c>
      <c r="F316">
        <v>0.35448577680525201</v>
      </c>
      <c r="G316">
        <v>0.46083150984682703</v>
      </c>
      <c r="H316">
        <v>0.39256017505470497</v>
      </c>
      <c r="I316">
        <v>0.35779816513761498</v>
      </c>
    </row>
    <row r="317" spans="1:9">
      <c r="A317">
        <v>290880</v>
      </c>
      <c r="B317" t="s">
        <v>785</v>
      </c>
      <c r="C317">
        <v>0.68820224719101097</v>
      </c>
      <c r="D317">
        <v>0.41768579492003799</v>
      </c>
      <c r="E317">
        <v>0.141776937618147</v>
      </c>
      <c r="F317">
        <v>0.13813813813813799</v>
      </c>
      <c r="G317">
        <v>0.18126888217522699</v>
      </c>
      <c r="H317">
        <v>0.30877901109989903</v>
      </c>
      <c r="I317">
        <v>0.44072948328267503</v>
      </c>
    </row>
    <row r="318" spans="1:9">
      <c r="A318">
        <v>291010</v>
      </c>
      <c r="B318" t="s">
        <v>786</v>
      </c>
      <c r="C318">
        <v>0.58499999999999996</v>
      </c>
      <c r="D318">
        <v>0.61632809505557695</v>
      </c>
      <c r="E318">
        <v>0.58282442748091601</v>
      </c>
      <c r="F318">
        <v>0.33333333333333298</v>
      </c>
      <c r="G318">
        <v>0.72657072657072697</v>
      </c>
      <c r="H318">
        <v>0.39112198531981801</v>
      </c>
      <c r="I318">
        <v>0.51810584958217298</v>
      </c>
    </row>
    <row r="319" spans="1:9">
      <c r="A319">
        <v>290050</v>
      </c>
      <c r="B319" t="s">
        <v>787</v>
      </c>
      <c r="C319">
        <v>0.59952038369304606</v>
      </c>
      <c r="D319">
        <v>0.45060240963855402</v>
      </c>
      <c r="E319">
        <v>0.56727272727272704</v>
      </c>
      <c r="F319">
        <v>0.45118733509234799</v>
      </c>
      <c r="G319">
        <v>0.26560726447219102</v>
      </c>
      <c r="H319">
        <v>0.37343453510436397</v>
      </c>
      <c r="I319">
        <v>0.287890327494288</v>
      </c>
    </row>
    <row r="320" spans="1:9">
      <c r="A320">
        <v>291165</v>
      </c>
      <c r="B320" t="s">
        <v>788</v>
      </c>
      <c r="C320">
        <v>0.39153208206023599</v>
      </c>
      <c r="D320">
        <v>0.77274784970574895</v>
      </c>
      <c r="E320">
        <v>0.58753709198813098</v>
      </c>
      <c r="F320">
        <v>0.867312348668281</v>
      </c>
      <c r="G320">
        <v>0.56128064032016001</v>
      </c>
      <c r="H320">
        <v>0.45046439628482998</v>
      </c>
      <c r="I320">
        <v>0.46179039301309999</v>
      </c>
    </row>
    <row r="321" spans="1:9">
      <c r="A321">
        <v>291220</v>
      </c>
      <c r="B321" t="s">
        <v>789</v>
      </c>
      <c r="C321">
        <v>0.71236333052985701</v>
      </c>
      <c r="D321">
        <v>0.63279955825510803</v>
      </c>
      <c r="E321">
        <v>0.47849755035383801</v>
      </c>
      <c r="F321">
        <v>4.7256097560975603E-2</v>
      </c>
      <c r="G321">
        <v>0.268690416457602</v>
      </c>
      <c r="H321">
        <v>0.42092216162617702</v>
      </c>
      <c r="I321">
        <v>0.613518197573657</v>
      </c>
    </row>
    <row r="322" spans="1:9">
      <c r="A322">
        <v>291250</v>
      </c>
      <c r="B322" t="s">
        <v>790</v>
      </c>
      <c r="C322">
        <v>0.50475022984983098</v>
      </c>
      <c r="D322">
        <v>0.61794324076899598</v>
      </c>
      <c r="E322">
        <v>0.55059252506836798</v>
      </c>
      <c r="F322">
        <v>0.53724928366762204</v>
      </c>
      <c r="G322">
        <v>0.544754846066135</v>
      </c>
      <c r="H322">
        <v>0.58517887563884197</v>
      </c>
      <c r="I322">
        <v>0.50098897993783598</v>
      </c>
    </row>
    <row r="323" spans="1:9">
      <c r="A323">
        <v>291720</v>
      </c>
      <c r="B323" t="s">
        <v>791</v>
      </c>
      <c r="C323">
        <v>0.432515337423313</v>
      </c>
      <c r="D323">
        <v>0.42776603241719502</v>
      </c>
      <c r="E323">
        <v>0.28591450595655199</v>
      </c>
      <c r="F323">
        <v>0.247160988643955</v>
      </c>
      <c r="G323">
        <v>0.49424269264836102</v>
      </c>
      <c r="H323">
        <v>0.26779810447432201</v>
      </c>
      <c r="I323">
        <v>0.249396797543321</v>
      </c>
    </row>
    <row r="324" spans="1:9">
      <c r="A324">
        <v>291860</v>
      </c>
      <c r="B324" t="s">
        <v>792</v>
      </c>
      <c r="C324">
        <v>0.75398743354277398</v>
      </c>
      <c r="D324">
        <v>0.90059940059940102</v>
      </c>
      <c r="E324">
        <v>0.85427394438723003</v>
      </c>
      <c r="F324">
        <v>9.4784353059177498E-2</v>
      </c>
      <c r="G324">
        <v>0.95874673629242801</v>
      </c>
      <c r="H324">
        <v>0.61868958109559602</v>
      </c>
      <c r="I324">
        <v>1.2861736334405099E-2</v>
      </c>
    </row>
    <row r="325" spans="1:9">
      <c r="A325">
        <v>291950</v>
      </c>
      <c r="B325" t="s">
        <v>793</v>
      </c>
      <c r="C325">
        <v>0.72041420118343202</v>
      </c>
      <c r="D325">
        <v>0.61822443598007604</v>
      </c>
      <c r="E325">
        <v>0.58014897939440802</v>
      </c>
      <c r="F325">
        <v>5.0260610573343301E-2</v>
      </c>
      <c r="G325">
        <v>0.62208283368692896</v>
      </c>
      <c r="H325">
        <v>0.40140845070422498</v>
      </c>
      <c r="I325">
        <v>0.36734693877551</v>
      </c>
    </row>
    <row r="326" spans="1:9">
      <c r="A326">
        <v>291980</v>
      </c>
      <c r="B326" t="s">
        <v>794</v>
      </c>
      <c r="C326">
        <v>0.53294317538229197</v>
      </c>
      <c r="D326">
        <v>0.39506172839506198</v>
      </c>
      <c r="E326">
        <v>0.211067853170189</v>
      </c>
      <c r="F326">
        <v>0.34659958673973601</v>
      </c>
      <c r="G326">
        <v>8.8455371459112794E-2</v>
      </c>
      <c r="H326">
        <v>2.65064499028097E-2</v>
      </c>
      <c r="I326">
        <v>1.9998245767915101E-2</v>
      </c>
    </row>
    <row r="327" spans="1:9">
      <c r="A327">
        <v>292030</v>
      </c>
      <c r="B327" t="s">
        <v>795</v>
      </c>
      <c r="C327">
        <v>1.04158004158004</v>
      </c>
      <c r="D327">
        <v>1.0515625</v>
      </c>
      <c r="E327">
        <v>1.10120608285265</v>
      </c>
      <c r="F327">
        <v>4.7244094488188997E-2</v>
      </c>
      <c r="G327">
        <v>0.68524913665515497</v>
      </c>
      <c r="H327">
        <v>0.90697674418604701</v>
      </c>
      <c r="I327">
        <v>0.74479682854311202</v>
      </c>
    </row>
    <row r="328" spans="1:9">
      <c r="A328">
        <v>292360</v>
      </c>
      <c r="B328" t="s">
        <v>796</v>
      </c>
      <c r="C328">
        <v>0.46862170087976501</v>
      </c>
      <c r="D328">
        <v>0.46782033832393499</v>
      </c>
      <c r="E328">
        <v>0.27562862669245602</v>
      </c>
      <c r="F328">
        <v>5.6390977443609004E-4</v>
      </c>
      <c r="G328">
        <v>0.100392596747056</v>
      </c>
      <c r="H328">
        <v>0.47926352984935799</v>
      </c>
      <c r="I328">
        <v>0.33432062199185503</v>
      </c>
    </row>
    <row r="329" spans="1:9">
      <c r="A329">
        <v>292670</v>
      </c>
      <c r="B329" t="s">
        <v>797</v>
      </c>
      <c r="C329">
        <v>0.86484098939929299</v>
      </c>
      <c r="D329">
        <v>0.415016257759385</v>
      </c>
      <c r="E329">
        <v>0.574866310160428</v>
      </c>
      <c r="F329">
        <v>8.8807442909501003E-2</v>
      </c>
      <c r="G329">
        <v>0.14558204768583499</v>
      </c>
      <c r="H329">
        <v>0.432189082723692</v>
      </c>
      <c r="I329">
        <v>0.27326565143824</v>
      </c>
    </row>
    <row r="330" spans="1:9">
      <c r="A330">
        <v>292690</v>
      </c>
      <c r="B330" t="s">
        <v>798</v>
      </c>
      <c r="C330">
        <v>0.48746026139173398</v>
      </c>
      <c r="D330">
        <v>0.22719267347657601</v>
      </c>
      <c r="E330">
        <v>0.187301587301587</v>
      </c>
      <c r="F330">
        <v>9.5521343596920896E-2</v>
      </c>
      <c r="G330">
        <v>0.20530726256983201</v>
      </c>
      <c r="H330">
        <v>0.27795193312434702</v>
      </c>
      <c r="I330">
        <v>0.157729805013928</v>
      </c>
    </row>
    <row r="331" spans="1:9">
      <c r="A331">
        <v>293100</v>
      </c>
      <c r="B331" t="s">
        <v>799</v>
      </c>
      <c r="C331">
        <v>0.64303534303534304</v>
      </c>
      <c r="D331">
        <v>0.68289637952559301</v>
      </c>
      <c r="E331">
        <v>0.37421907538525601</v>
      </c>
      <c r="F331">
        <v>0.430669800235018</v>
      </c>
      <c r="G331">
        <v>0.31989825865779697</v>
      </c>
      <c r="H331">
        <v>0.30140734949178999</v>
      </c>
      <c r="I331">
        <v>0.34845522096206499</v>
      </c>
    </row>
    <row r="332" spans="1:9">
      <c r="A332">
        <v>29082</v>
      </c>
      <c r="B332" t="s">
        <v>800</v>
      </c>
      <c r="C332">
        <v>0.63605268684928995</v>
      </c>
      <c r="D332">
        <v>0.86045167910261899</v>
      </c>
      <c r="E332">
        <v>0.80916841175478105</v>
      </c>
      <c r="F332">
        <v>0.74761379131225203</v>
      </c>
      <c r="G332">
        <v>0.59305096329682105</v>
      </c>
      <c r="H332">
        <v>0.62279144630949601</v>
      </c>
      <c r="I332">
        <v>0.64272164948453603</v>
      </c>
    </row>
    <row r="333" spans="1:9">
      <c r="A333">
        <v>290500</v>
      </c>
      <c r="B333" t="s">
        <v>801</v>
      </c>
      <c r="C333">
        <v>0.76057121661721105</v>
      </c>
      <c r="D333">
        <v>0.75731909408948594</v>
      </c>
      <c r="E333">
        <v>0.92438356164383595</v>
      </c>
      <c r="F333">
        <v>0.840788072417465</v>
      </c>
      <c r="G333">
        <v>0.60867265996827102</v>
      </c>
      <c r="H333">
        <v>0.62773594817019795</v>
      </c>
      <c r="I333">
        <v>0.70886296360787004</v>
      </c>
    </row>
    <row r="334" spans="1:9">
      <c r="A334">
        <v>290520</v>
      </c>
      <c r="B334" t="s">
        <v>802</v>
      </c>
      <c r="C334">
        <v>0.89245097161278797</v>
      </c>
      <c r="D334">
        <v>0.916421109027592</v>
      </c>
      <c r="E334">
        <v>1.13822586391165</v>
      </c>
      <c r="F334">
        <v>0.77489601174455602</v>
      </c>
      <c r="G334">
        <v>0.60580204778156999</v>
      </c>
      <c r="H334">
        <v>0.74823815309842001</v>
      </c>
      <c r="I334">
        <v>0.79668954380298795</v>
      </c>
    </row>
    <row r="335" spans="1:9">
      <c r="A335">
        <v>290660</v>
      </c>
      <c r="B335" t="s">
        <v>803</v>
      </c>
      <c r="C335">
        <v>0.66083576287657897</v>
      </c>
      <c r="D335">
        <v>0.52611218568665397</v>
      </c>
      <c r="E335">
        <v>0.46613162118780099</v>
      </c>
      <c r="F335">
        <v>0.445492044784915</v>
      </c>
      <c r="G335">
        <v>0.35599179607383502</v>
      </c>
      <c r="H335">
        <v>0.41306884480746803</v>
      </c>
      <c r="I335">
        <v>0.42695323845483601</v>
      </c>
    </row>
    <row r="336" spans="1:9">
      <c r="A336">
        <v>290710</v>
      </c>
      <c r="B336" t="s">
        <v>804</v>
      </c>
      <c r="C336">
        <v>0.58896024995660501</v>
      </c>
      <c r="D336">
        <v>1.23532467532468</v>
      </c>
      <c r="E336">
        <v>0.76683937823834203</v>
      </c>
      <c r="F336">
        <v>0.80387288977159899</v>
      </c>
      <c r="G336">
        <v>0.93731441768393298</v>
      </c>
      <c r="H336">
        <v>0.85361842105263197</v>
      </c>
      <c r="I336">
        <v>0.94835218888342399</v>
      </c>
    </row>
    <row r="337" spans="1:9">
      <c r="A337">
        <v>291170</v>
      </c>
      <c r="B337" t="s">
        <v>805</v>
      </c>
      <c r="C337">
        <v>0.52637276126746702</v>
      </c>
      <c r="D337">
        <v>0.886163767832714</v>
      </c>
      <c r="E337">
        <v>0.87194914843029703</v>
      </c>
      <c r="F337">
        <v>0.74797232277871994</v>
      </c>
      <c r="G337">
        <v>0.58077728224265002</v>
      </c>
      <c r="H337">
        <v>0.68560965685609698</v>
      </c>
      <c r="I337">
        <v>0.755594499865193</v>
      </c>
    </row>
    <row r="338" spans="1:9">
      <c r="A338">
        <v>291200</v>
      </c>
      <c r="B338" t="s">
        <v>806</v>
      </c>
      <c r="C338">
        <v>0.811594202898551</v>
      </c>
      <c r="D338">
        <v>1.4505766062603</v>
      </c>
      <c r="E338">
        <v>1.2614930409110101</v>
      </c>
      <c r="F338">
        <v>1.26957494407159</v>
      </c>
      <c r="G338">
        <v>1.0815939278937401</v>
      </c>
      <c r="H338">
        <v>0.8125</v>
      </c>
      <c r="I338">
        <v>1.1125049000392</v>
      </c>
    </row>
    <row r="339" spans="1:9">
      <c r="A339">
        <v>291340</v>
      </c>
      <c r="B339" t="s">
        <v>807</v>
      </c>
      <c r="C339">
        <v>0.597813901345292</v>
      </c>
      <c r="D339">
        <v>0.64951048951048995</v>
      </c>
      <c r="E339">
        <v>0.79389526743209204</v>
      </c>
      <c r="F339">
        <v>0.90688472698496403</v>
      </c>
      <c r="G339">
        <v>0.723157894736842</v>
      </c>
      <c r="H339">
        <v>0.79038613081166298</v>
      </c>
      <c r="I339">
        <v>0.76771653543307095</v>
      </c>
    </row>
    <row r="340" spans="1:9">
      <c r="A340">
        <v>291733</v>
      </c>
      <c r="B340" t="s">
        <v>808</v>
      </c>
      <c r="C340">
        <v>0.36821705426356599</v>
      </c>
      <c r="D340">
        <v>0.43096774193548398</v>
      </c>
      <c r="E340">
        <v>0.32491438356164398</v>
      </c>
      <c r="F340">
        <v>0.59024593580658602</v>
      </c>
      <c r="G340">
        <v>0.43765586034912701</v>
      </c>
      <c r="H340">
        <v>0.535847492747617</v>
      </c>
      <c r="I340">
        <v>0.39141205615194102</v>
      </c>
    </row>
    <row r="341" spans="1:9">
      <c r="A341">
        <v>291740</v>
      </c>
      <c r="B341" t="s">
        <v>809</v>
      </c>
      <c r="C341">
        <v>0.59253499222395001</v>
      </c>
      <c r="D341">
        <v>1.0099286379149901</v>
      </c>
      <c r="E341">
        <v>0.61493411420205002</v>
      </c>
      <c r="F341">
        <v>0.681139380530973</v>
      </c>
      <c r="G341">
        <v>0.647708448371066</v>
      </c>
      <c r="H341">
        <v>0.57024793388429795</v>
      </c>
      <c r="I341">
        <v>0.60924600990643896</v>
      </c>
    </row>
    <row r="342" spans="1:9">
      <c r="A342">
        <v>291875</v>
      </c>
      <c r="B342" t="s">
        <v>810</v>
      </c>
      <c r="C342">
        <v>0.71163748712667396</v>
      </c>
      <c r="D342">
        <v>0.99557522123893805</v>
      </c>
      <c r="E342">
        <v>0.95684423465947399</v>
      </c>
      <c r="F342">
        <v>0.86492307692307702</v>
      </c>
      <c r="G342">
        <v>0.63278388278388298</v>
      </c>
      <c r="H342">
        <v>0.52300242130750596</v>
      </c>
      <c r="I342">
        <v>0.48151487826871098</v>
      </c>
    </row>
    <row r="343" spans="1:9">
      <c r="A343">
        <v>291940</v>
      </c>
      <c r="B343" t="s">
        <v>811</v>
      </c>
      <c r="C343">
        <v>0.70292887029288698</v>
      </c>
      <c r="D343">
        <v>0.82132867132867104</v>
      </c>
      <c r="E343">
        <v>0.82180293501048196</v>
      </c>
      <c r="F343">
        <v>0.56225165562913904</v>
      </c>
      <c r="G343">
        <v>0.42417218543046398</v>
      </c>
      <c r="H343">
        <v>0.44786494538232402</v>
      </c>
      <c r="I343">
        <v>0.50297619047619002</v>
      </c>
    </row>
    <row r="344" spans="1:9">
      <c r="A344">
        <v>292020</v>
      </c>
      <c r="B344" t="s">
        <v>812</v>
      </c>
      <c r="C344">
        <v>0.56109725685785505</v>
      </c>
      <c r="D344">
        <v>0.65546218487395003</v>
      </c>
      <c r="E344">
        <v>0.77729393468118202</v>
      </c>
      <c r="F344">
        <v>0.57983917288914399</v>
      </c>
      <c r="G344">
        <v>0.30283911671924302</v>
      </c>
      <c r="H344">
        <v>0.33199885616242503</v>
      </c>
      <c r="I344">
        <v>0.37017994858611802</v>
      </c>
    </row>
    <row r="345" spans="1:9">
      <c r="A345">
        <v>292105</v>
      </c>
      <c r="B345" t="s">
        <v>813</v>
      </c>
      <c r="C345">
        <v>0.54464285714285698</v>
      </c>
      <c r="D345">
        <v>1.0075853350189601</v>
      </c>
      <c r="E345">
        <v>0.91140827413288805</v>
      </c>
      <c r="F345">
        <v>1.06916764361079</v>
      </c>
      <c r="G345">
        <v>0.73661753297129595</v>
      </c>
      <c r="H345">
        <v>0.87692307692307703</v>
      </c>
      <c r="I345">
        <v>0.67978601452044296</v>
      </c>
    </row>
    <row r="346" spans="1:9">
      <c r="A346">
        <v>292180</v>
      </c>
      <c r="B346" t="s">
        <v>814</v>
      </c>
      <c r="C346">
        <v>0.58566552901023905</v>
      </c>
      <c r="D346">
        <v>1.1045640326975501</v>
      </c>
      <c r="E346">
        <v>0.98910675381263602</v>
      </c>
      <c r="F346">
        <v>0.54218106995884796</v>
      </c>
      <c r="G346">
        <v>0.58624229979466103</v>
      </c>
      <c r="H346">
        <v>0.54573378839590403</v>
      </c>
      <c r="I346">
        <v>0.63329928498467802</v>
      </c>
    </row>
    <row r="347" spans="1:9">
      <c r="A347">
        <v>292340</v>
      </c>
      <c r="B347" t="s">
        <v>815</v>
      </c>
      <c r="C347">
        <v>0.53015075376884402</v>
      </c>
      <c r="D347">
        <v>0.63994990607388902</v>
      </c>
      <c r="E347">
        <v>0.86026655560183296</v>
      </c>
      <c r="F347">
        <v>0.81008206330597898</v>
      </c>
      <c r="G347">
        <v>0.58714703018500503</v>
      </c>
      <c r="H347">
        <v>0.63807490782068699</v>
      </c>
      <c r="I347">
        <v>0.48887168569769701</v>
      </c>
    </row>
    <row r="348" spans="1:9">
      <c r="A348">
        <v>292450</v>
      </c>
      <c r="B348" t="s">
        <v>816</v>
      </c>
      <c r="C348">
        <v>0.66769058922088798</v>
      </c>
      <c r="D348">
        <v>0.99693337050459996</v>
      </c>
      <c r="E348">
        <v>0.40962180200222498</v>
      </c>
      <c r="F348">
        <v>0.80663705252155704</v>
      </c>
      <c r="G348">
        <v>0.51107059129981802</v>
      </c>
      <c r="H348">
        <v>0.62477278628927502</v>
      </c>
      <c r="I348">
        <v>0.46488727649650202</v>
      </c>
    </row>
    <row r="349" spans="1:9">
      <c r="A349">
        <v>292640</v>
      </c>
      <c r="B349" t="s">
        <v>817</v>
      </c>
      <c r="C349">
        <v>0.67459741767009995</v>
      </c>
      <c r="D349">
        <v>0.87746864638892896</v>
      </c>
      <c r="E349">
        <v>0.53525365434221805</v>
      </c>
      <c r="F349">
        <v>0.65825315506685</v>
      </c>
      <c r="G349">
        <v>0.45830230826507801</v>
      </c>
      <c r="H349">
        <v>0.48476625138768997</v>
      </c>
      <c r="I349">
        <v>0.51680981595092002</v>
      </c>
    </row>
    <row r="350" spans="1:9">
      <c r="A350">
        <v>292680</v>
      </c>
      <c r="B350" t="s">
        <v>818</v>
      </c>
      <c r="C350">
        <v>0.68731735827001705</v>
      </c>
      <c r="D350">
        <v>0.82206095791001499</v>
      </c>
      <c r="E350">
        <v>0.90544825598155099</v>
      </c>
      <c r="F350">
        <v>0.64478114478114501</v>
      </c>
      <c r="G350">
        <v>0.58361204013377899</v>
      </c>
      <c r="H350">
        <v>0.47272223760731102</v>
      </c>
      <c r="I350">
        <v>0.39328008812999199</v>
      </c>
    </row>
    <row r="351" spans="1:9">
      <c r="A351">
        <v>293000</v>
      </c>
      <c r="B351" t="s">
        <v>819</v>
      </c>
      <c r="C351">
        <v>0.78091106290672496</v>
      </c>
      <c r="D351">
        <v>0.66552020636285503</v>
      </c>
      <c r="E351">
        <v>0.39880698764380101</v>
      </c>
      <c r="F351">
        <v>0.82413656212782804</v>
      </c>
      <c r="G351">
        <v>0.37780401416765103</v>
      </c>
      <c r="H351">
        <v>0.52245216712221798</v>
      </c>
      <c r="I351">
        <v>0.54978690430065902</v>
      </c>
    </row>
    <row r="352" spans="1:9">
      <c r="A352">
        <v>293105</v>
      </c>
      <c r="B352" t="s">
        <v>820</v>
      </c>
      <c r="C352">
        <v>0.38714991762767698</v>
      </c>
      <c r="D352">
        <v>0.438864628820961</v>
      </c>
      <c r="E352">
        <v>0.46160108548168299</v>
      </c>
      <c r="F352">
        <v>0.45330296127562603</v>
      </c>
      <c r="G352">
        <v>0.56452830188679204</v>
      </c>
      <c r="H352">
        <v>0.48861646234675998</v>
      </c>
      <c r="I352">
        <v>0.33532486930545202</v>
      </c>
    </row>
    <row r="353" spans="1:9">
      <c r="A353">
        <v>293260</v>
      </c>
      <c r="B353" t="s">
        <v>821</v>
      </c>
      <c r="C353">
        <v>0.65369340746624305</v>
      </c>
      <c r="D353">
        <v>0.86155878467635405</v>
      </c>
      <c r="E353">
        <v>0.90745637228979403</v>
      </c>
      <c r="F353">
        <v>0.86830131445904901</v>
      </c>
      <c r="G353">
        <v>0.67053481331987896</v>
      </c>
      <c r="H353">
        <v>0.47857862903225801</v>
      </c>
      <c r="I353">
        <v>0.60936320161087298</v>
      </c>
    </row>
    <row r="354" spans="1:9">
      <c r="A354">
        <v>29083</v>
      </c>
      <c r="B354" t="s">
        <v>822</v>
      </c>
      <c r="C354">
        <v>0.56023444544634804</v>
      </c>
      <c r="D354">
        <v>0.51967101000647897</v>
      </c>
      <c r="E354">
        <v>0.41096408317580302</v>
      </c>
      <c r="F354">
        <v>0.41145187324781202</v>
      </c>
      <c r="G354">
        <v>0.31119846823796499</v>
      </c>
      <c r="H354">
        <v>0.24455336770049901</v>
      </c>
      <c r="I354">
        <v>0.25419615773508603</v>
      </c>
    </row>
    <row r="355" spans="1:9">
      <c r="A355">
        <v>290480</v>
      </c>
      <c r="B355" t="s">
        <v>823</v>
      </c>
      <c r="C355">
        <v>0.41337630942788101</v>
      </c>
      <c r="D355">
        <v>0.22198996655518399</v>
      </c>
      <c r="E355">
        <v>0.221932114882507</v>
      </c>
      <c r="F355">
        <v>0.32256693582660401</v>
      </c>
      <c r="G355">
        <v>0.42763157894736797</v>
      </c>
      <c r="H355">
        <v>0.29864253393665202</v>
      </c>
      <c r="I355">
        <v>0.25698579935868099</v>
      </c>
    </row>
    <row r="356" spans="1:9">
      <c r="A356">
        <v>291090</v>
      </c>
      <c r="B356" t="s">
        <v>824</v>
      </c>
      <c r="C356">
        <v>0.488074957410562</v>
      </c>
      <c r="D356">
        <v>0.51479289940828399</v>
      </c>
      <c r="E356">
        <v>0.47448979591836699</v>
      </c>
      <c r="F356">
        <v>0.42138866719872298</v>
      </c>
      <c r="G356">
        <v>9.5465393794749408E-3</v>
      </c>
      <c r="H356">
        <v>0.45678033306899302</v>
      </c>
      <c r="I356">
        <v>0.28571428571428598</v>
      </c>
    </row>
    <row r="357" spans="1:9">
      <c r="A357">
        <v>291230</v>
      </c>
      <c r="B357" t="s">
        <v>825</v>
      </c>
      <c r="C357">
        <v>0.94167371090448004</v>
      </c>
      <c r="D357">
        <v>0.81135788585887003</v>
      </c>
      <c r="E357">
        <v>0.73401534526854195</v>
      </c>
      <c r="F357">
        <v>0.78701716738197403</v>
      </c>
      <c r="G357">
        <v>0.51630144307856796</v>
      </c>
      <c r="H357">
        <v>0.36290967226219001</v>
      </c>
      <c r="I357">
        <v>0.28112556410937101</v>
      </c>
    </row>
    <row r="358" spans="1:9">
      <c r="A358">
        <v>291350</v>
      </c>
      <c r="B358" t="s">
        <v>826</v>
      </c>
      <c r="C358">
        <v>0.58315334773218097</v>
      </c>
      <c r="D358">
        <v>0.528176597272075</v>
      </c>
      <c r="E358">
        <v>0.40223761321257301</v>
      </c>
      <c r="F358">
        <v>0.447236180904523</v>
      </c>
      <c r="G358">
        <v>0.39171814994156001</v>
      </c>
      <c r="H358">
        <v>0.39310689310689301</v>
      </c>
      <c r="I358">
        <v>0.396978250041508</v>
      </c>
    </row>
    <row r="359" spans="1:9">
      <c r="A359">
        <v>291580</v>
      </c>
      <c r="B359" t="s">
        <v>827</v>
      </c>
      <c r="C359">
        <v>0.68073109080303296</v>
      </c>
      <c r="D359">
        <v>0.671192443919717</v>
      </c>
      <c r="E359">
        <v>0.47443519619500601</v>
      </c>
      <c r="F359">
        <v>0.46498864496593501</v>
      </c>
      <c r="G359">
        <v>0.31208245848444399</v>
      </c>
      <c r="H359">
        <v>0.30600461893764402</v>
      </c>
      <c r="I359">
        <v>0.35448195576251501</v>
      </c>
    </row>
    <row r="360" spans="1:9">
      <c r="A360">
        <v>291640</v>
      </c>
      <c r="B360" t="s">
        <v>828</v>
      </c>
      <c r="C360">
        <v>0.45422970506858201</v>
      </c>
      <c r="D360">
        <v>0.45533376011173798</v>
      </c>
      <c r="E360">
        <v>0.358978782128687</v>
      </c>
      <c r="F360">
        <v>0.45531387961666803</v>
      </c>
      <c r="G360">
        <v>0.33214342799296698</v>
      </c>
      <c r="H360">
        <v>0.195473251028807</v>
      </c>
      <c r="I360">
        <v>0.26196078431372499</v>
      </c>
    </row>
    <row r="361" spans="1:9">
      <c r="A361">
        <v>291680</v>
      </c>
      <c r="B361" t="s">
        <v>829</v>
      </c>
      <c r="C361">
        <v>0.48062381852552</v>
      </c>
      <c r="D361">
        <v>0.28219563687544003</v>
      </c>
      <c r="E361">
        <v>0.298097251585624</v>
      </c>
      <c r="F361">
        <v>0.36291390728476802</v>
      </c>
      <c r="G361">
        <v>0.24221149627029401</v>
      </c>
      <c r="H361">
        <v>0.13740458015267201</v>
      </c>
      <c r="I361">
        <v>9.1047040971168405E-3</v>
      </c>
    </row>
    <row r="362" spans="1:9">
      <c r="A362">
        <v>291710</v>
      </c>
      <c r="B362" t="s">
        <v>830</v>
      </c>
      <c r="C362">
        <v>0.68155339805825199</v>
      </c>
      <c r="D362">
        <v>0.64031875942278704</v>
      </c>
      <c r="E362">
        <v>0.43910325501185599</v>
      </c>
      <c r="F362">
        <v>1.83150183150183E-3</v>
      </c>
      <c r="G362">
        <v>8.5331166192604592E-3</v>
      </c>
      <c r="H362">
        <v>1.0346926354230099E-2</v>
      </c>
      <c r="I362">
        <v>0.14528875379939199</v>
      </c>
    </row>
    <row r="363" spans="1:9">
      <c r="A363">
        <v>291970</v>
      </c>
      <c r="B363" t="s">
        <v>831</v>
      </c>
      <c r="C363">
        <v>0.52010443864229805</v>
      </c>
      <c r="D363">
        <v>0.54362416107382505</v>
      </c>
      <c r="E363">
        <v>0.37868598034143802</v>
      </c>
      <c r="F363">
        <v>0.47115850702859902</v>
      </c>
      <c r="G363">
        <v>0.36330935251798602</v>
      </c>
      <c r="H363">
        <v>0.26799714896650001</v>
      </c>
      <c r="I363">
        <v>0.31073446327683601</v>
      </c>
    </row>
    <row r="364" spans="1:9">
      <c r="A364">
        <v>292000</v>
      </c>
      <c r="B364" t="s">
        <v>832</v>
      </c>
      <c r="C364">
        <v>0.373681567051733</v>
      </c>
      <c r="D364">
        <v>0.37481408031730301</v>
      </c>
      <c r="E364">
        <v>0.28666985188724298</v>
      </c>
      <c r="F364">
        <v>0.22530174340634801</v>
      </c>
      <c r="G364">
        <v>0.173740053050398</v>
      </c>
      <c r="H364">
        <v>0.10892388451443601</v>
      </c>
      <c r="I364">
        <v>0.129813933362181</v>
      </c>
    </row>
    <row r="365" spans="1:9">
      <c r="A365">
        <v>292270</v>
      </c>
      <c r="B365" t="s">
        <v>833</v>
      </c>
      <c r="C365">
        <v>0.64888535031847105</v>
      </c>
      <c r="D365">
        <v>0.67488076311605705</v>
      </c>
      <c r="E365">
        <v>0.58326429163214599</v>
      </c>
      <c r="F365">
        <v>0.37949921752738702</v>
      </c>
      <c r="G365">
        <v>0.34035909445745499</v>
      </c>
      <c r="H365">
        <v>0.40965732087227402</v>
      </c>
      <c r="I365">
        <v>0.25136186770427998</v>
      </c>
    </row>
    <row r="366" spans="1:9">
      <c r="A366">
        <v>292540</v>
      </c>
      <c r="B366" t="s">
        <v>834</v>
      </c>
      <c r="C366">
        <v>0.61483594864479296</v>
      </c>
      <c r="D366">
        <v>0.53656126482213395</v>
      </c>
      <c r="E366">
        <v>0.39442231075697198</v>
      </c>
      <c r="F366">
        <v>0.41666666666666702</v>
      </c>
      <c r="G366">
        <v>0.43806646525679799</v>
      </c>
      <c r="H366">
        <v>0.30093555093555102</v>
      </c>
      <c r="I366">
        <v>0.28295819935691302</v>
      </c>
    </row>
    <row r="367" spans="1:9">
      <c r="A367">
        <v>29084</v>
      </c>
      <c r="B367" t="s">
        <v>835</v>
      </c>
      <c r="C367">
        <v>0.53560521026390695</v>
      </c>
      <c r="D367">
        <v>0.44924283818593402</v>
      </c>
      <c r="E367">
        <v>0.51259889893063004</v>
      </c>
      <c r="F367">
        <v>0.43162771809354999</v>
      </c>
      <c r="G367">
        <v>0.37836226762943598</v>
      </c>
      <c r="H367">
        <v>0.26945788013454802</v>
      </c>
      <c r="I367">
        <v>0.456906382196064</v>
      </c>
    </row>
    <row r="368" spans="1:9">
      <c r="A368">
        <v>290120</v>
      </c>
      <c r="B368" t="s">
        <v>836</v>
      </c>
      <c r="C368">
        <v>0.40711731653328798</v>
      </c>
      <c r="D368">
        <v>0.45621640367608801</v>
      </c>
      <c r="E368">
        <v>0.489622023159275</v>
      </c>
      <c r="F368">
        <v>0.34768003359227401</v>
      </c>
      <c r="G368">
        <v>0.230769230769231</v>
      </c>
      <c r="H368">
        <v>0.22049286640726301</v>
      </c>
      <c r="I368">
        <v>0.38404208680403301</v>
      </c>
    </row>
    <row r="369" spans="1:9">
      <c r="A369">
        <v>290290</v>
      </c>
      <c r="B369" t="s">
        <v>837</v>
      </c>
      <c r="C369">
        <v>0.29866211962224598</v>
      </c>
      <c r="D369">
        <v>0.40494148244473299</v>
      </c>
      <c r="E369">
        <v>0.43484965304549</v>
      </c>
      <c r="F369">
        <v>0.38722093918398798</v>
      </c>
      <c r="G369">
        <v>3.1108230719377799E-3</v>
      </c>
      <c r="H369">
        <v>0.102500327267967</v>
      </c>
      <c r="I369">
        <v>0.61025708984892701</v>
      </c>
    </row>
    <row r="370" spans="1:9">
      <c r="A370">
        <v>290350</v>
      </c>
      <c r="B370" t="s">
        <v>838</v>
      </c>
      <c r="C370">
        <v>0.87469287469287504</v>
      </c>
      <c r="D370">
        <v>1.0434423975804199</v>
      </c>
      <c r="E370">
        <v>0.89426656738644805</v>
      </c>
      <c r="F370">
        <v>0.90587402689313501</v>
      </c>
      <c r="G370">
        <v>0.72867298578199002</v>
      </c>
      <c r="H370">
        <v>0.38267491670633003</v>
      </c>
      <c r="I370">
        <v>0.87885304659498198</v>
      </c>
    </row>
    <row r="371" spans="1:9">
      <c r="A371">
        <v>290395</v>
      </c>
      <c r="B371" t="s">
        <v>839</v>
      </c>
      <c r="C371">
        <v>0.99102079395085096</v>
      </c>
      <c r="D371">
        <v>1.1535171102661601</v>
      </c>
      <c r="E371">
        <v>0.98868458274398896</v>
      </c>
      <c r="F371">
        <v>0.74663072776280304</v>
      </c>
      <c r="G371">
        <v>0.730717185385656</v>
      </c>
      <c r="H371">
        <v>0.407608695652174</v>
      </c>
      <c r="I371">
        <v>0.86978221415608004</v>
      </c>
    </row>
    <row r="372" spans="1:9">
      <c r="A372">
        <v>290515</v>
      </c>
      <c r="B372" t="s">
        <v>840</v>
      </c>
      <c r="C372">
        <v>0.55530253741054003</v>
      </c>
      <c r="D372">
        <v>0.67043984476067298</v>
      </c>
      <c r="E372">
        <v>0.47340267459138202</v>
      </c>
      <c r="F372">
        <v>0</v>
      </c>
      <c r="G372">
        <v>0</v>
      </c>
      <c r="H372">
        <v>1.66527893422148E-3</v>
      </c>
      <c r="I372">
        <v>3.3167495854063002E-3</v>
      </c>
    </row>
    <row r="373" spans="1:9">
      <c r="A373">
        <v>290670</v>
      </c>
      <c r="B373" t="s">
        <v>841</v>
      </c>
      <c r="C373">
        <v>0.44849246231155798</v>
      </c>
      <c r="D373">
        <v>0.76362774529941502</v>
      </c>
      <c r="E373">
        <v>0.65882352941176503</v>
      </c>
      <c r="F373">
        <v>0.20612542537676201</v>
      </c>
      <c r="G373">
        <v>5.9521873475361899E-2</v>
      </c>
      <c r="H373">
        <v>0.34622918707149902</v>
      </c>
      <c r="I373">
        <v>0.379914809960681</v>
      </c>
    </row>
    <row r="374" spans="1:9">
      <c r="A374">
        <v>290689</v>
      </c>
      <c r="B374" t="s">
        <v>842</v>
      </c>
      <c r="C374">
        <v>0.39328859060402699</v>
      </c>
      <c r="D374">
        <v>0.24852071005917201</v>
      </c>
      <c r="E374">
        <v>0.95138888888888895</v>
      </c>
      <c r="F374">
        <v>0.31571936056838401</v>
      </c>
      <c r="G374">
        <v>0.296212804328224</v>
      </c>
      <c r="H374">
        <v>0.145205479452055</v>
      </c>
      <c r="I374">
        <v>0.12730627306273101</v>
      </c>
    </row>
    <row r="375" spans="1:9">
      <c r="A375">
        <v>290870</v>
      </c>
      <c r="B375" t="s">
        <v>843</v>
      </c>
      <c r="C375">
        <v>0.72138554216867501</v>
      </c>
      <c r="D375">
        <v>0.56117824773413905</v>
      </c>
      <c r="E375">
        <v>0.82781295664880705</v>
      </c>
      <c r="F375">
        <v>0.82448036951501202</v>
      </c>
      <c r="G375">
        <v>0.90111162575266301</v>
      </c>
      <c r="H375">
        <v>0.32520891364902499</v>
      </c>
      <c r="I375">
        <v>0.63268156424581001</v>
      </c>
    </row>
    <row r="376" spans="1:9">
      <c r="A376">
        <v>290900</v>
      </c>
      <c r="B376" t="s">
        <v>844</v>
      </c>
      <c r="C376">
        <v>1.1013054830287199</v>
      </c>
      <c r="D376">
        <v>0.98491155046826195</v>
      </c>
      <c r="E376">
        <v>1.1832298136646</v>
      </c>
      <c r="F376">
        <v>0.65789473684210498</v>
      </c>
      <c r="G376">
        <v>0.81804949053857301</v>
      </c>
      <c r="H376">
        <v>0.53887011105745997</v>
      </c>
      <c r="I376">
        <v>0.79797979797979801</v>
      </c>
    </row>
    <row r="377" spans="1:9">
      <c r="A377">
        <v>291040</v>
      </c>
      <c r="B377" t="s">
        <v>845</v>
      </c>
      <c r="C377">
        <v>0.42075395216862599</v>
      </c>
      <c r="D377">
        <v>0.42142282958199401</v>
      </c>
      <c r="E377">
        <v>0.28295819935691302</v>
      </c>
      <c r="F377">
        <v>0.51675286710141699</v>
      </c>
      <c r="G377">
        <v>0.41343490304709102</v>
      </c>
      <c r="H377">
        <v>0.26297085998578501</v>
      </c>
      <c r="I377">
        <v>0.445118989800874</v>
      </c>
    </row>
    <row r="378" spans="1:9">
      <c r="A378">
        <v>291995</v>
      </c>
      <c r="B378" t="s">
        <v>846</v>
      </c>
      <c r="C378">
        <v>0.95977372721558796</v>
      </c>
      <c r="D378">
        <v>1.0404858299595099</v>
      </c>
      <c r="E378">
        <v>0.94216691068814096</v>
      </c>
      <c r="F378">
        <v>1.35777777777778</v>
      </c>
      <c r="G378">
        <v>1.13933121019108</v>
      </c>
      <c r="H378">
        <v>0.223267750213858</v>
      </c>
      <c r="I378">
        <v>1.46253469010176</v>
      </c>
    </row>
    <row r="379" spans="1:9">
      <c r="A379">
        <v>292145</v>
      </c>
      <c r="B379" t="s">
        <v>847</v>
      </c>
      <c r="C379">
        <v>0.71478260869565202</v>
      </c>
      <c r="D379">
        <v>0.59279038718291099</v>
      </c>
      <c r="E379">
        <v>0.69400921658986203</v>
      </c>
      <c r="F379">
        <v>0.76334519572953696</v>
      </c>
      <c r="G379">
        <v>0.667421839601269</v>
      </c>
      <c r="H379">
        <v>0.42224273188740202</v>
      </c>
      <c r="I379">
        <v>0.61797752808988804</v>
      </c>
    </row>
    <row r="380" spans="1:9">
      <c r="A380">
        <v>292470</v>
      </c>
      <c r="B380" t="s">
        <v>848</v>
      </c>
      <c r="C380">
        <v>0.72390891840607197</v>
      </c>
      <c r="D380">
        <v>0.69372574385510999</v>
      </c>
      <c r="E380">
        <v>0.78921244209133001</v>
      </c>
      <c r="F380">
        <v>0.52997448979591799</v>
      </c>
      <c r="G380">
        <v>0.74318181818181805</v>
      </c>
      <c r="H380">
        <v>0.360634081902246</v>
      </c>
      <c r="I380">
        <v>0.42612491605104102</v>
      </c>
    </row>
    <row r="381" spans="1:9">
      <c r="A381">
        <v>292500</v>
      </c>
      <c r="B381" t="s">
        <v>849</v>
      </c>
      <c r="C381">
        <v>0.64504021447721205</v>
      </c>
      <c r="D381">
        <v>0.77098831030818304</v>
      </c>
      <c r="E381">
        <v>0.82859680284191795</v>
      </c>
      <c r="F381">
        <v>1.5015015015015E-3</v>
      </c>
      <c r="G381">
        <v>0.20211885449428901</v>
      </c>
      <c r="H381">
        <v>0.33223792310220202</v>
      </c>
      <c r="I381">
        <v>0.60971223021582699</v>
      </c>
    </row>
    <row r="382" spans="1:9">
      <c r="A382">
        <v>292510</v>
      </c>
      <c r="B382" t="s">
        <v>850</v>
      </c>
      <c r="C382">
        <v>0.53308787908148403</v>
      </c>
      <c r="D382">
        <v>0.55799767621998497</v>
      </c>
      <c r="E382">
        <v>0.68405660377358501</v>
      </c>
      <c r="F382">
        <v>0.62803138373751799</v>
      </c>
      <c r="G382">
        <v>0.46305857219156099</v>
      </c>
      <c r="H382">
        <v>0.26317660652386499</v>
      </c>
      <c r="I382">
        <v>0.42256146267861899</v>
      </c>
    </row>
    <row r="383" spans="1:9">
      <c r="A383">
        <v>292570</v>
      </c>
      <c r="B383" t="s">
        <v>851</v>
      </c>
      <c r="C383">
        <v>0.46516192345436702</v>
      </c>
      <c r="D383">
        <v>0.50099403578528801</v>
      </c>
      <c r="E383">
        <v>0.64859228362877996</v>
      </c>
      <c r="F383">
        <v>0.32591362126245799</v>
      </c>
      <c r="G383">
        <v>0.56577181208053695</v>
      </c>
      <c r="H383">
        <v>0.22975262622839701</v>
      </c>
      <c r="I383">
        <v>0.45617529880478103</v>
      </c>
    </row>
    <row r="384" spans="1:9">
      <c r="A384">
        <v>292665</v>
      </c>
      <c r="B384" t="s">
        <v>852</v>
      </c>
      <c r="C384">
        <v>0.712771890686001</v>
      </c>
      <c r="D384">
        <v>0.52765486725663702</v>
      </c>
      <c r="E384">
        <v>0.383624655013799</v>
      </c>
      <c r="F384">
        <v>0</v>
      </c>
      <c r="G384">
        <v>0.15693832599118901</v>
      </c>
      <c r="H384">
        <v>0.17247386759581901</v>
      </c>
      <c r="I384">
        <v>0.21704475781728999</v>
      </c>
    </row>
    <row r="385" spans="1:9">
      <c r="A385">
        <v>293180</v>
      </c>
      <c r="B385" t="s">
        <v>853</v>
      </c>
      <c r="C385">
        <v>0.762645914396887</v>
      </c>
      <c r="D385">
        <v>0.80483955812730101</v>
      </c>
      <c r="E385">
        <v>0.57221115537848599</v>
      </c>
      <c r="F385">
        <v>0.50475963826749204</v>
      </c>
      <c r="G385">
        <v>0.675883625871604</v>
      </c>
      <c r="H385">
        <v>0.25643516270034</v>
      </c>
      <c r="I385">
        <v>0.488993321790749</v>
      </c>
    </row>
    <row r="386" spans="1:9">
      <c r="A386">
        <v>293330</v>
      </c>
      <c r="B386" t="s">
        <v>854</v>
      </c>
      <c r="C386">
        <v>0.49379512635379103</v>
      </c>
      <c r="D386">
        <v>0.28235119010704102</v>
      </c>
      <c r="E386">
        <v>0.381173891865563</v>
      </c>
      <c r="F386">
        <v>0.40415040065748897</v>
      </c>
      <c r="G386">
        <v>0.35026344949232302</v>
      </c>
      <c r="H386">
        <v>0.27159027232993399</v>
      </c>
      <c r="I386">
        <v>0.41562368005691003</v>
      </c>
    </row>
    <row r="387" spans="1:9">
      <c r="A387">
        <v>2909</v>
      </c>
      <c r="B387" t="s">
        <v>855</v>
      </c>
      <c r="C387">
        <v>0.47209422202783502</v>
      </c>
      <c r="D387">
        <v>0.50486147276325399</v>
      </c>
      <c r="E387">
        <v>0.430834675716676</v>
      </c>
      <c r="F387">
        <v>0.34202633039694702</v>
      </c>
      <c r="G387">
        <v>0.30017657445556201</v>
      </c>
      <c r="H387">
        <v>0.282540959643788</v>
      </c>
      <c r="I387">
        <v>0.233021091674184</v>
      </c>
    </row>
    <row r="388" spans="1:9">
      <c r="A388">
        <v>29091</v>
      </c>
      <c r="B388" t="s">
        <v>856</v>
      </c>
      <c r="C388">
        <v>0.32602574158126901</v>
      </c>
      <c r="D388">
        <v>0.28053016804891501</v>
      </c>
      <c r="E388">
        <v>0.27325380691189399</v>
      </c>
      <c r="F388">
        <v>0.19081806159077999</v>
      </c>
      <c r="G388">
        <v>0.22040940799756001</v>
      </c>
      <c r="H388">
        <v>0.29347241087675202</v>
      </c>
      <c r="I388">
        <v>0.16194174757281601</v>
      </c>
    </row>
    <row r="389" spans="1:9">
      <c r="A389">
        <v>290225</v>
      </c>
      <c r="B389" t="s">
        <v>857</v>
      </c>
      <c r="C389">
        <v>0.32998565279770398</v>
      </c>
      <c r="D389">
        <v>0.336852207293666</v>
      </c>
      <c r="E389">
        <v>0.13886210221793599</v>
      </c>
      <c r="F389">
        <v>0.29382093316519498</v>
      </c>
      <c r="G389">
        <v>0.35063291139240499</v>
      </c>
      <c r="H389">
        <v>0.29860228716645498</v>
      </c>
      <c r="I389">
        <v>0.198979591836735</v>
      </c>
    </row>
    <row r="390" spans="1:9">
      <c r="A390">
        <v>290630</v>
      </c>
      <c r="B390" t="s">
        <v>858</v>
      </c>
      <c r="C390">
        <v>0.25760214333556603</v>
      </c>
      <c r="D390">
        <v>0.33868357162125701</v>
      </c>
      <c r="E390">
        <v>0.18006518196632301</v>
      </c>
      <c r="F390">
        <v>8.2451612903225793E-2</v>
      </c>
      <c r="G390">
        <v>0.25129668049792497</v>
      </c>
      <c r="H390">
        <v>0.39218750000000002</v>
      </c>
      <c r="I390">
        <v>0.112142203633512</v>
      </c>
    </row>
    <row r="391" spans="1:9">
      <c r="A391">
        <v>291360</v>
      </c>
      <c r="B391" t="s">
        <v>859</v>
      </c>
      <c r="C391">
        <v>0.30306969722385302</v>
      </c>
      <c r="D391">
        <v>0.188127663998337</v>
      </c>
      <c r="E391">
        <v>0.25248504846360098</v>
      </c>
      <c r="F391">
        <v>0.121220364519032</v>
      </c>
      <c r="G391">
        <v>0.18373832171683999</v>
      </c>
      <c r="H391">
        <v>0.25369231099011802</v>
      </c>
      <c r="I391">
        <v>0.13566009104704099</v>
      </c>
    </row>
    <row r="392" spans="1:9">
      <c r="A392">
        <v>291490</v>
      </c>
      <c r="B392" t="s">
        <v>860</v>
      </c>
      <c r="C392">
        <v>0.37879690291840401</v>
      </c>
      <c r="D392">
        <v>0.50214091086025703</v>
      </c>
      <c r="E392">
        <v>0.24956970740103299</v>
      </c>
      <c r="F392">
        <v>0.36010830324909698</v>
      </c>
      <c r="G392">
        <v>0.20234291799786999</v>
      </c>
      <c r="H392">
        <v>0.212375458835868</v>
      </c>
      <c r="I392">
        <v>0.123642007242628</v>
      </c>
    </row>
    <row r="393" spans="1:9">
      <c r="A393">
        <v>292090</v>
      </c>
      <c r="B393" t="s">
        <v>861</v>
      </c>
      <c r="C393">
        <v>0.17365853658536601</v>
      </c>
      <c r="D393">
        <v>0.31879304690062299</v>
      </c>
      <c r="E393">
        <v>0.45891783567134298</v>
      </c>
      <c r="F393">
        <v>0.46637472630591198</v>
      </c>
      <c r="G393">
        <v>0.31991192198804702</v>
      </c>
      <c r="H393">
        <v>0.30815999999999999</v>
      </c>
      <c r="I393">
        <v>0.13219684786104899</v>
      </c>
    </row>
    <row r="394" spans="1:9">
      <c r="A394">
        <v>292805</v>
      </c>
      <c r="B394" t="s">
        <v>862</v>
      </c>
      <c r="C394">
        <v>0.46822742474916401</v>
      </c>
      <c r="D394">
        <v>0.58509036144578297</v>
      </c>
      <c r="E394">
        <v>0.38827559954320501</v>
      </c>
      <c r="F394">
        <v>0.32887120115774199</v>
      </c>
      <c r="G394">
        <v>0.31567409572524702</v>
      </c>
      <c r="H394">
        <v>0.31441048034934499</v>
      </c>
      <c r="I394">
        <v>4.94099338607185E-2</v>
      </c>
    </row>
    <row r="395" spans="1:9">
      <c r="A395">
        <v>293250</v>
      </c>
      <c r="B395" t="s">
        <v>863</v>
      </c>
      <c r="C395">
        <v>0.49816354146530101</v>
      </c>
      <c r="D395">
        <v>0.55566561014263105</v>
      </c>
      <c r="E395">
        <v>0.445345771648753</v>
      </c>
      <c r="F395">
        <v>0.492192253092679</v>
      </c>
      <c r="G395">
        <v>0.48200992555831301</v>
      </c>
      <c r="H395">
        <v>0.71347248576850097</v>
      </c>
      <c r="I395">
        <v>0.65657216494845405</v>
      </c>
    </row>
    <row r="396" spans="1:9">
      <c r="A396">
        <v>293270</v>
      </c>
      <c r="B396" t="s">
        <v>864</v>
      </c>
      <c r="C396">
        <v>0.44185535282479699</v>
      </c>
      <c r="D396">
        <v>0.37822918966659302</v>
      </c>
      <c r="E396">
        <v>0.35968028419183001</v>
      </c>
      <c r="F396">
        <v>0.23726461843409299</v>
      </c>
      <c r="G396">
        <v>0.109785202863962</v>
      </c>
      <c r="H396">
        <v>0.18446795767618299</v>
      </c>
      <c r="I396">
        <v>0.23918269230769201</v>
      </c>
    </row>
    <row r="397" spans="1:9">
      <c r="A397">
        <v>29092</v>
      </c>
      <c r="B397" t="s">
        <v>865</v>
      </c>
      <c r="C397">
        <v>0.47594449589627302</v>
      </c>
      <c r="D397">
        <v>0.54212178481053197</v>
      </c>
      <c r="E397">
        <v>0.43579322752682598</v>
      </c>
      <c r="F397">
        <v>0.29046978028246101</v>
      </c>
      <c r="G397">
        <v>0.24635846437777401</v>
      </c>
      <c r="H397">
        <v>0.22971363115693</v>
      </c>
      <c r="I397">
        <v>0.16365562157736199</v>
      </c>
    </row>
    <row r="398" spans="1:9">
      <c r="A398">
        <v>290090</v>
      </c>
      <c r="B398" t="s">
        <v>866</v>
      </c>
      <c r="C398">
        <v>0.49559918754231602</v>
      </c>
      <c r="D398">
        <v>0.50689655172413794</v>
      </c>
      <c r="E398">
        <v>0.10955056179775299</v>
      </c>
      <c r="F398">
        <v>6.1266167460857701E-3</v>
      </c>
      <c r="G398">
        <v>0.19475138121547</v>
      </c>
      <c r="H398">
        <v>0.10301331464611101</v>
      </c>
      <c r="I398">
        <v>0.119233498935415</v>
      </c>
    </row>
    <row r="399" spans="1:9">
      <c r="A399">
        <v>290240</v>
      </c>
      <c r="B399" t="s">
        <v>867</v>
      </c>
      <c r="C399">
        <v>0.50361197110423095</v>
      </c>
      <c r="D399">
        <v>0.36130617977528101</v>
      </c>
      <c r="E399">
        <v>0.163206871868289</v>
      </c>
      <c r="F399">
        <v>0.35464915312824102</v>
      </c>
      <c r="G399">
        <v>5.0615114235500899E-2</v>
      </c>
      <c r="H399">
        <v>6.0021436227224001E-2</v>
      </c>
      <c r="I399">
        <v>2.06746463547334E-2</v>
      </c>
    </row>
    <row r="400" spans="1:9">
      <c r="A400">
        <v>290330</v>
      </c>
      <c r="B400" t="s">
        <v>868</v>
      </c>
      <c r="C400">
        <v>0.43729481286933702</v>
      </c>
      <c r="D400">
        <v>0.76668914362778195</v>
      </c>
      <c r="E400">
        <v>0.53808864265928003</v>
      </c>
      <c r="F400">
        <v>0.37946149029430198</v>
      </c>
      <c r="G400">
        <v>0.13618925831202</v>
      </c>
      <c r="H400">
        <v>1.7624020887728499E-2</v>
      </c>
      <c r="I400">
        <v>3.1463030938647099E-3</v>
      </c>
    </row>
    <row r="401" spans="1:9">
      <c r="A401">
        <v>290470</v>
      </c>
      <c r="B401" t="s">
        <v>869</v>
      </c>
      <c r="C401">
        <v>0.15464632454923699</v>
      </c>
      <c r="D401">
        <v>0.42629021059939798</v>
      </c>
      <c r="E401">
        <v>0.69637883008356505</v>
      </c>
      <c r="F401">
        <v>0.39354120267260601</v>
      </c>
      <c r="G401">
        <v>0.39772727272727298</v>
      </c>
      <c r="H401">
        <v>0.30321285140562199</v>
      </c>
      <c r="I401">
        <v>0.229533794334151</v>
      </c>
    </row>
    <row r="402" spans="1:9">
      <c r="A402">
        <v>290560</v>
      </c>
      <c r="B402" t="s">
        <v>870</v>
      </c>
      <c r="C402">
        <v>0.48001718951439598</v>
      </c>
      <c r="D402">
        <v>0.57087628865979401</v>
      </c>
      <c r="E402">
        <v>0.61774792797942302</v>
      </c>
      <c r="F402">
        <v>0.43675027262813498</v>
      </c>
      <c r="G402">
        <v>0.464426608624677</v>
      </c>
      <c r="H402">
        <v>0.37357414448669202</v>
      </c>
      <c r="I402">
        <v>0.29341641831482002</v>
      </c>
    </row>
    <row r="403" spans="1:9">
      <c r="A403">
        <v>290800</v>
      </c>
      <c r="B403" t="s">
        <v>871</v>
      </c>
      <c r="C403">
        <v>0.71172248803827798</v>
      </c>
      <c r="D403">
        <v>0.55682747342600203</v>
      </c>
      <c r="E403">
        <v>0.56088870257807599</v>
      </c>
      <c r="F403">
        <v>0.515710520981147</v>
      </c>
      <c r="G403">
        <v>0.32000828500414302</v>
      </c>
      <c r="H403">
        <v>0.34876347495244098</v>
      </c>
      <c r="I403">
        <v>0.170726449665876</v>
      </c>
    </row>
    <row r="404" spans="1:9">
      <c r="A404">
        <v>291100</v>
      </c>
      <c r="B404" t="s">
        <v>872</v>
      </c>
      <c r="C404">
        <v>0.52882621318954803</v>
      </c>
      <c r="D404">
        <v>0.41642350979574799</v>
      </c>
      <c r="E404">
        <v>0.36239103362391001</v>
      </c>
      <c r="F404">
        <v>0.38781055900621098</v>
      </c>
      <c r="G404">
        <v>0.233735878457343</v>
      </c>
      <c r="H404">
        <v>7.50586395621579E-2</v>
      </c>
      <c r="I404">
        <v>1.0596546310832001E-2</v>
      </c>
    </row>
    <row r="405" spans="1:9">
      <c r="A405">
        <v>291150</v>
      </c>
      <c r="B405" t="s">
        <v>873</v>
      </c>
      <c r="C405">
        <v>0.59870550161812297</v>
      </c>
      <c r="D405">
        <v>0.78260869565217395</v>
      </c>
      <c r="E405">
        <v>0.52495793606281504</v>
      </c>
      <c r="F405">
        <v>0.18526543878656601</v>
      </c>
      <c r="G405">
        <v>0.429747530186608</v>
      </c>
      <c r="H405">
        <v>0.38002232142857101</v>
      </c>
      <c r="I405">
        <v>0.14932126696832601</v>
      </c>
    </row>
    <row r="406" spans="1:9">
      <c r="A406">
        <v>291210</v>
      </c>
      <c r="B406" t="s">
        <v>874</v>
      </c>
      <c r="C406">
        <v>0.51196831410366805</v>
      </c>
      <c r="D406">
        <v>0.44423076923076898</v>
      </c>
      <c r="E406">
        <v>0.35569755058572899</v>
      </c>
      <c r="F406">
        <v>0.13661852166525101</v>
      </c>
      <c r="G406">
        <v>0.17850386930352499</v>
      </c>
      <c r="H406">
        <v>0.10906244564272</v>
      </c>
      <c r="I406">
        <v>6.8613652357494698E-3</v>
      </c>
    </row>
    <row r="407" spans="1:9">
      <c r="A407">
        <v>291270</v>
      </c>
      <c r="B407" t="s">
        <v>875</v>
      </c>
      <c r="C407">
        <v>0.47747141896435802</v>
      </c>
      <c r="D407">
        <v>0.49619516562220201</v>
      </c>
      <c r="E407">
        <v>0.37391110118382798</v>
      </c>
      <c r="F407">
        <v>5.0536955148452302E-3</v>
      </c>
      <c r="G407">
        <v>0.104599873976055</v>
      </c>
      <c r="H407">
        <v>0.36251308900523599</v>
      </c>
      <c r="I407">
        <v>0.40179690764730502</v>
      </c>
    </row>
    <row r="408" spans="1:9">
      <c r="A408">
        <v>291480</v>
      </c>
      <c r="B408" t="s">
        <v>876</v>
      </c>
      <c r="C408">
        <v>0.43817706387747501</v>
      </c>
      <c r="D408">
        <v>0.50772341142461896</v>
      </c>
      <c r="E408">
        <v>0.407957559681698</v>
      </c>
      <c r="F408">
        <v>0.25576232996745402</v>
      </c>
      <c r="G408">
        <v>0.22120965193820399</v>
      </c>
      <c r="H408">
        <v>0.202548847384034</v>
      </c>
      <c r="I408">
        <v>0.140936271432819</v>
      </c>
    </row>
    <row r="409" spans="1:9">
      <c r="A409">
        <v>291540</v>
      </c>
      <c r="B409" t="s">
        <v>877</v>
      </c>
      <c r="C409">
        <v>0.41493268053855598</v>
      </c>
      <c r="D409">
        <v>0.19156850588964699</v>
      </c>
      <c r="E409">
        <v>0.30320150659133699</v>
      </c>
      <c r="F409">
        <v>0.20214669051878401</v>
      </c>
      <c r="G409">
        <v>0.149909692956051</v>
      </c>
      <c r="H409">
        <v>0.18248175182481799</v>
      </c>
      <c r="I409">
        <v>0.33088235294117602</v>
      </c>
    </row>
    <row r="410" spans="1:9">
      <c r="A410">
        <v>291550</v>
      </c>
      <c r="B410" t="s">
        <v>878</v>
      </c>
      <c r="C410">
        <v>0.87338757690017899</v>
      </c>
      <c r="D410">
        <v>1.1702212477576199</v>
      </c>
      <c r="E410">
        <v>0.74714486074934905</v>
      </c>
      <c r="F410">
        <v>0.66571100917431203</v>
      </c>
      <c r="G410">
        <v>0.466052934407365</v>
      </c>
      <c r="H410">
        <v>0.26197345643393</v>
      </c>
      <c r="I410">
        <v>0.196067090803933</v>
      </c>
    </row>
    <row r="411" spans="1:9">
      <c r="A411">
        <v>291620</v>
      </c>
      <c r="B411" t="s">
        <v>879</v>
      </c>
      <c r="C411">
        <v>0.63398955403776602</v>
      </c>
      <c r="D411">
        <v>0.84405940594059403</v>
      </c>
      <c r="E411">
        <v>0.209656925031766</v>
      </c>
      <c r="F411">
        <v>0.61513021909880095</v>
      </c>
      <c r="G411">
        <v>0.34488588334742198</v>
      </c>
      <c r="H411">
        <v>0.14896373056994799</v>
      </c>
      <c r="I411">
        <v>9.2592592592592605E-3</v>
      </c>
    </row>
    <row r="412" spans="1:9">
      <c r="A412">
        <v>291660</v>
      </c>
      <c r="B412" t="s">
        <v>880</v>
      </c>
      <c r="C412">
        <v>0.341325196163906</v>
      </c>
      <c r="D412">
        <v>0.44075207695671198</v>
      </c>
      <c r="E412">
        <v>0.40629095674967203</v>
      </c>
      <c r="F412">
        <v>0.20783505154639201</v>
      </c>
      <c r="G412">
        <v>0.12742268041237101</v>
      </c>
      <c r="H412">
        <v>0.12113720642768901</v>
      </c>
      <c r="I412">
        <v>3.8303130148270199E-2</v>
      </c>
    </row>
    <row r="413" spans="1:9">
      <c r="A413">
        <v>291855</v>
      </c>
      <c r="B413" t="s">
        <v>881</v>
      </c>
      <c r="C413">
        <v>0.55932203389830504</v>
      </c>
      <c r="D413">
        <v>0.42210020590253899</v>
      </c>
      <c r="E413">
        <v>0.60208333333333297</v>
      </c>
      <c r="F413">
        <v>0.626351351351351</v>
      </c>
      <c r="G413">
        <v>0.36860068259385698</v>
      </c>
      <c r="H413">
        <v>0.26033057851239699</v>
      </c>
      <c r="I413">
        <v>5.4166666666666703E-2</v>
      </c>
    </row>
    <row r="414" spans="1:9">
      <c r="A414">
        <v>292070</v>
      </c>
      <c r="B414" t="s">
        <v>882</v>
      </c>
      <c r="C414">
        <v>0.26884554559831297</v>
      </c>
      <c r="D414">
        <v>0.25288865546218497</v>
      </c>
      <c r="E414">
        <v>0.22780832678711699</v>
      </c>
      <c r="F414">
        <v>0.194730538922156</v>
      </c>
      <c r="G414">
        <v>6.9434502505368603E-2</v>
      </c>
      <c r="H414">
        <v>7.6319543509272503E-2</v>
      </c>
      <c r="I414">
        <v>1.9180677243665602E-2</v>
      </c>
    </row>
    <row r="415" spans="1:9">
      <c r="A415">
        <v>292390</v>
      </c>
      <c r="B415" t="s">
        <v>883</v>
      </c>
      <c r="C415">
        <v>0.59893758300132804</v>
      </c>
      <c r="D415">
        <v>0.80161943319838103</v>
      </c>
      <c r="E415">
        <v>0.62969752520623301</v>
      </c>
      <c r="F415">
        <v>0.74612736660929402</v>
      </c>
      <c r="G415">
        <v>0.89634146341463405</v>
      </c>
      <c r="H415">
        <v>0.52863436123347995</v>
      </c>
      <c r="I415">
        <v>0.49175946547884197</v>
      </c>
    </row>
    <row r="416" spans="1:9">
      <c r="A416">
        <v>292780</v>
      </c>
      <c r="B416" t="s">
        <v>884</v>
      </c>
      <c r="C416">
        <v>0.771371769383698</v>
      </c>
      <c r="D416">
        <v>0.77445109780439103</v>
      </c>
      <c r="E416">
        <v>0.67372013651877105</v>
      </c>
      <c r="F416">
        <v>0.32379713914174302</v>
      </c>
      <c r="G416">
        <v>0.28962818003913898</v>
      </c>
      <c r="H416">
        <v>0.37180327868852497</v>
      </c>
      <c r="I416">
        <v>0.37475345167652901</v>
      </c>
    </row>
    <row r="417" spans="1:9">
      <c r="A417">
        <v>292935</v>
      </c>
      <c r="B417" t="s">
        <v>885</v>
      </c>
      <c r="C417">
        <v>0.54281098546041995</v>
      </c>
      <c r="D417">
        <v>0.73224489795918402</v>
      </c>
      <c r="E417">
        <v>0.40032948929159801</v>
      </c>
      <c r="F417">
        <v>2.6785714285714302E-2</v>
      </c>
      <c r="G417">
        <v>2.4719101123595499E-2</v>
      </c>
      <c r="H417">
        <v>0.19245283018867901</v>
      </c>
      <c r="I417">
        <v>0.159695817490494</v>
      </c>
    </row>
    <row r="418" spans="1:9">
      <c r="A418">
        <v>293220</v>
      </c>
      <c r="B418" t="s">
        <v>886</v>
      </c>
      <c r="C418">
        <v>0.38960231980116</v>
      </c>
      <c r="D418">
        <v>0.427493713327745</v>
      </c>
      <c r="E418">
        <v>0.38931297709923701</v>
      </c>
      <c r="F418">
        <v>0.252478252073639</v>
      </c>
      <c r="G418">
        <v>0.132911392405063</v>
      </c>
      <c r="H418">
        <v>8.3401976935749605E-2</v>
      </c>
      <c r="I418">
        <v>1.18306351183064E-2</v>
      </c>
    </row>
    <row r="419" spans="1:9">
      <c r="A419">
        <v>293230</v>
      </c>
      <c r="B419" t="s">
        <v>887</v>
      </c>
      <c r="C419">
        <v>0.46998074566777498</v>
      </c>
      <c r="D419">
        <v>0.64745586708203495</v>
      </c>
      <c r="E419">
        <v>0.38616912016432697</v>
      </c>
      <c r="F419">
        <v>7.5949367088607597E-2</v>
      </c>
      <c r="G419">
        <v>0.14362745098039201</v>
      </c>
      <c r="H419">
        <v>0.50145631067961205</v>
      </c>
      <c r="I419">
        <v>0.48203976908274498</v>
      </c>
    </row>
    <row r="420" spans="1:9">
      <c r="A420">
        <v>29093</v>
      </c>
      <c r="B420" t="s">
        <v>888</v>
      </c>
      <c r="C420">
        <v>0.48960439674392098</v>
      </c>
      <c r="D420">
        <v>0.462876758640418</v>
      </c>
      <c r="E420">
        <v>0.48011170851385898</v>
      </c>
      <c r="F420">
        <v>0.35111140557193499</v>
      </c>
      <c r="G420">
        <v>0.295895380232231</v>
      </c>
      <c r="H420">
        <v>0.29173932539484798</v>
      </c>
      <c r="I420">
        <v>0.28041187340802798</v>
      </c>
    </row>
    <row r="421" spans="1:9">
      <c r="A421">
        <v>290060</v>
      </c>
      <c r="B421" t="s">
        <v>889</v>
      </c>
      <c r="C421">
        <v>0.457425742574257</v>
      </c>
      <c r="D421">
        <v>0.70816733067729098</v>
      </c>
      <c r="E421">
        <v>0.676056338028169</v>
      </c>
      <c r="F421">
        <v>0.42120343839541502</v>
      </c>
      <c r="G421">
        <v>0.44814462416745998</v>
      </c>
      <c r="H421">
        <v>0.53008595988538698</v>
      </c>
      <c r="I421">
        <v>0.15</v>
      </c>
    </row>
    <row r="422" spans="1:9">
      <c r="A422">
        <v>290195</v>
      </c>
      <c r="B422" t="s">
        <v>890</v>
      </c>
      <c r="C422">
        <v>0.70523076923076899</v>
      </c>
      <c r="D422">
        <v>1.1393341553637499</v>
      </c>
      <c r="E422">
        <v>0.41019266625233097</v>
      </c>
      <c r="F422">
        <v>2.82519128899353E-2</v>
      </c>
      <c r="G422">
        <v>0.30265486725663698</v>
      </c>
      <c r="H422">
        <v>0.37810650887573999</v>
      </c>
      <c r="I422">
        <v>0.40771513353115701</v>
      </c>
    </row>
    <row r="423" spans="1:9">
      <c r="A423">
        <v>290310</v>
      </c>
      <c r="B423" t="s">
        <v>891</v>
      </c>
      <c r="C423">
        <v>0.91313868613138705</v>
      </c>
      <c r="D423">
        <v>1.0768656716417899</v>
      </c>
      <c r="E423">
        <v>0.86564885496183197</v>
      </c>
      <c r="F423">
        <v>0.75717439293598199</v>
      </c>
      <c r="G423">
        <v>0.80777385159010595</v>
      </c>
      <c r="H423">
        <v>0.43225806451612903</v>
      </c>
      <c r="I423">
        <v>0.65720524017467297</v>
      </c>
    </row>
    <row r="424" spans="1:9">
      <c r="A424">
        <v>290370</v>
      </c>
      <c r="B424" t="s">
        <v>892</v>
      </c>
      <c r="C424">
        <v>0.44500314267756103</v>
      </c>
      <c r="D424">
        <v>0.47714101738570502</v>
      </c>
      <c r="E424">
        <v>0.353876739562624</v>
      </c>
      <c r="F424">
        <v>0.42870843989769802</v>
      </c>
      <c r="G424">
        <v>0.45469361147327297</v>
      </c>
      <c r="H424">
        <v>0.421594684385382</v>
      </c>
      <c r="I424">
        <v>0.35760243819844201</v>
      </c>
    </row>
    <row r="425" spans="1:9">
      <c r="A425">
        <v>290430</v>
      </c>
      <c r="B425" t="s">
        <v>893</v>
      </c>
      <c r="C425">
        <v>0.90161341347674795</v>
      </c>
      <c r="D425">
        <v>0.93034351145038197</v>
      </c>
      <c r="E425">
        <v>1.1721600000000001</v>
      </c>
      <c r="F425">
        <v>0.92188449848024301</v>
      </c>
      <c r="G425">
        <v>0.85587451908848799</v>
      </c>
      <c r="H425">
        <v>0.79566379566379597</v>
      </c>
      <c r="I425">
        <v>0.62343470483005403</v>
      </c>
    </row>
    <row r="426" spans="1:9">
      <c r="A426">
        <v>290950</v>
      </c>
      <c r="B426" t="s">
        <v>894</v>
      </c>
      <c r="C426">
        <v>0.75470008952551504</v>
      </c>
      <c r="D426">
        <v>0.74060822898032197</v>
      </c>
      <c r="E426">
        <v>0.57805530776092795</v>
      </c>
      <c r="F426">
        <v>0.40540540540540498</v>
      </c>
      <c r="G426">
        <v>0.207317073170732</v>
      </c>
      <c r="H426">
        <v>9.2532467532467494E-2</v>
      </c>
      <c r="I426">
        <v>0.14331983805668</v>
      </c>
    </row>
    <row r="427" spans="1:9">
      <c r="A427">
        <v>291000</v>
      </c>
      <c r="B427" t="s">
        <v>895</v>
      </c>
      <c r="C427">
        <v>0.626117372716673</v>
      </c>
      <c r="D427">
        <v>0.52787663107947802</v>
      </c>
      <c r="E427">
        <v>0.49612086565945301</v>
      </c>
      <c r="F427">
        <v>0.40015692428403299</v>
      </c>
      <c r="G427">
        <v>0.31805157593123201</v>
      </c>
      <c r="H427">
        <v>0.209128630705394</v>
      </c>
      <c r="I427">
        <v>0.35449957947855298</v>
      </c>
    </row>
    <row r="428" spans="1:9">
      <c r="A428">
        <v>291290</v>
      </c>
      <c r="B428" t="s">
        <v>896</v>
      </c>
      <c r="C428">
        <v>0.90410958904109595</v>
      </c>
      <c r="D428">
        <v>0.91024457775726797</v>
      </c>
      <c r="E428">
        <v>1.00971103742302</v>
      </c>
      <c r="F428">
        <v>0.62270642201834903</v>
      </c>
      <c r="G428">
        <v>0.57954545454545503</v>
      </c>
      <c r="H428">
        <v>0.61009717942640396</v>
      </c>
      <c r="I428">
        <v>0.56440677966101704</v>
      </c>
    </row>
    <row r="429" spans="1:9">
      <c r="A429">
        <v>291390</v>
      </c>
      <c r="B429" t="s">
        <v>897</v>
      </c>
      <c r="C429">
        <v>0.63030027297543201</v>
      </c>
      <c r="D429">
        <v>0.92607392607392602</v>
      </c>
      <c r="E429">
        <v>0.81842916742245597</v>
      </c>
      <c r="F429">
        <v>0.41202157718982801</v>
      </c>
      <c r="G429">
        <v>0.39785221171056001</v>
      </c>
      <c r="H429">
        <v>0.32908163265306101</v>
      </c>
      <c r="I429">
        <v>0.328156822810591</v>
      </c>
    </row>
    <row r="430" spans="1:9">
      <c r="A430">
        <v>291420</v>
      </c>
      <c r="B430" t="s">
        <v>898</v>
      </c>
      <c r="C430">
        <v>0.46259842519685002</v>
      </c>
      <c r="D430">
        <v>0.33943754087639</v>
      </c>
      <c r="E430">
        <v>0.43109079033311598</v>
      </c>
      <c r="F430">
        <v>3.6877688998156098E-2</v>
      </c>
      <c r="G430">
        <v>0.27980234712785701</v>
      </c>
      <c r="H430">
        <v>0.11977886977887001</v>
      </c>
      <c r="I430">
        <v>0.24125230202578299</v>
      </c>
    </row>
    <row r="431" spans="1:9">
      <c r="A431">
        <v>291430</v>
      </c>
      <c r="B431" t="s">
        <v>899</v>
      </c>
      <c r="C431">
        <v>0.73207990599294903</v>
      </c>
      <c r="D431">
        <v>0.42996345919610202</v>
      </c>
      <c r="E431">
        <v>0.44355518112889603</v>
      </c>
      <c r="F431">
        <v>0.15178938708350501</v>
      </c>
      <c r="G431">
        <v>0.33999131567520602</v>
      </c>
      <c r="H431">
        <v>0.26747311827956999</v>
      </c>
      <c r="I431">
        <v>0.26267281105990797</v>
      </c>
    </row>
    <row r="432" spans="1:9">
      <c r="A432">
        <v>291510</v>
      </c>
      <c r="B432" t="s">
        <v>900</v>
      </c>
      <c r="C432">
        <v>0.57575757575757602</v>
      </c>
      <c r="D432">
        <v>0.85948307244266497</v>
      </c>
      <c r="E432">
        <v>0.54705882352941204</v>
      </c>
      <c r="F432">
        <v>0.73896285914505999</v>
      </c>
      <c r="G432">
        <v>0.41491596638655498</v>
      </c>
      <c r="H432">
        <v>0.344851904090268</v>
      </c>
      <c r="I432">
        <v>0.45851063829787198</v>
      </c>
    </row>
    <row r="433" spans="1:9">
      <c r="A433">
        <v>291520</v>
      </c>
      <c r="B433" t="s">
        <v>901</v>
      </c>
      <c r="C433">
        <v>0.497638724911452</v>
      </c>
      <c r="D433">
        <v>0.51400476758045299</v>
      </c>
      <c r="E433">
        <v>0.59625668449197899</v>
      </c>
      <c r="F433">
        <v>0.86515580736543896</v>
      </c>
      <c r="G433">
        <v>0.567957050014128</v>
      </c>
      <c r="H433">
        <v>0.49146757679180902</v>
      </c>
      <c r="I433">
        <v>0.38884120171673803</v>
      </c>
    </row>
    <row r="434" spans="1:9">
      <c r="A434">
        <v>291570</v>
      </c>
      <c r="B434" t="s">
        <v>902</v>
      </c>
      <c r="C434">
        <v>0.57151129125651401</v>
      </c>
      <c r="D434">
        <v>0.56587347649448605</v>
      </c>
      <c r="E434">
        <v>0.38901869158878499</v>
      </c>
      <c r="F434">
        <v>0.41551246537396103</v>
      </c>
      <c r="G434">
        <v>0.102949061662198</v>
      </c>
      <c r="H434">
        <v>0.164339419978518</v>
      </c>
      <c r="I434">
        <v>0.39439655172413801</v>
      </c>
    </row>
    <row r="435" spans="1:9">
      <c r="A435">
        <v>291670</v>
      </c>
      <c r="B435" t="s">
        <v>903</v>
      </c>
      <c r="C435">
        <v>0.84820393974507502</v>
      </c>
      <c r="D435">
        <v>0.62355658198614305</v>
      </c>
      <c r="E435">
        <v>0.75387263339070598</v>
      </c>
      <c r="F435">
        <v>0.57243243243243203</v>
      </c>
      <c r="G435">
        <v>0.35867855270057702</v>
      </c>
      <c r="H435">
        <v>0.47648902821316602</v>
      </c>
      <c r="I435">
        <v>0.31808731808731799</v>
      </c>
    </row>
    <row r="436" spans="1:9">
      <c r="A436">
        <v>291690</v>
      </c>
      <c r="B436" t="s">
        <v>904</v>
      </c>
      <c r="C436">
        <v>0.26349312772376798</v>
      </c>
      <c r="D436">
        <v>0.41832266756483699</v>
      </c>
      <c r="E436">
        <v>0.185410334346505</v>
      </c>
      <c r="F436">
        <v>0.28768441308531101</v>
      </c>
      <c r="G436">
        <v>0.116746411483254</v>
      </c>
      <c r="H436">
        <v>0.191877198592901</v>
      </c>
      <c r="I436">
        <v>0.104539641943734</v>
      </c>
    </row>
    <row r="437" spans="1:9">
      <c r="A437">
        <v>291760</v>
      </c>
      <c r="B437" t="s">
        <v>905</v>
      </c>
      <c r="C437">
        <v>0.323037974683544</v>
      </c>
      <c r="D437">
        <v>0.20305292292208299</v>
      </c>
      <c r="E437">
        <v>0.15855285095031699</v>
      </c>
      <c r="F437">
        <v>0.205363443895554</v>
      </c>
      <c r="G437">
        <v>0.1883492113072</v>
      </c>
      <c r="H437">
        <v>0.26741206615420499</v>
      </c>
      <c r="I437">
        <v>0.16513548984791199</v>
      </c>
    </row>
    <row r="438" spans="1:9">
      <c r="A438">
        <v>291800</v>
      </c>
      <c r="B438" t="s">
        <v>906</v>
      </c>
      <c r="C438">
        <v>0.32772526456385498</v>
      </c>
      <c r="D438">
        <v>0.19326050161563299</v>
      </c>
      <c r="E438">
        <v>0.32777692425871902</v>
      </c>
      <c r="F438">
        <v>0.19146158681042399</v>
      </c>
      <c r="G438">
        <v>0.166690877396862</v>
      </c>
      <c r="H438">
        <v>0.14136998212646701</v>
      </c>
      <c r="I438">
        <v>0.19376295368005</v>
      </c>
    </row>
    <row r="439" spans="1:9">
      <c r="A439">
        <v>291830</v>
      </c>
      <c r="B439" t="s">
        <v>907</v>
      </c>
      <c r="C439">
        <v>0.57707380796864804</v>
      </c>
      <c r="D439">
        <v>0.77523553162853298</v>
      </c>
      <c r="E439">
        <v>0.72083333333333299</v>
      </c>
      <c r="F439">
        <v>0.54131534569983097</v>
      </c>
      <c r="G439">
        <v>0.223986486486487</v>
      </c>
      <c r="H439">
        <v>0.48682385575589499</v>
      </c>
      <c r="I439">
        <v>0.55378061767838105</v>
      </c>
    </row>
    <row r="440" spans="1:9">
      <c r="A440">
        <v>291870</v>
      </c>
      <c r="B440" t="s">
        <v>908</v>
      </c>
      <c r="C440">
        <v>0.36404494382022501</v>
      </c>
      <c r="D440">
        <v>0.61425339366515797</v>
      </c>
      <c r="E440">
        <v>0.49598163030998899</v>
      </c>
      <c r="F440">
        <v>0.18668122270742399</v>
      </c>
      <c r="G440">
        <v>0.22149837133550501</v>
      </c>
      <c r="H440">
        <v>0.32679738562091498</v>
      </c>
      <c r="I440">
        <v>0.198019801980198</v>
      </c>
    </row>
    <row r="441" spans="1:9">
      <c r="A441">
        <v>291905</v>
      </c>
      <c r="B441" t="s">
        <v>909</v>
      </c>
      <c r="C441">
        <v>0.53682487725040895</v>
      </c>
      <c r="D441">
        <v>0.32970620239390602</v>
      </c>
      <c r="E441">
        <v>0.35745375408052199</v>
      </c>
      <c r="F441">
        <v>9.0629800307219704E-2</v>
      </c>
      <c r="G441">
        <v>0.305398457583548</v>
      </c>
      <c r="H441">
        <v>0.25832906201947697</v>
      </c>
      <c r="I441">
        <v>0.130635245901639</v>
      </c>
    </row>
    <row r="442" spans="1:9">
      <c r="A442">
        <v>292040</v>
      </c>
      <c r="B442" t="s">
        <v>910</v>
      </c>
      <c r="C442">
        <v>0.54812398042414401</v>
      </c>
      <c r="D442">
        <v>0.59128425222845804</v>
      </c>
      <c r="E442">
        <v>0.54490413723511599</v>
      </c>
      <c r="F442">
        <v>0.42044358727097397</v>
      </c>
      <c r="G442">
        <v>0.32091230324445902</v>
      </c>
      <c r="H442">
        <v>0.55994815294880096</v>
      </c>
      <c r="I442">
        <v>0.40463749183540199</v>
      </c>
    </row>
    <row r="443" spans="1:9">
      <c r="A443">
        <v>292050</v>
      </c>
      <c r="B443" t="s">
        <v>911</v>
      </c>
      <c r="C443">
        <v>0.46790926674872502</v>
      </c>
      <c r="D443">
        <v>0.28880362748517602</v>
      </c>
      <c r="E443">
        <v>0.43731627183122901</v>
      </c>
      <c r="F443">
        <v>0.36790952465099802</v>
      </c>
      <c r="G443">
        <v>0.32837692583303502</v>
      </c>
      <c r="H443">
        <v>0.39311098961181001</v>
      </c>
      <c r="I443">
        <v>0.30982787340366502</v>
      </c>
    </row>
    <row r="444" spans="1:9">
      <c r="A444">
        <v>292490</v>
      </c>
      <c r="B444" t="s">
        <v>912</v>
      </c>
      <c r="C444">
        <v>0.69539614561027796</v>
      </c>
      <c r="D444">
        <v>0.67268862911796001</v>
      </c>
      <c r="E444">
        <v>0.88179419525066005</v>
      </c>
      <c r="F444">
        <v>0.89032258064516101</v>
      </c>
      <c r="G444">
        <v>0.52861445783132499</v>
      </c>
      <c r="H444">
        <v>0.52791625124626096</v>
      </c>
      <c r="I444">
        <v>0.247897080653142</v>
      </c>
    </row>
    <row r="445" spans="1:9">
      <c r="A445">
        <v>292790</v>
      </c>
      <c r="B445" t="s">
        <v>913</v>
      </c>
      <c r="C445">
        <v>0.72700545989080201</v>
      </c>
      <c r="D445">
        <v>0.67297979797979801</v>
      </c>
      <c r="E445">
        <v>0.59595107549557103</v>
      </c>
      <c r="F445">
        <v>0.60119999999999996</v>
      </c>
      <c r="G445">
        <v>0.31062670299727502</v>
      </c>
      <c r="H445">
        <v>0.21845794392523399</v>
      </c>
      <c r="I445">
        <v>0.27336448598130803</v>
      </c>
    </row>
    <row r="446" spans="1:9">
      <c r="A446">
        <v>29094</v>
      </c>
      <c r="B446" t="s">
        <v>914</v>
      </c>
      <c r="C446">
        <v>0.60750837578594696</v>
      </c>
      <c r="D446">
        <v>0.77375668774319095</v>
      </c>
      <c r="E446">
        <v>0.52242108294057898</v>
      </c>
      <c r="F446">
        <v>0.59430046640327505</v>
      </c>
      <c r="G446">
        <v>0.49693879000525598</v>
      </c>
      <c r="H446">
        <v>0.35255731175049798</v>
      </c>
      <c r="I446">
        <v>0.36503343260100002</v>
      </c>
    </row>
    <row r="447" spans="1:9">
      <c r="A447">
        <v>290540</v>
      </c>
      <c r="B447" t="s">
        <v>915</v>
      </c>
      <c r="C447">
        <v>0.84639498432601901</v>
      </c>
      <c r="D447">
        <v>0.865046102263202</v>
      </c>
      <c r="E447">
        <v>0.73971475589687297</v>
      </c>
      <c r="F447">
        <v>0.705386775593566</v>
      </c>
      <c r="G447">
        <v>0.72213855421686701</v>
      </c>
      <c r="H447">
        <v>0.54869006426099898</v>
      </c>
      <c r="I447">
        <v>0.37244401168451802</v>
      </c>
    </row>
    <row r="448" spans="1:9">
      <c r="A448">
        <v>290580</v>
      </c>
      <c r="B448" t="s">
        <v>916</v>
      </c>
      <c r="C448">
        <v>0.45918367346938799</v>
      </c>
      <c r="D448">
        <v>0.60309499928356503</v>
      </c>
      <c r="E448">
        <v>0.41043602573266602</v>
      </c>
      <c r="F448">
        <v>0.41983695652173902</v>
      </c>
      <c r="G448">
        <v>0.464012251148545</v>
      </c>
      <c r="H448">
        <v>0.20274771024146501</v>
      </c>
      <c r="I448">
        <v>0.34278600082999</v>
      </c>
    </row>
    <row r="449" spans="1:9">
      <c r="A449">
        <v>291120</v>
      </c>
      <c r="B449" t="s">
        <v>917</v>
      </c>
      <c r="C449">
        <v>1.05537052456286</v>
      </c>
      <c r="D449">
        <v>1.3688919476944299</v>
      </c>
      <c r="E449">
        <v>1.0331967213114801</v>
      </c>
      <c r="F449">
        <v>1.29698524695318</v>
      </c>
      <c r="G449">
        <v>1.2254864555513201</v>
      </c>
      <c r="H449">
        <v>0.59160892994611203</v>
      </c>
      <c r="I449">
        <v>0.45659655831739998</v>
      </c>
    </row>
    <row r="450" spans="1:9">
      <c r="A450">
        <v>291345</v>
      </c>
      <c r="B450" t="s">
        <v>918</v>
      </c>
      <c r="C450">
        <v>0.91140729125832998</v>
      </c>
      <c r="D450">
        <v>0.882002383790226</v>
      </c>
      <c r="E450">
        <v>0.84785226816539505</v>
      </c>
      <c r="F450">
        <v>0.84234752589183004</v>
      </c>
      <c r="G450">
        <v>0.71377072819033904</v>
      </c>
      <c r="H450">
        <v>0.79331638212858702</v>
      </c>
      <c r="I450">
        <v>0.60944363103953103</v>
      </c>
    </row>
    <row r="451" spans="1:9">
      <c r="A451">
        <v>291730</v>
      </c>
      <c r="B451" t="s">
        <v>919</v>
      </c>
      <c r="C451">
        <v>0.494538732986053</v>
      </c>
      <c r="D451">
        <v>0.566633266533066</v>
      </c>
      <c r="E451">
        <v>0.51377364752738097</v>
      </c>
      <c r="F451">
        <v>0.49196442502730497</v>
      </c>
      <c r="G451">
        <v>0.27567567567567602</v>
      </c>
      <c r="H451">
        <v>0.108688977586736</v>
      </c>
      <c r="I451">
        <v>0.16715005342695799</v>
      </c>
    </row>
    <row r="452" spans="1:9">
      <c r="A452">
        <v>292260</v>
      </c>
      <c r="B452" t="s">
        <v>920</v>
      </c>
      <c r="C452">
        <v>0.64437012263099203</v>
      </c>
      <c r="D452">
        <v>0.77487103905674304</v>
      </c>
      <c r="E452">
        <v>0.40694698354661801</v>
      </c>
      <c r="F452">
        <v>0.53589831672964605</v>
      </c>
      <c r="G452">
        <v>0.57566765578635004</v>
      </c>
      <c r="H452">
        <v>0.32501641497045303</v>
      </c>
      <c r="I452">
        <v>0.48516465601565001</v>
      </c>
    </row>
    <row r="453" spans="1:9">
      <c r="A453">
        <v>292275</v>
      </c>
      <c r="B453" t="s">
        <v>921</v>
      </c>
      <c r="C453">
        <v>0.70924488355681004</v>
      </c>
      <c r="D453">
        <v>0.67303609341825898</v>
      </c>
      <c r="E453">
        <v>0.41327623126338298</v>
      </c>
      <c r="F453">
        <v>0.63340122199592697</v>
      </c>
      <c r="G453">
        <v>0.54654255319148903</v>
      </c>
      <c r="H453">
        <v>0.35399999999999998</v>
      </c>
      <c r="I453">
        <v>0.50735294117647101</v>
      </c>
    </row>
    <row r="454" spans="1:9">
      <c r="A454">
        <v>292467</v>
      </c>
      <c r="B454" t="s">
        <v>922</v>
      </c>
      <c r="C454">
        <v>0.29739397036280002</v>
      </c>
      <c r="D454">
        <v>0.26259541984732798</v>
      </c>
      <c r="E454">
        <v>0.140744518103009</v>
      </c>
      <c r="F454">
        <v>9.0865384615384598E-2</v>
      </c>
      <c r="G454">
        <v>9.0676229508196704E-2</v>
      </c>
      <c r="H454">
        <v>0.104448742746615</v>
      </c>
      <c r="I454">
        <v>0.36214389183969098</v>
      </c>
    </row>
    <row r="455" spans="1:9">
      <c r="A455">
        <v>293120</v>
      </c>
      <c r="B455" t="s">
        <v>923</v>
      </c>
      <c r="C455">
        <v>0.28990640020237801</v>
      </c>
      <c r="D455">
        <v>0.96873436718359196</v>
      </c>
      <c r="E455">
        <v>0.49443207126948802</v>
      </c>
      <c r="F455">
        <v>0.54469661880500198</v>
      </c>
      <c r="G455">
        <v>0.476266182148535</v>
      </c>
      <c r="H455">
        <v>0.29278165055093303</v>
      </c>
      <c r="I455">
        <v>0.39522960320998701</v>
      </c>
    </row>
    <row r="456" spans="1:9">
      <c r="A456">
        <v>293160</v>
      </c>
      <c r="B456" t="s">
        <v>924</v>
      </c>
      <c r="C456">
        <v>0.54286649214659699</v>
      </c>
      <c r="D456">
        <v>0.92007797270955205</v>
      </c>
      <c r="E456">
        <v>0.51617343427391604</v>
      </c>
      <c r="F456">
        <v>0.44131910766246402</v>
      </c>
      <c r="G456">
        <v>0.47988413260379797</v>
      </c>
      <c r="H456">
        <v>0.44337811900191898</v>
      </c>
      <c r="I456">
        <v>0.54311167674196603</v>
      </c>
    </row>
    <row r="457" spans="1:9">
      <c r="A457">
        <v>293290</v>
      </c>
      <c r="B457" t="s">
        <v>925</v>
      </c>
      <c r="C457">
        <v>0.56448115166335999</v>
      </c>
      <c r="D457">
        <v>0.703930530164534</v>
      </c>
      <c r="E457">
        <v>0.40496466751222998</v>
      </c>
      <c r="F457">
        <v>0.53095652912930802</v>
      </c>
      <c r="G457">
        <v>0.347225166405223</v>
      </c>
      <c r="H457">
        <v>0.352184333347349</v>
      </c>
      <c r="I457">
        <v>0.31681061459506799</v>
      </c>
    </row>
    <row r="458" spans="1:9">
      <c r="A458">
        <v>293350</v>
      </c>
      <c r="B458" t="s">
        <v>926</v>
      </c>
      <c r="C458">
        <v>0.52035995500562404</v>
      </c>
      <c r="D458">
        <v>0.53600543478260898</v>
      </c>
      <c r="E458">
        <v>0.39371155160628801</v>
      </c>
      <c r="F458">
        <v>0.31657638136511401</v>
      </c>
      <c r="G458">
        <v>0.18733451015004399</v>
      </c>
      <c r="H458">
        <v>0.21599468320779799</v>
      </c>
      <c r="I458">
        <v>0.34854217671934101</v>
      </c>
    </row>
    <row r="459" spans="1:9">
      <c r="A459" t="s">
        <v>1011</v>
      </c>
    </row>
    <row r="460" spans="1:9">
      <c r="A460" t="s">
        <v>1012</v>
      </c>
    </row>
  </sheetData>
  <sheetProtection selectLockedCells="1" selectUnlockedCells="1"/>
  <autoFilter ref="A3:I460" xr:uid="{00000000-0009-0000-0000-00000A000000}"/>
  <mergeCells count="1">
    <mergeCell ref="A1:I1"/>
  </mergeCells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58"/>
  <sheetViews>
    <sheetView zoomScale="90" zoomScaleNormal="90" workbookViewId="0">
      <selection activeCell="A3" sqref="A3"/>
    </sheetView>
  </sheetViews>
  <sheetFormatPr defaultColWidth="9" defaultRowHeight="12.75"/>
  <cols>
    <col min="1" max="1" width="40.5703125" customWidth="1"/>
    <col min="2" max="2" width="7.85546875" customWidth="1"/>
  </cols>
  <sheetData>
    <row r="1" spans="1:9" ht="15.75">
      <c r="A1" t="s">
        <v>1013</v>
      </c>
    </row>
    <row r="3" spans="1:9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1008</v>
      </c>
    </row>
    <row r="4" spans="1:9">
      <c r="A4" t="s">
        <v>10</v>
      </c>
      <c r="B4">
        <v>102616</v>
      </c>
      <c r="C4">
        <v>104160</v>
      </c>
      <c r="D4">
        <v>98802</v>
      </c>
      <c r="E4">
        <v>73243</v>
      </c>
      <c r="F4">
        <v>59931</v>
      </c>
      <c r="G4">
        <v>61216</v>
      </c>
      <c r="H4">
        <v>65270</v>
      </c>
      <c r="I4">
        <v>565238</v>
      </c>
    </row>
    <row r="5" spans="1:9">
      <c r="A5" t="s">
        <v>11</v>
      </c>
      <c r="B5">
        <v>49596</v>
      </c>
      <c r="C5">
        <v>52026</v>
      </c>
      <c r="D5">
        <v>45777</v>
      </c>
      <c r="E5">
        <v>33768</v>
      </c>
      <c r="F5">
        <v>27739</v>
      </c>
      <c r="G5">
        <v>30885</v>
      </c>
      <c r="H5">
        <v>32688</v>
      </c>
      <c r="I5">
        <v>272479</v>
      </c>
    </row>
    <row r="6" spans="1:9">
      <c r="A6" t="s">
        <v>12</v>
      </c>
      <c r="B6">
        <v>694</v>
      </c>
      <c r="C6">
        <v>1011</v>
      </c>
      <c r="D6">
        <v>633</v>
      </c>
      <c r="E6">
        <v>201</v>
      </c>
      <c r="F6">
        <v>471</v>
      </c>
      <c r="G6">
        <v>245</v>
      </c>
      <c r="H6">
        <v>261</v>
      </c>
      <c r="I6">
        <v>3516</v>
      </c>
    </row>
    <row r="7" spans="1:9">
      <c r="A7" t="s">
        <v>13</v>
      </c>
      <c r="B7">
        <v>568</v>
      </c>
      <c r="C7">
        <v>546</v>
      </c>
      <c r="D7">
        <v>597</v>
      </c>
      <c r="E7">
        <v>156</v>
      </c>
      <c r="F7">
        <v>75</v>
      </c>
      <c r="G7">
        <v>350</v>
      </c>
      <c r="H7">
        <v>216</v>
      </c>
      <c r="I7">
        <v>2508</v>
      </c>
    </row>
    <row r="8" spans="1:9">
      <c r="A8" t="s">
        <v>14</v>
      </c>
      <c r="B8">
        <v>582</v>
      </c>
      <c r="C8">
        <v>574</v>
      </c>
      <c r="D8">
        <v>520</v>
      </c>
      <c r="E8">
        <v>604</v>
      </c>
      <c r="F8">
        <v>400</v>
      </c>
      <c r="G8">
        <v>320</v>
      </c>
      <c r="H8">
        <v>375</v>
      </c>
      <c r="I8">
        <v>3375</v>
      </c>
    </row>
    <row r="9" spans="1:9">
      <c r="A9" t="s">
        <v>15</v>
      </c>
      <c r="B9">
        <v>891</v>
      </c>
      <c r="C9">
        <v>1010</v>
      </c>
      <c r="D9">
        <v>917</v>
      </c>
      <c r="E9">
        <v>741</v>
      </c>
      <c r="F9">
        <v>685</v>
      </c>
      <c r="G9">
        <v>643</v>
      </c>
      <c r="H9">
        <v>476</v>
      </c>
      <c r="I9">
        <v>5363</v>
      </c>
    </row>
    <row r="10" spans="1:9">
      <c r="A10" t="s">
        <v>16</v>
      </c>
      <c r="B10">
        <v>256</v>
      </c>
      <c r="C10">
        <v>254</v>
      </c>
      <c r="D10">
        <v>315</v>
      </c>
      <c r="E10">
        <v>340</v>
      </c>
      <c r="F10">
        <v>431</v>
      </c>
      <c r="G10">
        <v>350</v>
      </c>
      <c r="H10">
        <v>293</v>
      </c>
      <c r="I10">
        <v>2239</v>
      </c>
    </row>
    <row r="11" spans="1:9">
      <c r="A11" t="s">
        <v>17</v>
      </c>
      <c r="B11">
        <v>835</v>
      </c>
      <c r="C11">
        <v>889</v>
      </c>
      <c r="D11">
        <v>701</v>
      </c>
      <c r="E11">
        <v>726</v>
      </c>
      <c r="F11">
        <v>423</v>
      </c>
      <c r="G11">
        <v>335</v>
      </c>
      <c r="H11">
        <v>624</v>
      </c>
      <c r="I11">
        <v>4533</v>
      </c>
    </row>
    <row r="12" spans="1:9">
      <c r="A12" t="s">
        <v>18</v>
      </c>
      <c r="B12">
        <v>1442</v>
      </c>
      <c r="C12">
        <v>1166</v>
      </c>
      <c r="D12">
        <v>933</v>
      </c>
      <c r="E12">
        <v>901</v>
      </c>
      <c r="F12">
        <v>487</v>
      </c>
      <c r="G12">
        <v>962</v>
      </c>
      <c r="H12">
        <v>745</v>
      </c>
      <c r="I12">
        <v>6636</v>
      </c>
    </row>
    <row r="13" spans="1:9">
      <c r="A13" t="s">
        <v>19</v>
      </c>
      <c r="B13">
        <v>1015</v>
      </c>
      <c r="C13">
        <v>996</v>
      </c>
      <c r="D13">
        <v>643</v>
      </c>
      <c r="E13">
        <v>53</v>
      </c>
      <c r="F13">
        <v>165</v>
      </c>
      <c r="G13">
        <v>189</v>
      </c>
      <c r="H13">
        <v>520</v>
      </c>
      <c r="I13">
        <v>3581</v>
      </c>
    </row>
    <row r="14" spans="1:9">
      <c r="A14" t="s">
        <v>20</v>
      </c>
      <c r="B14">
        <v>26062</v>
      </c>
      <c r="C14">
        <v>28569</v>
      </c>
      <c r="D14">
        <v>24999</v>
      </c>
      <c r="E14">
        <v>20067</v>
      </c>
      <c r="F14">
        <v>14491</v>
      </c>
      <c r="G14">
        <v>16934</v>
      </c>
      <c r="H14">
        <v>19223</v>
      </c>
      <c r="I14">
        <v>150345</v>
      </c>
    </row>
    <row r="15" spans="1:9">
      <c r="A15" t="s">
        <v>21</v>
      </c>
      <c r="B15">
        <v>324</v>
      </c>
      <c r="C15">
        <v>357</v>
      </c>
      <c r="D15">
        <v>291</v>
      </c>
      <c r="E15">
        <v>293</v>
      </c>
      <c r="F15">
        <v>130</v>
      </c>
      <c r="G15">
        <v>101</v>
      </c>
      <c r="H15">
        <v>146</v>
      </c>
      <c r="I15">
        <v>1642</v>
      </c>
    </row>
    <row r="16" spans="1:9">
      <c r="A16" t="s">
        <v>22</v>
      </c>
      <c r="B16">
        <v>361</v>
      </c>
      <c r="C16">
        <v>235</v>
      </c>
      <c r="D16">
        <v>330</v>
      </c>
      <c r="E16">
        <v>193</v>
      </c>
      <c r="F16">
        <v>173</v>
      </c>
      <c r="G16">
        <v>267</v>
      </c>
      <c r="H16">
        <v>241</v>
      </c>
      <c r="I16">
        <v>1800</v>
      </c>
    </row>
    <row r="17" spans="1:9">
      <c r="A17" t="s">
        <v>23</v>
      </c>
      <c r="B17">
        <v>701</v>
      </c>
      <c r="C17">
        <v>686</v>
      </c>
      <c r="D17">
        <v>414</v>
      </c>
      <c r="E17">
        <v>395</v>
      </c>
      <c r="F17">
        <v>348</v>
      </c>
      <c r="G17">
        <v>365</v>
      </c>
      <c r="H17">
        <v>339</v>
      </c>
      <c r="I17">
        <v>3248</v>
      </c>
    </row>
    <row r="18" spans="1:9">
      <c r="A18" t="s">
        <v>24</v>
      </c>
      <c r="B18">
        <v>2344</v>
      </c>
      <c r="C18">
        <v>2913</v>
      </c>
      <c r="D18">
        <v>2554</v>
      </c>
      <c r="E18">
        <v>141</v>
      </c>
      <c r="F18">
        <v>70</v>
      </c>
      <c r="G18">
        <v>879</v>
      </c>
      <c r="H18">
        <v>1598</v>
      </c>
      <c r="I18">
        <v>10499</v>
      </c>
    </row>
    <row r="19" spans="1:9">
      <c r="A19" t="s">
        <v>25</v>
      </c>
      <c r="B19">
        <v>1656</v>
      </c>
      <c r="C19">
        <v>1650</v>
      </c>
      <c r="D19">
        <v>1560</v>
      </c>
      <c r="E19">
        <v>1233</v>
      </c>
      <c r="F19">
        <v>1100</v>
      </c>
      <c r="G19">
        <v>1080</v>
      </c>
      <c r="H19">
        <v>881</v>
      </c>
      <c r="I19">
        <v>9160</v>
      </c>
    </row>
    <row r="20" spans="1:9">
      <c r="A20" t="s">
        <v>26</v>
      </c>
      <c r="B20">
        <v>1159</v>
      </c>
      <c r="C20">
        <v>898</v>
      </c>
      <c r="D20">
        <v>1056</v>
      </c>
      <c r="E20">
        <v>734</v>
      </c>
      <c r="F20">
        <v>670</v>
      </c>
      <c r="G20">
        <v>677</v>
      </c>
      <c r="H20">
        <v>697</v>
      </c>
      <c r="I20">
        <v>5891</v>
      </c>
    </row>
    <row r="21" spans="1:9">
      <c r="A21" t="s">
        <v>27</v>
      </c>
      <c r="B21">
        <v>125</v>
      </c>
      <c r="C21">
        <v>162</v>
      </c>
      <c r="D21">
        <v>72</v>
      </c>
      <c r="E21">
        <v>213</v>
      </c>
      <c r="F21">
        <v>69</v>
      </c>
      <c r="G21">
        <v>148</v>
      </c>
      <c r="H21">
        <v>95</v>
      </c>
      <c r="I21">
        <v>884</v>
      </c>
    </row>
    <row r="22" spans="1:9">
      <c r="A22" t="s">
        <v>28</v>
      </c>
      <c r="B22">
        <v>642</v>
      </c>
      <c r="C22">
        <v>428</v>
      </c>
      <c r="D22">
        <v>498</v>
      </c>
      <c r="E22">
        <v>446</v>
      </c>
      <c r="F22">
        <v>441</v>
      </c>
      <c r="G22">
        <v>267</v>
      </c>
      <c r="H22">
        <v>293</v>
      </c>
      <c r="I22">
        <v>3015</v>
      </c>
    </row>
    <row r="23" spans="1:9">
      <c r="A23" t="s">
        <v>29</v>
      </c>
      <c r="B23">
        <v>819</v>
      </c>
      <c r="C23">
        <v>747</v>
      </c>
      <c r="D23">
        <v>700</v>
      </c>
      <c r="E23">
        <v>845</v>
      </c>
      <c r="F23">
        <v>602</v>
      </c>
      <c r="G23">
        <v>620</v>
      </c>
      <c r="H23">
        <v>519</v>
      </c>
      <c r="I23">
        <v>4852</v>
      </c>
    </row>
    <row r="24" spans="1:9">
      <c r="A24" t="s">
        <v>30</v>
      </c>
      <c r="B24">
        <v>1383</v>
      </c>
      <c r="C24">
        <v>1231</v>
      </c>
      <c r="D24">
        <v>789</v>
      </c>
      <c r="E24">
        <v>842</v>
      </c>
      <c r="F24">
        <v>495</v>
      </c>
      <c r="G24">
        <v>757</v>
      </c>
      <c r="H24">
        <v>564</v>
      </c>
      <c r="I24">
        <v>6061</v>
      </c>
    </row>
    <row r="25" spans="1:9">
      <c r="A25" t="s">
        <v>31</v>
      </c>
      <c r="B25">
        <v>1360</v>
      </c>
      <c r="C25">
        <v>913</v>
      </c>
      <c r="D25">
        <v>1079</v>
      </c>
      <c r="E25">
        <v>372</v>
      </c>
      <c r="F25">
        <v>775</v>
      </c>
      <c r="G25">
        <v>1314</v>
      </c>
      <c r="H25">
        <v>979</v>
      </c>
      <c r="I25">
        <v>6792</v>
      </c>
    </row>
    <row r="26" spans="1:9">
      <c r="A26" t="s">
        <v>32</v>
      </c>
      <c r="B26">
        <v>1096</v>
      </c>
      <c r="C26">
        <v>1120</v>
      </c>
      <c r="D26">
        <v>947</v>
      </c>
      <c r="E26">
        <v>722</v>
      </c>
      <c r="F26">
        <v>385</v>
      </c>
      <c r="G26">
        <v>472</v>
      </c>
      <c r="H26">
        <v>348</v>
      </c>
      <c r="I26">
        <v>5090</v>
      </c>
    </row>
    <row r="27" spans="1:9">
      <c r="A27" t="s">
        <v>33</v>
      </c>
      <c r="B27">
        <v>506</v>
      </c>
      <c r="C27">
        <v>455</v>
      </c>
      <c r="D27">
        <v>359</v>
      </c>
      <c r="E27">
        <v>385</v>
      </c>
      <c r="F27">
        <v>342</v>
      </c>
      <c r="G27">
        <v>357</v>
      </c>
      <c r="H27">
        <v>267</v>
      </c>
      <c r="I27">
        <v>2671</v>
      </c>
    </row>
    <row r="28" spans="1:9">
      <c r="A28" t="s">
        <v>34</v>
      </c>
      <c r="B28">
        <v>1599</v>
      </c>
      <c r="C28">
        <v>1311</v>
      </c>
      <c r="D28">
        <v>1416</v>
      </c>
      <c r="E28">
        <v>883</v>
      </c>
      <c r="F28">
        <v>1383</v>
      </c>
      <c r="G28">
        <v>1098</v>
      </c>
      <c r="H28">
        <v>1291</v>
      </c>
      <c r="I28">
        <v>8981</v>
      </c>
    </row>
    <row r="29" spans="1:9">
      <c r="A29" t="s">
        <v>35</v>
      </c>
      <c r="B29">
        <v>1380</v>
      </c>
      <c r="C29">
        <v>1598</v>
      </c>
      <c r="D29">
        <v>1578</v>
      </c>
      <c r="E29">
        <v>860</v>
      </c>
      <c r="F29">
        <v>1523</v>
      </c>
      <c r="G29">
        <v>980</v>
      </c>
      <c r="H29">
        <v>837</v>
      </c>
      <c r="I29">
        <v>8756</v>
      </c>
    </row>
    <row r="30" spans="1:9">
      <c r="A30" t="s">
        <v>36</v>
      </c>
      <c r="B30">
        <v>565</v>
      </c>
      <c r="C30">
        <v>830</v>
      </c>
      <c r="D30">
        <v>626</v>
      </c>
      <c r="E30">
        <v>158</v>
      </c>
      <c r="F30">
        <v>336</v>
      </c>
      <c r="G30">
        <v>138</v>
      </c>
      <c r="H30">
        <v>84</v>
      </c>
      <c r="I30">
        <v>2737</v>
      </c>
    </row>
    <row r="31" spans="1:9">
      <c r="A31" t="s">
        <v>37</v>
      </c>
      <c r="B31">
        <v>494</v>
      </c>
      <c r="C31">
        <v>354</v>
      </c>
      <c r="D31">
        <v>347</v>
      </c>
      <c r="E31">
        <v>257</v>
      </c>
      <c r="F31">
        <v>358</v>
      </c>
      <c r="G31">
        <v>323</v>
      </c>
      <c r="H31">
        <v>313</v>
      </c>
      <c r="I31">
        <v>2446</v>
      </c>
    </row>
    <row r="32" spans="1:9">
      <c r="A32" t="s">
        <v>38</v>
      </c>
      <c r="B32">
        <v>232</v>
      </c>
      <c r="C32">
        <v>605</v>
      </c>
      <c r="D32">
        <v>417</v>
      </c>
      <c r="E32">
        <v>362</v>
      </c>
      <c r="F32">
        <v>409</v>
      </c>
      <c r="G32">
        <v>296</v>
      </c>
      <c r="H32">
        <v>194</v>
      </c>
      <c r="I32">
        <v>2515</v>
      </c>
    </row>
    <row r="33" spans="1:9">
      <c r="A33" t="s">
        <v>39</v>
      </c>
      <c r="B33">
        <v>505</v>
      </c>
      <c r="C33">
        <v>518</v>
      </c>
      <c r="D33">
        <v>486</v>
      </c>
      <c r="E33">
        <v>645</v>
      </c>
      <c r="F33">
        <v>502</v>
      </c>
      <c r="G33">
        <v>418</v>
      </c>
      <c r="H33">
        <v>269</v>
      </c>
      <c r="I33">
        <v>3343</v>
      </c>
    </row>
    <row r="34" spans="1:9">
      <c r="A34" t="s">
        <v>40</v>
      </c>
      <c r="B34">
        <v>10433</v>
      </c>
      <c r="C34">
        <v>11686</v>
      </c>
      <c r="D34">
        <v>9689</v>
      </c>
      <c r="E34">
        <v>6238</v>
      </c>
      <c r="F34">
        <v>8207</v>
      </c>
      <c r="G34">
        <v>9589</v>
      </c>
      <c r="H34">
        <v>10056</v>
      </c>
      <c r="I34">
        <v>65898</v>
      </c>
    </row>
    <row r="35" spans="1:9">
      <c r="A35" t="s">
        <v>41</v>
      </c>
      <c r="B35">
        <v>757</v>
      </c>
      <c r="C35">
        <v>918</v>
      </c>
      <c r="D35">
        <v>771</v>
      </c>
      <c r="E35">
        <v>823</v>
      </c>
      <c r="F35">
        <v>631</v>
      </c>
      <c r="G35">
        <v>857</v>
      </c>
      <c r="H35">
        <v>727</v>
      </c>
      <c r="I35">
        <v>5484</v>
      </c>
    </row>
    <row r="36" spans="1:9">
      <c r="A36" t="s">
        <v>42</v>
      </c>
      <c r="B36">
        <v>906</v>
      </c>
      <c r="C36">
        <v>851</v>
      </c>
      <c r="D36">
        <v>605</v>
      </c>
      <c r="E36">
        <v>8</v>
      </c>
      <c r="F36">
        <v>13</v>
      </c>
      <c r="G36">
        <v>483</v>
      </c>
      <c r="H36">
        <v>504</v>
      </c>
      <c r="I36">
        <v>3370</v>
      </c>
    </row>
    <row r="37" spans="1:9">
      <c r="A37" t="s">
        <v>43</v>
      </c>
      <c r="B37">
        <v>731</v>
      </c>
      <c r="C37">
        <v>718</v>
      </c>
      <c r="D37">
        <v>908</v>
      </c>
      <c r="E37">
        <v>492</v>
      </c>
      <c r="F37">
        <v>796</v>
      </c>
      <c r="G37">
        <v>1536</v>
      </c>
      <c r="H37">
        <v>1931</v>
      </c>
      <c r="I37">
        <v>7112</v>
      </c>
    </row>
    <row r="38" spans="1:9">
      <c r="A38" t="s">
        <v>44</v>
      </c>
      <c r="B38">
        <v>1236</v>
      </c>
      <c r="C38">
        <v>1253</v>
      </c>
      <c r="D38">
        <v>1214</v>
      </c>
      <c r="E38">
        <v>125</v>
      </c>
      <c r="F38">
        <v>35</v>
      </c>
      <c r="G38">
        <v>811</v>
      </c>
      <c r="H38">
        <v>773</v>
      </c>
      <c r="I38">
        <v>5447</v>
      </c>
    </row>
    <row r="39" spans="1:9">
      <c r="A39" t="s">
        <v>45</v>
      </c>
      <c r="B39">
        <v>129</v>
      </c>
      <c r="C39">
        <v>101</v>
      </c>
      <c r="D39">
        <v>49</v>
      </c>
      <c r="E39">
        <v>36</v>
      </c>
      <c r="F39">
        <v>88</v>
      </c>
      <c r="G39">
        <v>61</v>
      </c>
      <c r="H39">
        <v>20</v>
      </c>
      <c r="I39">
        <v>484</v>
      </c>
    </row>
    <row r="40" spans="1:9">
      <c r="A40" t="s">
        <v>46</v>
      </c>
      <c r="B40">
        <v>1144</v>
      </c>
      <c r="C40">
        <v>2451</v>
      </c>
      <c r="D40">
        <v>1163</v>
      </c>
      <c r="E40">
        <v>1776</v>
      </c>
      <c r="F40">
        <v>2837</v>
      </c>
      <c r="G40">
        <v>2258</v>
      </c>
      <c r="H40">
        <v>2220</v>
      </c>
      <c r="I40">
        <v>13849</v>
      </c>
    </row>
    <row r="41" spans="1:9">
      <c r="A41" t="s">
        <v>47</v>
      </c>
      <c r="B41">
        <v>879</v>
      </c>
      <c r="C41">
        <v>926</v>
      </c>
      <c r="D41">
        <v>913</v>
      </c>
      <c r="E41">
        <v>829</v>
      </c>
      <c r="F41">
        <v>783</v>
      </c>
      <c r="G41">
        <v>647</v>
      </c>
      <c r="H41">
        <v>564</v>
      </c>
      <c r="I41">
        <v>5541</v>
      </c>
    </row>
    <row r="42" spans="1:9">
      <c r="A42" t="s">
        <v>48</v>
      </c>
      <c r="B42">
        <v>286</v>
      </c>
      <c r="C42">
        <v>253</v>
      </c>
      <c r="D42">
        <v>229</v>
      </c>
      <c r="E42">
        <v>81</v>
      </c>
      <c r="F42">
        <v>134</v>
      </c>
      <c r="G42">
        <v>223</v>
      </c>
      <c r="H42">
        <v>205</v>
      </c>
      <c r="I42">
        <v>1411</v>
      </c>
    </row>
    <row r="43" spans="1:9">
      <c r="A43" t="s">
        <v>49</v>
      </c>
      <c r="B43">
        <v>558</v>
      </c>
      <c r="C43">
        <v>425</v>
      </c>
      <c r="D43">
        <v>279</v>
      </c>
      <c r="E43">
        <v>378</v>
      </c>
      <c r="F43">
        <v>724</v>
      </c>
      <c r="G43">
        <v>545</v>
      </c>
      <c r="H43">
        <v>744</v>
      </c>
      <c r="I43">
        <v>3653</v>
      </c>
    </row>
    <row r="44" spans="1:9">
      <c r="A44" t="s">
        <v>50</v>
      </c>
      <c r="B44">
        <v>678</v>
      </c>
      <c r="C44">
        <v>767</v>
      </c>
      <c r="D44">
        <v>943</v>
      </c>
      <c r="E44">
        <v>3</v>
      </c>
      <c r="F44">
        <v>15</v>
      </c>
      <c r="G44">
        <v>122</v>
      </c>
      <c r="H44">
        <v>247</v>
      </c>
      <c r="I44">
        <v>2775</v>
      </c>
    </row>
    <row r="45" spans="1:9">
      <c r="A45" t="s">
        <v>51</v>
      </c>
      <c r="B45">
        <v>132</v>
      </c>
      <c r="C45">
        <v>174</v>
      </c>
      <c r="D45">
        <v>94</v>
      </c>
      <c r="E45">
        <v>5</v>
      </c>
      <c r="F45">
        <v>8</v>
      </c>
      <c r="G45">
        <v>7</v>
      </c>
      <c r="H45">
        <v>101</v>
      </c>
      <c r="I45">
        <v>521</v>
      </c>
    </row>
    <row r="46" spans="1:9">
      <c r="A46" t="s">
        <v>52</v>
      </c>
      <c r="B46">
        <v>1385</v>
      </c>
      <c r="C46">
        <v>1383</v>
      </c>
      <c r="D46">
        <v>1414</v>
      </c>
      <c r="E46">
        <v>1214</v>
      </c>
      <c r="F46">
        <v>1132</v>
      </c>
      <c r="G46">
        <v>1008</v>
      </c>
      <c r="H46">
        <v>980</v>
      </c>
      <c r="I46">
        <v>8516</v>
      </c>
    </row>
    <row r="47" spans="1:9">
      <c r="A47" t="s">
        <v>53</v>
      </c>
      <c r="B47">
        <v>1263</v>
      </c>
      <c r="C47">
        <v>1134</v>
      </c>
      <c r="D47">
        <v>780</v>
      </c>
      <c r="E47">
        <v>261</v>
      </c>
      <c r="F47">
        <v>606</v>
      </c>
      <c r="G47">
        <v>619</v>
      </c>
      <c r="H47">
        <v>680</v>
      </c>
      <c r="I47">
        <v>5343</v>
      </c>
    </row>
    <row r="48" spans="1:9">
      <c r="A48" t="s">
        <v>54</v>
      </c>
      <c r="B48">
        <v>349</v>
      </c>
      <c r="C48">
        <v>332</v>
      </c>
      <c r="D48">
        <v>327</v>
      </c>
      <c r="E48">
        <v>207</v>
      </c>
      <c r="F48">
        <v>405</v>
      </c>
      <c r="G48">
        <v>412</v>
      </c>
      <c r="H48">
        <v>360</v>
      </c>
      <c r="I48">
        <v>2392</v>
      </c>
    </row>
    <row r="49" spans="1:9">
      <c r="A49" t="s">
        <v>55</v>
      </c>
      <c r="B49">
        <v>8695</v>
      </c>
      <c r="C49">
        <v>8371</v>
      </c>
      <c r="D49">
        <v>9445</v>
      </c>
      <c r="E49">
        <v>9128</v>
      </c>
      <c r="F49">
        <v>8201</v>
      </c>
      <c r="G49">
        <v>5689</v>
      </c>
      <c r="H49">
        <v>7590</v>
      </c>
      <c r="I49">
        <v>57119</v>
      </c>
    </row>
    <row r="50" spans="1:9">
      <c r="A50" t="s">
        <v>56</v>
      </c>
      <c r="B50">
        <v>386</v>
      </c>
      <c r="C50">
        <v>375</v>
      </c>
      <c r="D50">
        <v>571</v>
      </c>
      <c r="E50">
        <v>366</v>
      </c>
      <c r="F50">
        <v>357</v>
      </c>
      <c r="G50">
        <v>64</v>
      </c>
      <c r="H50">
        <v>302</v>
      </c>
      <c r="I50">
        <v>2421</v>
      </c>
    </row>
    <row r="51" spans="1:9">
      <c r="A51" t="s">
        <v>57</v>
      </c>
      <c r="B51">
        <v>419</v>
      </c>
      <c r="C51">
        <v>601</v>
      </c>
      <c r="D51">
        <v>519</v>
      </c>
      <c r="E51">
        <v>481</v>
      </c>
      <c r="F51">
        <v>511</v>
      </c>
      <c r="G51">
        <v>439</v>
      </c>
      <c r="H51">
        <v>559</v>
      </c>
      <c r="I51">
        <v>3529</v>
      </c>
    </row>
    <row r="52" spans="1:9">
      <c r="A52" t="s">
        <v>58</v>
      </c>
      <c r="B52">
        <v>977</v>
      </c>
      <c r="C52">
        <v>1151</v>
      </c>
      <c r="D52">
        <v>1030</v>
      </c>
      <c r="E52">
        <v>1026</v>
      </c>
      <c r="F52">
        <v>757</v>
      </c>
      <c r="G52">
        <v>1224</v>
      </c>
      <c r="H52">
        <v>1336</v>
      </c>
      <c r="I52">
        <v>7501</v>
      </c>
    </row>
    <row r="53" spans="1:9">
      <c r="A53" t="s">
        <v>59</v>
      </c>
      <c r="B53">
        <v>1300</v>
      </c>
      <c r="C53">
        <v>977</v>
      </c>
      <c r="D53">
        <v>1066</v>
      </c>
      <c r="E53">
        <v>1369</v>
      </c>
      <c r="F53">
        <v>1215</v>
      </c>
      <c r="G53">
        <v>689</v>
      </c>
      <c r="H53">
        <v>879</v>
      </c>
      <c r="I53">
        <v>7495</v>
      </c>
    </row>
    <row r="54" spans="1:9">
      <c r="A54" t="s">
        <v>60</v>
      </c>
      <c r="B54">
        <v>354</v>
      </c>
      <c r="C54">
        <v>295</v>
      </c>
      <c r="D54">
        <v>343</v>
      </c>
      <c r="E54">
        <v>398</v>
      </c>
      <c r="F54">
        <v>456</v>
      </c>
      <c r="G54">
        <v>135</v>
      </c>
      <c r="H54">
        <v>154</v>
      </c>
      <c r="I54">
        <v>2135</v>
      </c>
    </row>
    <row r="55" spans="1:9">
      <c r="A55" t="s">
        <v>61</v>
      </c>
      <c r="B55">
        <v>509</v>
      </c>
      <c r="C55">
        <v>484</v>
      </c>
      <c r="D55">
        <v>439</v>
      </c>
      <c r="E55">
        <v>543</v>
      </c>
      <c r="F55">
        <v>589</v>
      </c>
      <c r="G55">
        <v>228</v>
      </c>
      <c r="H55">
        <v>109</v>
      </c>
      <c r="I55">
        <v>2901</v>
      </c>
    </row>
    <row r="56" spans="1:9">
      <c r="A56" t="s">
        <v>62</v>
      </c>
      <c r="B56">
        <v>267</v>
      </c>
      <c r="C56">
        <v>327</v>
      </c>
      <c r="D56">
        <v>638</v>
      </c>
      <c r="E56">
        <v>458</v>
      </c>
      <c r="F56">
        <v>417</v>
      </c>
      <c r="G56">
        <v>680</v>
      </c>
      <c r="H56">
        <v>644</v>
      </c>
      <c r="I56">
        <v>3431</v>
      </c>
    </row>
    <row r="57" spans="1:9">
      <c r="A57" t="s">
        <v>63</v>
      </c>
      <c r="B57">
        <v>513</v>
      </c>
      <c r="C57">
        <v>316</v>
      </c>
      <c r="D57">
        <v>435</v>
      </c>
      <c r="E57">
        <v>253</v>
      </c>
      <c r="F57">
        <v>363</v>
      </c>
      <c r="G57">
        <v>137</v>
      </c>
      <c r="H57">
        <v>254</v>
      </c>
      <c r="I57">
        <v>2271</v>
      </c>
    </row>
    <row r="58" spans="1:9">
      <c r="A58" t="s">
        <v>64</v>
      </c>
      <c r="B58">
        <v>841</v>
      </c>
      <c r="C58">
        <v>706</v>
      </c>
      <c r="D58">
        <v>469</v>
      </c>
      <c r="E58">
        <v>711</v>
      </c>
      <c r="F58">
        <v>562</v>
      </c>
      <c r="G58">
        <v>204</v>
      </c>
      <c r="H58">
        <v>375</v>
      </c>
      <c r="I58">
        <v>3868</v>
      </c>
    </row>
    <row r="59" spans="1:9">
      <c r="A59" t="s">
        <v>65</v>
      </c>
      <c r="B59">
        <v>2137</v>
      </c>
      <c r="C59">
        <v>2043</v>
      </c>
      <c r="D59">
        <v>2478</v>
      </c>
      <c r="E59">
        <v>2026</v>
      </c>
      <c r="F59">
        <v>1908</v>
      </c>
      <c r="G59">
        <v>931</v>
      </c>
      <c r="H59">
        <v>1887</v>
      </c>
      <c r="I59">
        <v>13410</v>
      </c>
    </row>
    <row r="60" spans="1:9">
      <c r="A60" t="s">
        <v>66</v>
      </c>
      <c r="B60">
        <v>992</v>
      </c>
      <c r="C60">
        <v>1096</v>
      </c>
      <c r="D60">
        <v>1457</v>
      </c>
      <c r="E60">
        <v>1497</v>
      </c>
      <c r="F60">
        <v>1066</v>
      </c>
      <c r="G60">
        <v>958</v>
      </c>
      <c r="H60">
        <v>1091</v>
      </c>
      <c r="I60">
        <v>8157</v>
      </c>
    </row>
    <row r="61" spans="1:9">
      <c r="A61" t="s">
        <v>67</v>
      </c>
      <c r="B61">
        <v>33892</v>
      </c>
      <c r="C61">
        <v>32077</v>
      </c>
      <c r="D61">
        <v>33891</v>
      </c>
      <c r="E61">
        <v>24109</v>
      </c>
      <c r="F61">
        <v>15784</v>
      </c>
      <c r="G61">
        <v>15053</v>
      </c>
      <c r="H61">
        <v>14936</v>
      </c>
      <c r="I61">
        <v>169742</v>
      </c>
    </row>
    <row r="62" spans="1:9">
      <c r="A62" t="s">
        <v>68</v>
      </c>
      <c r="B62">
        <v>813</v>
      </c>
      <c r="C62">
        <v>434</v>
      </c>
      <c r="D62">
        <v>474</v>
      </c>
      <c r="E62">
        <v>53</v>
      </c>
      <c r="F62">
        <v>84</v>
      </c>
      <c r="G62">
        <v>212</v>
      </c>
      <c r="H62">
        <v>58</v>
      </c>
      <c r="I62">
        <v>2128</v>
      </c>
    </row>
    <row r="63" spans="1:9">
      <c r="A63" t="s">
        <v>69</v>
      </c>
      <c r="B63">
        <v>1173</v>
      </c>
      <c r="C63">
        <v>1042</v>
      </c>
      <c r="D63">
        <v>1956</v>
      </c>
      <c r="E63">
        <v>807</v>
      </c>
      <c r="F63">
        <v>247</v>
      </c>
      <c r="G63">
        <v>412</v>
      </c>
      <c r="H63">
        <v>476</v>
      </c>
      <c r="I63">
        <v>6113</v>
      </c>
    </row>
    <row r="64" spans="1:9">
      <c r="A64" t="s">
        <v>70</v>
      </c>
      <c r="B64">
        <v>431</v>
      </c>
      <c r="C64">
        <v>81</v>
      </c>
      <c r="D64">
        <v>83</v>
      </c>
      <c r="E64">
        <v>341</v>
      </c>
      <c r="F64">
        <v>522</v>
      </c>
      <c r="G64">
        <v>456</v>
      </c>
      <c r="H64">
        <v>587</v>
      </c>
      <c r="I64">
        <v>2501</v>
      </c>
    </row>
    <row r="65" spans="1:9">
      <c r="A65" t="s">
        <v>71</v>
      </c>
      <c r="B65">
        <v>515</v>
      </c>
      <c r="C65">
        <v>391</v>
      </c>
      <c r="D65">
        <v>472</v>
      </c>
      <c r="E65">
        <v>265</v>
      </c>
      <c r="F65">
        <v>10</v>
      </c>
      <c r="G65">
        <v>26</v>
      </c>
      <c r="H65">
        <v>29</v>
      </c>
      <c r="I65">
        <v>1708</v>
      </c>
    </row>
    <row r="66" spans="1:9">
      <c r="A66" t="s">
        <v>72</v>
      </c>
      <c r="B66">
        <v>796</v>
      </c>
      <c r="C66">
        <v>2042</v>
      </c>
      <c r="D66">
        <v>2011</v>
      </c>
      <c r="E66">
        <v>1989</v>
      </c>
      <c r="F66">
        <v>2266</v>
      </c>
      <c r="G66">
        <v>1654</v>
      </c>
      <c r="H66">
        <v>1903</v>
      </c>
      <c r="I66">
        <v>12661</v>
      </c>
    </row>
    <row r="67" spans="1:9">
      <c r="A67" t="s">
        <v>73</v>
      </c>
      <c r="B67">
        <v>7254</v>
      </c>
      <c r="C67">
        <v>6603</v>
      </c>
      <c r="D67">
        <v>6451</v>
      </c>
      <c r="E67">
        <v>6420</v>
      </c>
      <c r="F67">
        <v>4437</v>
      </c>
      <c r="G67">
        <v>4198</v>
      </c>
      <c r="H67">
        <v>3868</v>
      </c>
      <c r="I67">
        <v>39231</v>
      </c>
    </row>
    <row r="68" spans="1:9">
      <c r="A68" t="s">
        <v>74</v>
      </c>
      <c r="B68">
        <v>2844</v>
      </c>
      <c r="C68">
        <v>1899</v>
      </c>
      <c r="D68">
        <v>2346</v>
      </c>
      <c r="E68">
        <v>672</v>
      </c>
      <c r="F68">
        <v>67</v>
      </c>
      <c r="G68">
        <v>89</v>
      </c>
      <c r="H68">
        <v>109</v>
      </c>
      <c r="I68">
        <v>8026</v>
      </c>
    </row>
    <row r="69" spans="1:9">
      <c r="A69" t="s">
        <v>75</v>
      </c>
      <c r="B69">
        <v>168</v>
      </c>
      <c r="C69">
        <v>113</v>
      </c>
      <c r="D69">
        <v>163</v>
      </c>
      <c r="E69">
        <v>20</v>
      </c>
      <c r="F69">
        <v>14</v>
      </c>
      <c r="G69">
        <v>68</v>
      </c>
      <c r="H69">
        <v>55</v>
      </c>
      <c r="I69">
        <v>601</v>
      </c>
    </row>
    <row r="70" spans="1:9">
      <c r="A70" t="s">
        <v>76</v>
      </c>
      <c r="B70">
        <v>2819</v>
      </c>
      <c r="C70">
        <v>3223</v>
      </c>
      <c r="D70">
        <v>2337</v>
      </c>
      <c r="E70">
        <v>2277</v>
      </c>
      <c r="F70">
        <v>1925</v>
      </c>
      <c r="G70">
        <v>1653</v>
      </c>
      <c r="H70">
        <v>1980</v>
      </c>
      <c r="I70">
        <v>16214</v>
      </c>
    </row>
    <row r="71" spans="1:9">
      <c r="A71" t="s">
        <v>77</v>
      </c>
      <c r="B71">
        <v>1030</v>
      </c>
      <c r="C71">
        <v>1155</v>
      </c>
      <c r="D71">
        <v>984</v>
      </c>
      <c r="E71">
        <v>1034</v>
      </c>
      <c r="F71">
        <v>840</v>
      </c>
      <c r="G71">
        <v>768</v>
      </c>
      <c r="H71">
        <v>685</v>
      </c>
      <c r="I71">
        <v>6496</v>
      </c>
    </row>
    <row r="72" spans="1:9">
      <c r="A72" t="s">
        <v>78</v>
      </c>
      <c r="B72">
        <v>1366</v>
      </c>
      <c r="C72">
        <v>1702</v>
      </c>
      <c r="D72">
        <v>859</v>
      </c>
      <c r="E72">
        <v>1107</v>
      </c>
      <c r="F72">
        <v>899</v>
      </c>
      <c r="G72">
        <v>1026</v>
      </c>
      <c r="H72">
        <v>915</v>
      </c>
      <c r="I72">
        <v>7874</v>
      </c>
    </row>
    <row r="73" spans="1:9">
      <c r="A73" t="s">
        <v>79</v>
      </c>
      <c r="B73">
        <v>1474</v>
      </c>
      <c r="C73">
        <v>1492</v>
      </c>
      <c r="D73">
        <v>1194</v>
      </c>
      <c r="E73">
        <v>1180</v>
      </c>
      <c r="F73">
        <v>868</v>
      </c>
      <c r="G73">
        <v>687</v>
      </c>
      <c r="H73">
        <v>153</v>
      </c>
      <c r="I73">
        <v>7048</v>
      </c>
    </row>
    <row r="74" spans="1:9">
      <c r="A74" t="s">
        <v>80</v>
      </c>
      <c r="B74">
        <v>929</v>
      </c>
      <c r="C74">
        <v>1072</v>
      </c>
      <c r="D74">
        <v>971</v>
      </c>
      <c r="E74">
        <v>662</v>
      </c>
      <c r="F74">
        <v>700</v>
      </c>
      <c r="G74">
        <v>933</v>
      </c>
      <c r="H74">
        <v>958</v>
      </c>
      <c r="I74">
        <v>6225</v>
      </c>
    </row>
    <row r="75" spans="1:9">
      <c r="A75" t="s">
        <v>81</v>
      </c>
      <c r="B75">
        <v>798</v>
      </c>
      <c r="C75">
        <v>807</v>
      </c>
      <c r="D75">
        <v>637</v>
      </c>
      <c r="E75">
        <v>613</v>
      </c>
      <c r="F75">
        <v>75</v>
      </c>
      <c r="G75">
        <v>83</v>
      </c>
      <c r="H75">
        <v>117</v>
      </c>
      <c r="I75">
        <v>3130</v>
      </c>
    </row>
    <row r="76" spans="1:9">
      <c r="A76" t="s">
        <v>82</v>
      </c>
      <c r="B76">
        <v>689</v>
      </c>
      <c r="C76">
        <v>719</v>
      </c>
      <c r="D76">
        <v>759</v>
      </c>
      <c r="E76">
        <v>624</v>
      </c>
      <c r="F76">
        <v>394</v>
      </c>
      <c r="G76">
        <v>511</v>
      </c>
      <c r="H76">
        <v>447</v>
      </c>
      <c r="I76">
        <v>4143</v>
      </c>
    </row>
    <row r="77" spans="1:9">
      <c r="A77" t="s">
        <v>83</v>
      </c>
      <c r="B77">
        <v>4593</v>
      </c>
      <c r="C77">
        <v>3297</v>
      </c>
      <c r="D77">
        <v>5546</v>
      </c>
      <c r="E77">
        <v>644</v>
      </c>
      <c r="F77">
        <v>119</v>
      </c>
      <c r="G77">
        <v>399</v>
      </c>
      <c r="H77">
        <v>571</v>
      </c>
      <c r="I77">
        <v>15169</v>
      </c>
    </row>
    <row r="78" spans="1:9">
      <c r="A78" t="s">
        <v>84</v>
      </c>
      <c r="B78">
        <v>611</v>
      </c>
      <c r="C78">
        <v>471</v>
      </c>
      <c r="D78">
        <v>967</v>
      </c>
      <c r="E78">
        <v>889</v>
      </c>
      <c r="F78">
        <v>464</v>
      </c>
      <c r="G78">
        <v>84</v>
      </c>
      <c r="H78">
        <v>250</v>
      </c>
      <c r="I78">
        <v>3736</v>
      </c>
    </row>
    <row r="79" spans="1:9">
      <c r="A79" t="s">
        <v>85</v>
      </c>
      <c r="B79">
        <v>3235</v>
      </c>
      <c r="C79">
        <v>2995</v>
      </c>
      <c r="D79">
        <v>3227</v>
      </c>
      <c r="E79">
        <v>2634</v>
      </c>
      <c r="F79">
        <v>32</v>
      </c>
      <c r="G79">
        <v>40</v>
      </c>
      <c r="H79">
        <v>72</v>
      </c>
      <c r="I79">
        <v>12235</v>
      </c>
    </row>
    <row r="80" spans="1:9">
      <c r="A80" t="s">
        <v>86</v>
      </c>
      <c r="B80">
        <v>2354</v>
      </c>
      <c r="C80">
        <v>2539</v>
      </c>
      <c r="D80">
        <v>2454</v>
      </c>
      <c r="E80">
        <v>1878</v>
      </c>
      <c r="F80">
        <v>1821</v>
      </c>
      <c r="G80">
        <v>1754</v>
      </c>
      <c r="H80">
        <v>1703</v>
      </c>
      <c r="I80">
        <v>14503</v>
      </c>
    </row>
    <row r="81" spans="1:9">
      <c r="A81" t="s">
        <v>87</v>
      </c>
      <c r="B81">
        <v>45308</v>
      </c>
      <c r="C81">
        <v>45301</v>
      </c>
      <c r="D81">
        <v>40201</v>
      </c>
      <c r="E81">
        <v>25967</v>
      </c>
      <c r="F81">
        <v>26999</v>
      </c>
      <c r="G81">
        <v>28655</v>
      </c>
      <c r="H81">
        <v>28370</v>
      </c>
      <c r="I81">
        <v>240801</v>
      </c>
    </row>
    <row r="82" spans="1:9">
      <c r="A82" t="s">
        <v>88</v>
      </c>
      <c r="B82">
        <v>25545</v>
      </c>
      <c r="C82">
        <v>26705</v>
      </c>
      <c r="D82">
        <v>22794</v>
      </c>
      <c r="E82">
        <v>14014</v>
      </c>
      <c r="F82">
        <v>15886</v>
      </c>
      <c r="G82">
        <v>17336</v>
      </c>
      <c r="H82">
        <v>15529</v>
      </c>
      <c r="I82">
        <v>137809</v>
      </c>
    </row>
    <row r="83" spans="1:9">
      <c r="A83" t="s">
        <v>89</v>
      </c>
      <c r="B83">
        <v>1208</v>
      </c>
      <c r="C83">
        <v>1105</v>
      </c>
      <c r="D83">
        <v>841</v>
      </c>
      <c r="E83">
        <v>542</v>
      </c>
      <c r="F83">
        <v>1154</v>
      </c>
      <c r="G83">
        <v>917</v>
      </c>
      <c r="H83">
        <v>684</v>
      </c>
      <c r="I83">
        <v>6451</v>
      </c>
    </row>
    <row r="84" spans="1:9">
      <c r="A84" t="s">
        <v>90</v>
      </c>
      <c r="B84">
        <v>613</v>
      </c>
      <c r="C84">
        <v>581</v>
      </c>
      <c r="D84">
        <v>348</v>
      </c>
      <c r="E84">
        <v>265</v>
      </c>
      <c r="F84">
        <v>20</v>
      </c>
      <c r="G84">
        <v>119</v>
      </c>
      <c r="H84">
        <v>204</v>
      </c>
      <c r="I84">
        <v>2150</v>
      </c>
    </row>
    <row r="85" spans="1:9">
      <c r="A85" t="s">
        <v>91</v>
      </c>
      <c r="B85">
        <v>663</v>
      </c>
      <c r="C85">
        <v>797</v>
      </c>
      <c r="D85">
        <v>831</v>
      </c>
      <c r="E85">
        <v>814</v>
      </c>
      <c r="F85">
        <v>803</v>
      </c>
      <c r="G85">
        <v>843</v>
      </c>
      <c r="H85">
        <v>687</v>
      </c>
      <c r="I85">
        <v>5438</v>
      </c>
    </row>
    <row r="86" spans="1:9">
      <c r="A86" t="s">
        <v>92</v>
      </c>
      <c r="B86">
        <v>847</v>
      </c>
      <c r="C86">
        <v>1008</v>
      </c>
      <c r="D86">
        <v>690</v>
      </c>
      <c r="E86">
        <v>846</v>
      </c>
      <c r="F86">
        <v>1331</v>
      </c>
      <c r="G86">
        <v>1282</v>
      </c>
      <c r="H86">
        <v>860</v>
      </c>
      <c r="I86">
        <v>6864</v>
      </c>
    </row>
    <row r="87" spans="1:9">
      <c r="A87" t="s">
        <v>93</v>
      </c>
      <c r="B87">
        <v>1964</v>
      </c>
      <c r="C87">
        <v>2079</v>
      </c>
      <c r="D87">
        <v>1662</v>
      </c>
      <c r="E87">
        <v>513</v>
      </c>
      <c r="F87">
        <v>46</v>
      </c>
      <c r="G87">
        <v>963</v>
      </c>
      <c r="H87">
        <v>684</v>
      </c>
      <c r="I87">
        <v>7911</v>
      </c>
    </row>
    <row r="88" spans="1:9">
      <c r="A88" t="s">
        <v>94</v>
      </c>
      <c r="B88">
        <v>1228</v>
      </c>
      <c r="C88">
        <v>1084</v>
      </c>
      <c r="D88">
        <v>1147</v>
      </c>
      <c r="E88">
        <v>1523</v>
      </c>
      <c r="F88">
        <v>924</v>
      </c>
      <c r="G88">
        <v>1097</v>
      </c>
      <c r="H88">
        <v>791</v>
      </c>
      <c r="I88">
        <v>7794</v>
      </c>
    </row>
    <row r="89" spans="1:9">
      <c r="A89" t="s">
        <v>95</v>
      </c>
      <c r="B89">
        <v>812</v>
      </c>
      <c r="C89">
        <v>786</v>
      </c>
      <c r="D89">
        <v>552</v>
      </c>
      <c r="E89">
        <v>131</v>
      </c>
      <c r="F89">
        <v>9</v>
      </c>
      <c r="G89">
        <v>23</v>
      </c>
      <c r="H89">
        <v>37</v>
      </c>
      <c r="I89">
        <v>2350</v>
      </c>
    </row>
    <row r="90" spans="1:9">
      <c r="A90" t="s">
        <v>96</v>
      </c>
      <c r="B90">
        <v>1274</v>
      </c>
      <c r="C90">
        <v>1593</v>
      </c>
      <c r="D90">
        <v>1149</v>
      </c>
      <c r="E90">
        <v>1209</v>
      </c>
      <c r="F90">
        <v>1017</v>
      </c>
      <c r="G90">
        <v>980</v>
      </c>
      <c r="H90">
        <v>725</v>
      </c>
      <c r="I90">
        <v>7947</v>
      </c>
    </row>
    <row r="91" spans="1:9">
      <c r="A91" t="s">
        <v>97</v>
      </c>
      <c r="B91">
        <v>828</v>
      </c>
      <c r="C91">
        <v>1031</v>
      </c>
      <c r="D91">
        <v>954</v>
      </c>
      <c r="E91">
        <v>347</v>
      </c>
      <c r="F91">
        <v>19</v>
      </c>
      <c r="G91">
        <v>508</v>
      </c>
      <c r="H91">
        <v>287</v>
      </c>
      <c r="I91">
        <v>3974</v>
      </c>
    </row>
    <row r="92" spans="1:9">
      <c r="A92" t="s">
        <v>98</v>
      </c>
      <c r="B92">
        <v>3318</v>
      </c>
      <c r="C92">
        <v>4259</v>
      </c>
      <c r="D92">
        <v>2549</v>
      </c>
      <c r="E92">
        <v>1166</v>
      </c>
      <c r="F92">
        <v>3802</v>
      </c>
      <c r="G92">
        <v>3183</v>
      </c>
      <c r="H92">
        <v>3063</v>
      </c>
      <c r="I92">
        <v>21340</v>
      </c>
    </row>
    <row r="93" spans="1:9">
      <c r="A93" t="s">
        <v>99</v>
      </c>
      <c r="B93">
        <v>857</v>
      </c>
      <c r="C93">
        <v>884</v>
      </c>
      <c r="D93">
        <v>547</v>
      </c>
      <c r="E93">
        <v>691</v>
      </c>
      <c r="F93">
        <v>689</v>
      </c>
      <c r="G93">
        <v>502</v>
      </c>
      <c r="H93">
        <v>502</v>
      </c>
      <c r="I93">
        <v>4672</v>
      </c>
    </row>
    <row r="94" spans="1:9">
      <c r="A94" t="s">
        <v>100</v>
      </c>
      <c r="B94">
        <v>1442</v>
      </c>
      <c r="C94">
        <v>1383</v>
      </c>
      <c r="D94">
        <v>858</v>
      </c>
      <c r="E94">
        <v>832</v>
      </c>
      <c r="F94">
        <v>374</v>
      </c>
      <c r="G94">
        <v>609</v>
      </c>
      <c r="H94">
        <v>410</v>
      </c>
      <c r="I94">
        <v>5908</v>
      </c>
    </row>
    <row r="95" spans="1:9">
      <c r="A95" t="s">
        <v>101</v>
      </c>
      <c r="B95">
        <v>973</v>
      </c>
      <c r="C95">
        <v>953</v>
      </c>
      <c r="D95">
        <v>1211</v>
      </c>
      <c r="E95">
        <v>27</v>
      </c>
      <c r="F95">
        <v>86</v>
      </c>
      <c r="G95">
        <v>49</v>
      </c>
      <c r="H95">
        <v>235</v>
      </c>
      <c r="I95">
        <v>3534</v>
      </c>
    </row>
    <row r="96" spans="1:9">
      <c r="A96" t="s">
        <v>102</v>
      </c>
      <c r="B96">
        <v>2247</v>
      </c>
      <c r="C96">
        <v>1735</v>
      </c>
      <c r="D96">
        <v>1707</v>
      </c>
      <c r="E96">
        <v>303</v>
      </c>
      <c r="F96">
        <v>45</v>
      </c>
      <c r="G96">
        <v>497</v>
      </c>
      <c r="H96">
        <v>768</v>
      </c>
      <c r="I96">
        <v>7302</v>
      </c>
    </row>
    <row r="97" spans="1:9">
      <c r="A97" t="s">
        <v>103</v>
      </c>
      <c r="B97">
        <v>758</v>
      </c>
      <c r="C97">
        <v>879</v>
      </c>
      <c r="D97">
        <v>706</v>
      </c>
      <c r="E97">
        <v>1110</v>
      </c>
      <c r="F97">
        <v>613</v>
      </c>
      <c r="G97">
        <v>773</v>
      </c>
      <c r="H97">
        <v>733</v>
      </c>
      <c r="I97">
        <v>5572</v>
      </c>
    </row>
    <row r="98" spans="1:9">
      <c r="A98" t="s">
        <v>104</v>
      </c>
      <c r="B98">
        <v>1799</v>
      </c>
      <c r="C98">
        <v>1856</v>
      </c>
      <c r="D98">
        <v>1745</v>
      </c>
      <c r="E98">
        <v>1105</v>
      </c>
      <c r="F98">
        <v>1719</v>
      </c>
      <c r="G98">
        <v>1507</v>
      </c>
      <c r="H98">
        <v>1490</v>
      </c>
      <c r="I98">
        <v>11221</v>
      </c>
    </row>
    <row r="99" spans="1:9">
      <c r="A99" t="s">
        <v>105</v>
      </c>
      <c r="B99">
        <v>1422</v>
      </c>
      <c r="C99">
        <v>1444</v>
      </c>
      <c r="D99">
        <v>1407</v>
      </c>
      <c r="E99">
        <v>46</v>
      </c>
      <c r="F99">
        <v>17</v>
      </c>
      <c r="G99">
        <v>884</v>
      </c>
      <c r="H99">
        <v>670</v>
      </c>
      <c r="I99">
        <v>5890</v>
      </c>
    </row>
    <row r="100" spans="1:9">
      <c r="A100" t="s">
        <v>106</v>
      </c>
      <c r="B100">
        <v>1379</v>
      </c>
      <c r="C100">
        <v>1310</v>
      </c>
      <c r="D100">
        <v>1422</v>
      </c>
      <c r="E100">
        <v>851</v>
      </c>
      <c r="F100">
        <v>1221</v>
      </c>
      <c r="G100">
        <v>1078</v>
      </c>
      <c r="H100">
        <v>1157</v>
      </c>
      <c r="I100">
        <v>8418</v>
      </c>
    </row>
    <row r="101" spans="1:9">
      <c r="A101" t="s">
        <v>107</v>
      </c>
      <c r="B101">
        <v>1913</v>
      </c>
      <c r="C101">
        <v>1938</v>
      </c>
      <c r="D101">
        <v>2468</v>
      </c>
      <c r="E101">
        <v>1693</v>
      </c>
      <c r="F101">
        <v>1997</v>
      </c>
      <c r="G101">
        <v>1522</v>
      </c>
      <c r="H101">
        <v>1542</v>
      </c>
      <c r="I101">
        <v>13073</v>
      </c>
    </row>
    <row r="102" spans="1:9">
      <c r="A102" t="s">
        <v>108</v>
      </c>
      <c r="B102">
        <v>19763</v>
      </c>
      <c r="C102">
        <v>18596</v>
      </c>
      <c r="D102">
        <v>17407</v>
      </c>
      <c r="E102">
        <v>11953</v>
      </c>
      <c r="F102">
        <v>11113</v>
      </c>
      <c r="G102">
        <v>11319</v>
      </c>
      <c r="H102">
        <v>12841</v>
      </c>
      <c r="I102">
        <v>102992</v>
      </c>
    </row>
    <row r="103" spans="1:9">
      <c r="A103" t="s">
        <v>109</v>
      </c>
      <c r="B103">
        <v>480</v>
      </c>
      <c r="C103">
        <v>538</v>
      </c>
      <c r="D103">
        <v>565</v>
      </c>
      <c r="E103">
        <v>676</v>
      </c>
      <c r="F103">
        <v>476</v>
      </c>
      <c r="G103">
        <v>475</v>
      </c>
      <c r="H103">
        <v>438</v>
      </c>
      <c r="I103">
        <v>3648</v>
      </c>
    </row>
    <row r="104" spans="1:9">
      <c r="A104" t="s">
        <v>110</v>
      </c>
      <c r="B104">
        <v>509</v>
      </c>
      <c r="C104">
        <v>465</v>
      </c>
      <c r="D104">
        <v>389</v>
      </c>
      <c r="E104">
        <v>580</v>
      </c>
      <c r="F104">
        <v>493</v>
      </c>
      <c r="G104">
        <v>505</v>
      </c>
      <c r="H104">
        <v>375</v>
      </c>
      <c r="I104">
        <v>3316</v>
      </c>
    </row>
    <row r="105" spans="1:9">
      <c r="A105" t="s">
        <v>111</v>
      </c>
      <c r="B105">
        <v>776</v>
      </c>
      <c r="C105">
        <v>1244</v>
      </c>
      <c r="D105">
        <v>1148</v>
      </c>
      <c r="E105">
        <v>1415</v>
      </c>
      <c r="F105">
        <v>1255</v>
      </c>
      <c r="G105">
        <v>1296</v>
      </c>
      <c r="H105">
        <v>1167</v>
      </c>
      <c r="I105">
        <v>8301</v>
      </c>
    </row>
    <row r="106" spans="1:9">
      <c r="A106" t="s">
        <v>112</v>
      </c>
      <c r="B106">
        <v>3689</v>
      </c>
      <c r="C106">
        <v>3851</v>
      </c>
      <c r="D106">
        <v>3312</v>
      </c>
      <c r="E106">
        <v>1888</v>
      </c>
      <c r="F106">
        <v>2309</v>
      </c>
      <c r="G106">
        <v>1309</v>
      </c>
      <c r="H106">
        <v>2256</v>
      </c>
      <c r="I106">
        <v>18614</v>
      </c>
    </row>
    <row r="107" spans="1:9">
      <c r="A107" t="s">
        <v>113</v>
      </c>
      <c r="B107">
        <v>1321</v>
      </c>
      <c r="C107">
        <v>1271</v>
      </c>
      <c r="D107">
        <v>1176</v>
      </c>
      <c r="E107">
        <v>954</v>
      </c>
      <c r="F107">
        <v>1023</v>
      </c>
      <c r="G107">
        <v>1064</v>
      </c>
      <c r="H107">
        <v>1136</v>
      </c>
      <c r="I107">
        <v>7945</v>
      </c>
    </row>
    <row r="108" spans="1:9">
      <c r="A108" t="s">
        <v>114</v>
      </c>
      <c r="B108">
        <v>1677</v>
      </c>
      <c r="C108">
        <v>1400</v>
      </c>
      <c r="D108">
        <v>1581</v>
      </c>
      <c r="E108">
        <v>132</v>
      </c>
      <c r="F108">
        <v>56</v>
      </c>
      <c r="G108">
        <v>261</v>
      </c>
      <c r="H108">
        <v>1465</v>
      </c>
      <c r="I108">
        <v>6572</v>
      </c>
    </row>
    <row r="109" spans="1:9">
      <c r="A109" t="s">
        <v>115</v>
      </c>
      <c r="B109">
        <v>1021</v>
      </c>
      <c r="C109">
        <v>703</v>
      </c>
      <c r="D109">
        <v>929</v>
      </c>
      <c r="E109">
        <v>712</v>
      </c>
      <c r="F109">
        <v>793</v>
      </c>
      <c r="G109">
        <v>737</v>
      </c>
      <c r="H109">
        <v>672</v>
      </c>
      <c r="I109">
        <v>5567</v>
      </c>
    </row>
    <row r="110" spans="1:9">
      <c r="A110" t="s">
        <v>116</v>
      </c>
      <c r="B110">
        <v>1758</v>
      </c>
      <c r="C110">
        <v>1431</v>
      </c>
      <c r="D110">
        <v>1263</v>
      </c>
      <c r="E110">
        <v>303</v>
      </c>
      <c r="F110">
        <v>584</v>
      </c>
      <c r="G110">
        <v>563</v>
      </c>
      <c r="H110">
        <v>130</v>
      </c>
      <c r="I110">
        <v>6032</v>
      </c>
    </row>
    <row r="111" spans="1:9">
      <c r="A111" t="s">
        <v>117</v>
      </c>
      <c r="B111">
        <v>806</v>
      </c>
      <c r="C111">
        <v>649</v>
      </c>
      <c r="D111">
        <v>804</v>
      </c>
      <c r="E111">
        <v>479</v>
      </c>
      <c r="F111">
        <v>120</v>
      </c>
      <c r="G111">
        <v>357</v>
      </c>
      <c r="H111">
        <v>524</v>
      </c>
      <c r="I111">
        <v>3739</v>
      </c>
    </row>
    <row r="112" spans="1:9">
      <c r="A112" t="s">
        <v>118</v>
      </c>
      <c r="B112">
        <v>1336</v>
      </c>
      <c r="C112">
        <v>1050</v>
      </c>
      <c r="D112">
        <v>966</v>
      </c>
      <c r="E112">
        <v>945</v>
      </c>
      <c r="F112">
        <v>855</v>
      </c>
      <c r="G112">
        <v>638</v>
      </c>
      <c r="H112">
        <v>783</v>
      </c>
      <c r="I112">
        <v>6573</v>
      </c>
    </row>
    <row r="113" spans="1:9">
      <c r="A113" t="s">
        <v>119</v>
      </c>
      <c r="B113">
        <v>578</v>
      </c>
      <c r="C113">
        <v>651</v>
      </c>
      <c r="D113">
        <v>480</v>
      </c>
      <c r="E113">
        <v>753</v>
      </c>
      <c r="F113">
        <v>638</v>
      </c>
      <c r="G113">
        <v>624</v>
      </c>
      <c r="H113">
        <v>470</v>
      </c>
      <c r="I113">
        <v>4194</v>
      </c>
    </row>
    <row r="114" spans="1:9">
      <c r="A114" t="s">
        <v>120</v>
      </c>
      <c r="B114">
        <v>747</v>
      </c>
      <c r="C114">
        <v>604</v>
      </c>
      <c r="D114">
        <v>612</v>
      </c>
      <c r="E114">
        <v>590</v>
      </c>
      <c r="F114">
        <v>218</v>
      </c>
      <c r="G114">
        <v>194</v>
      </c>
      <c r="H114">
        <v>248</v>
      </c>
      <c r="I114">
        <v>3213</v>
      </c>
    </row>
    <row r="115" spans="1:9">
      <c r="A115" t="s">
        <v>121</v>
      </c>
      <c r="B115">
        <v>560</v>
      </c>
      <c r="C115">
        <v>607</v>
      </c>
      <c r="D115">
        <v>532</v>
      </c>
      <c r="E115">
        <v>502</v>
      </c>
      <c r="F115">
        <v>432</v>
      </c>
      <c r="G115">
        <v>423</v>
      </c>
      <c r="H115">
        <v>461</v>
      </c>
      <c r="I115">
        <v>3517</v>
      </c>
    </row>
    <row r="116" spans="1:9">
      <c r="A116" t="s">
        <v>122</v>
      </c>
      <c r="B116">
        <v>686</v>
      </c>
      <c r="C116">
        <v>634</v>
      </c>
      <c r="D116">
        <v>715</v>
      </c>
      <c r="E116">
        <v>626</v>
      </c>
      <c r="F116">
        <v>637</v>
      </c>
      <c r="G116">
        <v>509</v>
      </c>
      <c r="H116">
        <v>522</v>
      </c>
      <c r="I116">
        <v>4329</v>
      </c>
    </row>
    <row r="117" spans="1:9">
      <c r="A117" t="s">
        <v>123</v>
      </c>
      <c r="B117">
        <v>1157</v>
      </c>
      <c r="C117">
        <v>1094</v>
      </c>
      <c r="D117">
        <v>850</v>
      </c>
      <c r="E117">
        <v>155</v>
      </c>
      <c r="F117">
        <v>29</v>
      </c>
      <c r="G117">
        <v>756</v>
      </c>
      <c r="H117">
        <v>739</v>
      </c>
      <c r="I117">
        <v>4780</v>
      </c>
    </row>
    <row r="118" spans="1:9">
      <c r="A118" t="s">
        <v>124</v>
      </c>
      <c r="B118">
        <v>700</v>
      </c>
      <c r="C118">
        <v>439</v>
      </c>
      <c r="D118">
        <v>516</v>
      </c>
      <c r="E118">
        <v>313</v>
      </c>
      <c r="F118">
        <v>78</v>
      </c>
      <c r="G118">
        <v>260</v>
      </c>
      <c r="H118">
        <v>243</v>
      </c>
      <c r="I118">
        <v>2549</v>
      </c>
    </row>
    <row r="119" spans="1:9">
      <c r="A119" t="s">
        <v>125</v>
      </c>
      <c r="B119">
        <v>804</v>
      </c>
      <c r="C119">
        <v>1122</v>
      </c>
      <c r="D119">
        <v>652</v>
      </c>
      <c r="E119">
        <v>560</v>
      </c>
      <c r="F119">
        <v>469</v>
      </c>
      <c r="G119">
        <v>357</v>
      </c>
      <c r="H119">
        <v>348</v>
      </c>
      <c r="I119">
        <v>4312</v>
      </c>
    </row>
    <row r="120" spans="1:9">
      <c r="A120" t="s">
        <v>126</v>
      </c>
      <c r="B120">
        <v>554</v>
      </c>
      <c r="C120">
        <v>421</v>
      </c>
      <c r="D120">
        <v>391</v>
      </c>
      <c r="E120">
        <v>73</v>
      </c>
      <c r="F120">
        <v>14</v>
      </c>
      <c r="G120">
        <v>527</v>
      </c>
      <c r="H120">
        <v>346</v>
      </c>
      <c r="I120">
        <v>2326</v>
      </c>
    </row>
    <row r="121" spans="1:9">
      <c r="A121" t="s">
        <v>127</v>
      </c>
      <c r="B121">
        <v>604</v>
      </c>
      <c r="C121">
        <v>422</v>
      </c>
      <c r="D121">
        <v>526</v>
      </c>
      <c r="E121">
        <v>297</v>
      </c>
      <c r="F121">
        <v>634</v>
      </c>
      <c r="G121">
        <v>464</v>
      </c>
      <c r="H121">
        <v>518</v>
      </c>
      <c r="I121">
        <v>3465</v>
      </c>
    </row>
    <row r="122" spans="1:9">
      <c r="A122" t="s">
        <v>128</v>
      </c>
      <c r="B122">
        <v>21285</v>
      </c>
      <c r="C122">
        <v>26614</v>
      </c>
      <c r="D122">
        <v>27551</v>
      </c>
      <c r="E122">
        <v>19398</v>
      </c>
      <c r="F122">
        <v>18291</v>
      </c>
      <c r="G122">
        <v>24618</v>
      </c>
      <c r="H122">
        <v>22252</v>
      </c>
      <c r="I122">
        <v>160009</v>
      </c>
    </row>
    <row r="123" spans="1:9">
      <c r="A123" t="s">
        <v>129</v>
      </c>
      <c r="B123">
        <v>9412</v>
      </c>
      <c r="C123">
        <v>12049</v>
      </c>
      <c r="D123">
        <v>13867</v>
      </c>
      <c r="E123">
        <v>12671</v>
      </c>
      <c r="F123">
        <v>12119</v>
      </c>
      <c r="G123">
        <v>14649</v>
      </c>
      <c r="H123">
        <v>11352</v>
      </c>
      <c r="I123">
        <v>86119</v>
      </c>
    </row>
    <row r="124" spans="1:9">
      <c r="A124" t="s">
        <v>130</v>
      </c>
      <c r="B124">
        <v>650</v>
      </c>
      <c r="C124">
        <v>605</v>
      </c>
      <c r="D124">
        <v>730</v>
      </c>
      <c r="E124">
        <v>229</v>
      </c>
      <c r="F124">
        <v>165</v>
      </c>
      <c r="G124">
        <v>43</v>
      </c>
      <c r="H124">
        <v>22</v>
      </c>
      <c r="I124">
        <v>2444</v>
      </c>
    </row>
    <row r="125" spans="1:9">
      <c r="A125" t="s">
        <v>131</v>
      </c>
      <c r="B125">
        <v>2810</v>
      </c>
      <c r="C125">
        <v>2812</v>
      </c>
      <c r="D125">
        <v>4562</v>
      </c>
      <c r="E125">
        <v>3836</v>
      </c>
      <c r="F125">
        <v>3405</v>
      </c>
      <c r="G125">
        <v>6057</v>
      </c>
      <c r="H125">
        <v>3772</v>
      </c>
      <c r="I125">
        <v>27254</v>
      </c>
    </row>
    <row r="126" spans="1:9">
      <c r="A126" t="s">
        <v>132</v>
      </c>
      <c r="B126">
        <v>319</v>
      </c>
      <c r="C126">
        <v>2</v>
      </c>
      <c r="D126">
        <v>4</v>
      </c>
      <c r="E126">
        <v>1</v>
      </c>
      <c r="F126">
        <v>20</v>
      </c>
      <c r="G126">
        <v>36</v>
      </c>
      <c r="H126">
        <v>47</v>
      </c>
      <c r="I126">
        <v>429</v>
      </c>
    </row>
    <row r="127" spans="1:9">
      <c r="A127" t="s">
        <v>133</v>
      </c>
      <c r="B127">
        <v>372</v>
      </c>
      <c r="C127">
        <v>1056</v>
      </c>
      <c r="D127">
        <v>1709</v>
      </c>
      <c r="E127">
        <v>1175</v>
      </c>
      <c r="F127">
        <v>1284</v>
      </c>
      <c r="G127">
        <v>1380</v>
      </c>
      <c r="H127">
        <v>788</v>
      </c>
      <c r="I127">
        <v>7764</v>
      </c>
    </row>
    <row r="128" spans="1:9">
      <c r="A128" t="s">
        <v>134</v>
      </c>
      <c r="B128">
        <v>0</v>
      </c>
      <c r="C128">
        <v>34</v>
      </c>
      <c r="D128">
        <v>0</v>
      </c>
      <c r="E128">
        <v>0</v>
      </c>
      <c r="F128">
        <v>9</v>
      </c>
      <c r="G128">
        <v>13</v>
      </c>
      <c r="H128">
        <v>122</v>
      </c>
      <c r="I128">
        <v>178</v>
      </c>
    </row>
    <row r="129" spans="1:9">
      <c r="A129" t="s">
        <v>135</v>
      </c>
      <c r="B129">
        <v>382</v>
      </c>
      <c r="C129">
        <v>441</v>
      </c>
      <c r="D129">
        <v>366</v>
      </c>
      <c r="E129">
        <v>316</v>
      </c>
      <c r="F129">
        <v>631</v>
      </c>
      <c r="G129">
        <v>373</v>
      </c>
      <c r="H129">
        <v>393</v>
      </c>
      <c r="I129">
        <v>2902</v>
      </c>
    </row>
    <row r="130" spans="1:9">
      <c r="A130" t="s">
        <v>136</v>
      </c>
      <c r="B130">
        <v>3893</v>
      </c>
      <c r="C130">
        <v>6090</v>
      </c>
      <c r="D130">
        <v>5516</v>
      </c>
      <c r="E130">
        <v>6100</v>
      </c>
      <c r="F130">
        <v>6161</v>
      </c>
      <c r="G130">
        <v>6134</v>
      </c>
      <c r="H130">
        <v>5639</v>
      </c>
      <c r="I130">
        <v>39533</v>
      </c>
    </row>
    <row r="131" spans="1:9">
      <c r="A131" t="s">
        <v>137</v>
      </c>
      <c r="B131">
        <v>986</v>
      </c>
      <c r="C131">
        <v>1009</v>
      </c>
      <c r="D131">
        <v>980</v>
      </c>
      <c r="E131">
        <v>1014</v>
      </c>
      <c r="F131">
        <v>444</v>
      </c>
      <c r="G131">
        <v>613</v>
      </c>
      <c r="H131">
        <v>569</v>
      </c>
      <c r="I131">
        <v>5615</v>
      </c>
    </row>
    <row r="132" spans="1:9">
      <c r="A132" t="s">
        <v>138</v>
      </c>
      <c r="B132">
        <v>11873</v>
      </c>
      <c r="C132">
        <v>14565</v>
      </c>
      <c r="D132">
        <v>13684</v>
      </c>
      <c r="E132">
        <v>6727</v>
      </c>
      <c r="F132">
        <v>6172</v>
      </c>
      <c r="G132">
        <v>9969</v>
      </c>
      <c r="H132">
        <v>10900</v>
      </c>
      <c r="I132">
        <v>73890</v>
      </c>
    </row>
    <row r="133" spans="1:9">
      <c r="A133" t="s">
        <v>139</v>
      </c>
      <c r="B133">
        <v>847</v>
      </c>
      <c r="C133">
        <v>827</v>
      </c>
      <c r="D133">
        <v>589</v>
      </c>
      <c r="E133">
        <v>0</v>
      </c>
      <c r="F133">
        <v>11</v>
      </c>
      <c r="G133">
        <v>12</v>
      </c>
      <c r="H133">
        <v>21</v>
      </c>
      <c r="I133">
        <v>2307</v>
      </c>
    </row>
    <row r="134" spans="1:9">
      <c r="A134" t="s">
        <v>140</v>
      </c>
      <c r="B134">
        <v>748</v>
      </c>
      <c r="C134">
        <v>448</v>
      </c>
      <c r="D134">
        <v>357</v>
      </c>
      <c r="E134">
        <v>229</v>
      </c>
      <c r="F134">
        <v>66</v>
      </c>
      <c r="G134">
        <v>23</v>
      </c>
      <c r="H134">
        <v>94</v>
      </c>
      <c r="I134">
        <v>1965</v>
      </c>
    </row>
    <row r="135" spans="1:9">
      <c r="A135" t="s">
        <v>141</v>
      </c>
      <c r="B135">
        <v>500</v>
      </c>
      <c r="C135">
        <v>372</v>
      </c>
      <c r="D135">
        <v>422</v>
      </c>
      <c r="E135">
        <v>12</v>
      </c>
      <c r="F135">
        <v>5</v>
      </c>
      <c r="G135">
        <v>20</v>
      </c>
      <c r="H135">
        <v>275</v>
      </c>
      <c r="I135">
        <v>1606</v>
      </c>
    </row>
    <row r="136" spans="1:9">
      <c r="A136" t="s">
        <v>142</v>
      </c>
      <c r="B136">
        <v>2516</v>
      </c>
      <c r="C136">
        <v>2859</v>
      </c>
      <c r="D136">
        <v>858</v>
      </c>
      <c r="E136">
        <v>4</v>
      </c>
      <c r="F136">
        <v>174</v>
      </c>
      <c r="G136">
        <v>979</v>
      </c>
      <c r="H136">
        <v>978</v>
      </c>
      <c r="I136">
        <v>8368</v>
      </c>
    </row>
    <row r="137" spans="1:9">
      <c r="A137" t="s">
        <v>143</v>
      </c>
      <c r="B137">
        <v>1461</v>
      </c>
      <c r="C137">
        <v>1505</v>
      </c>
      <c r="D137">
        <v>1127</v>
      </c>
      <c r="E137">
        <v>204</v>
      </c>
      <c r="F137">
        <v>3</v>
      </c>
      <c r="G137">
        <v>15</v>
      </c>
      <c r="H137">
        <v>142</v>
      </c>
      <c r="I137">
        <v>4457</v>
      </c>
    </row>
    <row r="138" spans="1:9">
      <c r="A138" t="s">
        <v>144</v>
      </c>
      <c r="B138">
        <v>498</v>
      </c>
      <c r="C138">
        <v>248</v>
      </c>
      <c r="D138">
        <v>328</v>
      </c>
      <c r="E138">
        <v>102</v>
      </c>
      <c r="F138">
        <v>1</v>
      </c>
      <c r="G138">
        <v>7</v>
      </c>
      <c r="H138">
        <v>344</v>
      </c>
      <c r="I138">
        <v>1528</v>
      </c>
    </row>
    <row r="139" spans="1:9">
      <c r="A139" t="s">
        <v>145</v>
      </c>
      <c r="B139">
        <v>248</v>
      </c>
      <c r="C139">
        <v>216</v>
      </c>
      <c r="D139">
        <v>193</v>
      </c>
      <c r="E139">
        <v>0</v>
      </c>
      <c r="F139">
        <v>0</v>
      </c>
      <c r="G139">
        <v>3</v>
      </c>
      <c r="H139">
        <v>4</v>
      </c>
      <c r="I139">
        <v>664</v>
      </c>
    </row>
    <row r="140" spans="1:9">
      <c r="A140" t="s">
        <v>146</v>
      </c>
      <c r="B140">
        <v>1</v>
      </c>
      <c r="C140">
        <v>0</v>
      </c>
      <c r="D140">
        <v>4</v>
      </c>
      <c r="E140">
        <v>362</v>
      </c>
      <c r="F140">
        <v>813</v>
      </c>
      <c r="G140">
        <v>1427</v>
      </c>
      <c r="H140">
        <v>1258</v>
      </c>
      <c r="I140">
        <v>3865</v>
      </c>
    </row>
    <row r="141" spans="1:9">
      <c r="A141" t="s">
        <v>147</v>
      </c>
      <c r="B141">
        <v>1566</v>
      </c>
      <c r="C141">
        <v>1730</v>
      </c>
      <c r="D141">
        <v>2337</v>
      </c>
      <c r="E141">
        <v>78</v>
      </c>
      <c r="F141">
        <v>11</v>
      </c>
      <c r="G141">
        <v>22</v>
      </c>
      <c r="H141">
        <v>52</v>
      </c>
      <c r="I141">
        <v>5796</v>
      </c>
    </row>
    <row r="142" spans="1:9">
      <c r="A142" t="s">
        <v>148</v>
      </c>
      <c r="B142">
        <v>1961</v>
      </c>
      <c r="C142">
        <v>1937</v>
      </c>
      <c r="D142">
        <v>2194</v>
      </c>
      <c r="E142">
        <v>443</v>
      </c>
      <c r="F142">
        <v>704</v>
      </c>
      <c r="G142">
        <v>951</v>
      </c>
      <c r="H142">
        <v>1276</v>
      </c>
      <c r="I142">
        <v>9466</v>
      </c>
    </row>
    <row r="143" spans="1:9">
      <c r="A143" t="s">
        <v>149</v>
      </c>
      <c r="B143">
        <v>1185</v>
      </c>
      <c r="C143">
        <v>663</v>
      </c>
      <c r="D143">
        <v>516</v>
      </c>
      <c r="E143">
        <v>849</v>
      </c>
      <c r="F143">
        <v>317</v>
      </c>
      <c r="G143">
        <v>23</v>
      </c>
      <c r="H143">
        <v>253</v>
      </c>
      <c r="I143">
        <v>3806</v>
      </c>
    </row>
    <row r="144" spans="1:9">
      <c r="A144" t="s">
        <v>150</v>
      </c>
      <c r="B144">
        <v>10</v>
      </c>
      <c r="C144">
        <v>3389</v>
      </c>
      <c r="D144">
        <v>4636</v>
      </c>
      <c r="E144">
        <v>4444</v>
      </c>
      <c r="F144">
        <v>4061</v>
      </c>
      <c r="G144">
        <v>6479</v>
      </c>
      <c r="H144">
        <v>6197</v>
      </c>
      <c r="I144">
        <v>29216</v>
      </c>
    </row>
    <row r="145" spans="1:9">
      <c r="A145" t="s">
        <v>151</v>
      </c>
      <c r="B145">
        <v>332</v>
      </c>
      <c r="C145">
        <v>371</v>
      </c>
      <c r="D145">
        <v>123</v>
      </c>
      <c r="E145">
        <v>0</v>
      </c>
      <c r="F145">
        <v>6</v>
      </c>
      <c r="G145">
        <v>8</v>
      </c>
      <c r="H145">
        <v>6</v>
      </c>
      <c r="I145">
        <v>846</v>
      </c>
    </row>
    <row r="146" spans="1:9">
      <c r="A146" t="s">
        <v>152</v>
      </c>
      <c r="B146">
        <v>238898</v>
      </c>
      <c r="C146">
        <v>229804</v>
      </c>
      <c r="D146">
        <v>202350</v>
      </c>
      <c r="E146">
        <v>104493</v>
      </c>
      <c r="F146">
        <v>102141</v>
      </c>
      <c r="G146">
        <v>97379</v>
      </c>
      <c r="H146">
        <v>98553</v>
      </c>
      <c r="I146">
        <v>1073618</v>
      </c>
    </row>
    <row r="147" spans="1:9">
      <c r="A147" t="s">
        <v>153</v>
      </c>
      <c r="B147">
        <v>24272</v>
      </c>
      <c r="C147">
        <v>24098</v>
      </c>
      <c r="D147">
        <v>20484</v>
      </c>
      <c r="E147">
        <v>15360</v>
      </c>
      <c r="F147">
        <v>16443</v>
      </c>
      <c r="G147">
        <v>6948</v>
      </c>
      <c r="H147">
        <v>11454</v>
      </c>
      <c r="I147">
        <v>119059</v>
      </c>
    </row>
    <row r="148" spans="1:9">
      <c r="A148" t="s">
        <v>154</v>
      </c>
      <c r="B148">
        <v>13583</v>
      </c>
      <c r="C148">
        <v>13619</v>
      </c>
      <c r="D148">
        <v>10655</v>
      </c>
      <c r="E148">
        <v>10611</v>
      </c>
      <c r="F148">
        <v>10850</v>
      </c>
      <c r="G148">
        <v>3757</v>
      </c>
      <c r="H148">
        <v>5919</v>
      </c>
      <c r="I148">
        <v>68994</v>
      </c>
    </row>
    <row r="149" spans="1:9">
      <c r="A149" t="s">
        <v>155</v>
      </c>
      <c r="B149">
        <v>1189</v>
      </c>
      <c r="C149">
        <v>1086</v>
      </c>
      <c r="D149">
        <v>895</v>
      </c>
      <c r="E149">
        <v>1123</v>
      </c>
      <c r="F149">
        <v>780</v>
      </c>
      <c r="G149">
        <v>655</v>
      </c>
      <c r="H149">
        <v>438</v>
      </c>
      <c r="I149">
        <v>6166</v>
      </c>
    </row>
    <row r="150" spans="1:9">
      <c r="A150" t="s">
        <v>156</v>
      </c>
      <c r="B150">
        <v>1812</v>
      </c>
      <c r="C150">
        <v>1292</v>
      </c>
      <c r="D150">
        <v>1737</v>
      </c>
      <c r="E150">
        <v>947</v>
      </c>
      <c r="F150">
        <v>1614</v>
      </c>
      <c r="G150">
        <v>281</v>
      </c>
      <c r="H150">
        <v>757</v>
      </c>
      <c r="I150">
        <v>8440</v>
      </c>
    </row>
    <row r="151" spans="1:9">
      <c r="A151" t="s">
        <v>157</v>
      </c>
      <c r="B151">
        <v>1889</v>
      </c>
      <c r="C151">
        <v>2064</v>
      </c>
      <c r="D151">
        <v>1713</v>
      </c>
      <c r="E151">
        <v>54</v>
      </c>
      <c r="F151">
        <v>55</v>
      </c>
      <c r="G151">
        <v>62</v>
      </c>
      <c r="H151">
        <v>1764</v>
      </c>
      <c r="I151">
        <v>7601</v>
      </c>
    </row>
    <row r="152" spans="1:9">
      <c r="A152" t="s">
        <v>158</v>
      </c>
      <c r="B152">
        <v>1092</v>
      </c>
      <c r="C152">
        <v>1818</v>
      </c>
      <c r="D152">
        <v>1564</v>
      </c>
      <c r="E152">
        <v>57</v>
      </c>
      <c r="F152">
        <v>467</v>
      </c>
      <c r="G152">
        <v>556</v>
      </c>
      <c r="H152">
        <v>552</v>
      </c>
      <c r="I152">
        <v>6106</v>
      </c>
    </row>
    <row r="153" spans="1:9">
      <c r="A153" t="s">
        <v>159</v>
      </c>
      <c r="B153">
        <v>4707</v>
      </c>
      <c r="C153">
        <v>4219</v>
      </c>
      <c r="D153">
        <v>3920</v>
      </c>
      <c r="E153">
        <v>2568</v>
      </c>
      <c r="F153">
        <v>2677</v>
      </c>
      <c r="G153">
        <v>1637</v>
      </c>
      <c r="H153">
        <v>2024</v>
      </c>
      <c r="I153">
        <v>21752</v>
      </c>
    </row>
    <row r="154" spans="1:9">
      <c r="A154" t="s">
        <v>160</v>
      </c>
      <c r="B154">
        <v>10293</v>
      </c>
      <c r="C154">
        <v>10872</v>
      </c>
      <c r="D154">
        <v>9277</v>
      </c>
      <c r="E154">
        <v>7740</v>
      </c>
      <c r="F154">
        <v>6921</v>
      </c>
      <c r="G154">
        <v>6694</v>
      </c>
      <c r="H154">
        <v>6810</v>
      </c>
      <c r="I154">
        <v>58607</v>
      </c>
    </row>
    <row r="155" spans="1:9">
      <c r="A155" t="s">
        <v>161</v>
      </c>
      <c r="B155">
        <v>813</v>
      </c>
      <c r="C155">
        <v>895</v>
      </c>
      <c r="D155">
        <v>672</v>
      </c>
      <c r="E155">
        <v>475</v>
      </c>
      <c r="F155">
        <v>739</v>
      </c>
      <c r="G155">
        <v>709</v>
      </c>
      <c r="H155">
        <v>610</v>
      </c>
      <c r="I155">
        <v>4913</v>
      </c>
    </row>
    <row r="156" spans="1:9">
      <c r="A156" t="s">
        <v>162</v>
      </c>
      <c r="B156">
        <v>1149</v>
      </c>
      <c r="C156">
        <v>926</v>
      </c>
      <c r="D156">
        <v>988</v>
      </c>
      <c r="E156">
        <v>960</v>
      </c>
      <c r="F156">
        <v>1141</v>
      </c>
      <c r="G156">
        <v>580</v>
      </c>
      <c r="H156">
        <v>672</v>
      </c>
      <c r="I156">
        <v>6416</v>
      </c>
    </row>
    <row r="157" spans="1:9">
      <c r="A157" t="s">
        <v>163</v>
      </c>
      <c r="B157">
        <v>824</v>
      </c>
      <c r="C157">
        <v>832</v>
      </c>
      <c r="D157">
        <v>756</v>
      </c>
      <c r="E157">
        <v>734</v>
      </c>
      <c r="F157">
        <v>520</v>
      </c>
      <c r="G157">
        <v>366</v>
      </c>
      <c r="H157">
        <v>387</v>
      </c>
      <c r="I157">
        <v>4419</v>
      </c>
    </row>
    <row r="158" spans="1:9">
      <c r="A158" t="s">
        <v>164</v>
      </c>
      <c r="B158">
        <v>1342</v>
      </c>
      <c r="C158">
        <v>1913</v>
      </c>
      <c r="D158">
        <v>1696</v>
      </c>
      <c r="E158">
        <v>1964</v>
      </c>
      <c r="F158">
        <v>135</v>
      </c>
      <c r="G158">
        <v>884</v>
      </c>
      <c r="H158">
        <v>1370</v>
      </c>
      <c r="I158">
        <v>9304</v>
      </c>
    </row>
    <row r="159" spans="1:9">
      <c r="A159" t="s">
        <v>165</v>
      </c>
      <c r="B159">
        <v>1300</v>
      </c>
      <c r="C159">
        <v>686</v>
      </c>
      <c r="D159">
        <v>1186</v>
      </c>
      <c r="E159">
        <v>570</v>
      </c>
      <c r="F159">
        <v>836</v>
      </c>
      <c r="G159">
        <v>797</v>
      </c>
      <c r="H159">
        <v>788</v>
      </c>
      <c r="I159">
        <v>6163</v>
      </c>
    </row>
    <row r="160" spans="1:9">
      <c r="A160" t="s">
        <v>166</v>
      </c>
      <c r="B160">
        <v>1537</v>
      </c>
      <c r="C160">
        <v>2146</v>
      </c>
      <c r="D160">
        <v>1341</v>
      </c>
      <c r="E160">
        <v>989</v>
      </c>
      <c r="F160">
        <v>1608</v>
      </c>
      <c r="G160">
        <v>1013</v>
      </c>
      <c r="H160">
        <v>1216</v>
      </c>
      <c r="I160">
        <v>9850</v>
      </c>
    </row>
    <row r="161" spans="1:9">
      <c r="A161" t="s">
        <v>167</v>
      </c>
      <c r="B161">
        <v>1096</v>
      </c>
      <c r="C161">
        <v>1523</v>
      </c>
      <c r="D161">
        <v>999</v>
      </c>
      <c r="E161">
        <v>1165</v>
      </c>
      <c r="F161">
        <v>1226</v>
      </c>
      <c r="G161">
        <v>1063</v>
      </c>
      <c r="H161">
        <v>876</v>
      </c>
      <c r="I161">
        <v>7948</v>
      </c>
    </row>
    <row r="162" spans="1:9">
      <c r="A162" t="s">
        <v>168</v>
      </c>
      <c r="B162">
        <v>1159</v>
      </c>
      <c r="C162">
        <v>1094</v>
      </c>
      <c r="D162">
        <v>939</v>
      </c>
      <c r="E162">
        <v>480</v>
      </c>
      <c r="F162">
        <v>652</v>
      </c>
      <c r="G162">
        <v>732</v>
      </c>
      <c r="H162">
        <v>554</v>
      </c>
      <c r="I162">
        <v>5610</v>
      </c>
    </row>
    <row r="163" spans="1:9">
      <c r="A163" t="s">
        <v>169</v>
      </c>
      <c r="B163">
        <v>1073</v>
      </c>
      <c r="C163">
        <v>857</v>
      </c>
      <c r="D163">
        <v>700</v>
      </c>
      <c r="E163">
        <v>403</v>
      </c>
      <c r="F163">
        <v>64</v>
      </c>
      <c r="G163">
        <v>550</v>
      </c>
      <c r="H163">
        <v>337</v>
      </c>
      <c r="I163">
        <v>3984</v>
      </c>
    </row>
    <row r="164" spans="1:9">
      <c r="A164" t="s">
        <v>170</v>
      </c>
      <c r="B164">
        <v>180437</v>
      </c>
      <c r="C164">
        <v>170590</v>
      </c>
      <c r="D164">
        <v>151619</v>
      </c>
      <c r="E164">
        <v>61128</v>
      </c>
      <c r="F164">
        <v>63959</v>
      </c>
      <c r="G164">
        <v>67442</v>
      </c>
      <c r="H164">
        <v>66211</v>
      </c>
      <c r="I164">
        <v>761386</v>
      </c>
    </row>
    <row r="165" spans="1:9">
      <c r="A165" t="s">
        <v>171</v>
      </c>
      <c r="B165">
        <v>1959</v>
      </c>
      <c r="C165">
        <v>2747</v>
      </c>
      <c r="D165">
        <v>2556</v>
      </c>
      <c r="E165">
        <v>395</v>
      </c>
      <c r="F165">
        <v>172</v>
      </c>
      <c r="G165">
        <v>1411</v>
      </c>
      <c r="H165">
        <v>2026</v>
      </c>
      <c r="I165">
        <v>11266</v>
      </c>
    </row>
    <row r="166" spans="1:9">
      <c r="A166" t="s">
        <v>172</v>
      </c>
      <c r="B166">
        <v>777</v>
      </c>
      <c r="C166">
        <v>604</v>
      </c>
      <c r="D166">
        <v>743</v>
      </c>
      <c r="E166">
        <v>882</v>
      </c>
      <c r="F166">
        <v>868</v>
      </c>
      <c r="G166">
        <v>499</v>
      </c>
      <c r="H166">
        <v>519</v>
      </c>
      <c r="I166">
        <v>4892</v>
      </c>
    </row>
    <row r="167" spans="1:9">
      <c r="A167" t="s">
        <v>173</v>
      </c>
      <c r="B167">
        <v>7137</v>
      </c>
      <c r="C167">
        <v>6811</v>
      </c>
      <c r="D167">
        <v>8508</v>
      </c>
      <c r="E167">
        <v>7213</v>
      </c>
      <c r="F167">
        <v>8969</v>
      </c>
      <c r="G167">
        <v>7081</v>
      </c>
      <c r="H167">
        <v>8803</v>
      </c>
      <c r="I167">
        <v>54522</v>
      </c>
    </row>
    <row r="168" spans="1:9">
      <c r="A168" t="s">
        <v>174</v>
      </c>
      <c r="B168">
        <v>961</v>
      </c>
      <c r="C168">
        <v>791</v>
      </c>
      <c r="D168">
        <v>1141</v>
      </c>
      <c r="E168">
        <v>526</v>
      </c>
      <c r="F168">
        <v>26</v>
      </c>
      <c r="G168">
        <v>25</v>
      </c>
      <c r="H168">
        <v>53</v>
      </c>
      <c r="I168">
        <v>3523</v>
      </c>
    </row>
    <row r="169" spans="1:9">
      <c r="A169" t="s">
        <v>175</v>
      </c>
      <c r="B169">
        <v>161457</v>
      </c>
      <c r="C169">
        <v>151621</v>
      </c>
      <c r="D169">
        <v>131957</v>
      </c>
      <c r="E169">
        <v>47950</v>
      </c>
      <c r="F169">
        <v>49651</v>
      </c>
      <c r="G169">
        <v>54376</v>
      </c>
      <c r="H169">
        <v>51189</v>
      </c>
      <c r="I169">
        <v>648201</v>
      </c>
    </row>
    <row r="170" spans="1:9">
      <c r="A170" t="s">
        <v>176</v>
      </c>
      <c r="B170">
        <v>2222</v>
      </c>
      <c r="C170">
        <v>2374</v>
      </c>
      <c r="D170">
        <v>1714</v>
      </c>
      <c r="E170">
        <v>1613</v>
      </c>
      <c r="F170">
        <v>1271</v>
      </c>
      <c r="G170">
        <v>1220</v>
      </c>
      <c r="H170">
        <v>1069</v>
      </c>
      <c r="I170">
        <v>11483</v>
      </c>
    </row>
    <row r="171" spans="1:9">
      <c r="A171" t="s">
        <v>177</v>
      </c>
      <c r="B171">
        <v>2727</v>
      </c>
      <c r="C171">
        <v>2409</v>
      </c>
      <c r="D171">
        <v>2034</v>
      </c>
      <c r="E171">
        <v>427</v>
      </c>
      <c r="F171">
        <v>1591</v>
      </c>
      <c r="G171">
        <v>1421</v>
      </c>
      <c r="H171">
        <v>1194</v>
      </c>
      <c r="I171">
        <v>11803</v>
      </c>
    </row>
    <row r="172" spans="1:9">
      <c r="A172" t="s">
        <v>178</v>
      </c>
      <c r="B172">
        <v>1706</v>
      </c>
      <c r="C172">
        <v>1349</v>
      </c>
      <c r="D172">
        <v>1072</v>
      </c>
      <c r="E172">
        <v>88</v>
      </c>
      <c r="F172">
        <v>108</v>
      </c>
      <c r="G172">
        <v>111</v>
      </c>
      <c r="H172">
        <v>285</v>
      </c>
      <c r="I172">
        <v>4719</v>
      </c>
    </row>
    <row r="173" spans="1:9">
      <c r="A173" t="s">
        <v>179</v>
      </c>
      <c r="B173">
        <v>673</v>
      </c>
      <c r="C173">
        <v>575</v>
      </c>
      <c r="D173">
        <v>249</v>
      </c>
      <c r="E173">
        <v>282</v>
      </c>
      <c r="F173">
        <v>109</v>
      </c>
      <c r="G173">
        <v>166</v>
      </c>
      <c r="H173">
        <v>95</v>
      </c>
      <c r="I173">
        <v>2149</v>
      </c>
    </row>
    <row r="174" spans="1:9">
      <c r="A174" t="s">
        <v>180</v>
      </c>
      <c r="B174">
        <v>818</v>
      </c>
      <c r="C174">
        <v>1309</v>
      </c>
      <c r="D174">
        <v>1645</v>
      </c>
      <c r="E174">
        <v>1752</v>
      </c>
      <c r="F174">
        <v>1194</v>
      </c>
      <c r="G174">
        <v>1132</v>
      </c>
      <c r="H174">
        <v>978</v>
      </c>
      <c r="I174">
        <v>8828</v>
      </c>
    </row>
    <row r="175" spans="1:9">
      <c r="A175" t="s">
        <v>181</v>
      </c>
      <c r="B175">
        <v>23896</v>
      </c>
      <c r="C175">
        <v>24244</v>
      </c>
      <c r="D175">
        <v>20970</v>
      </c>
      <c r="E175">
        <v>20265</v>
      </c>
      <c r="F175">
        <v>14818</v>
      </c>
      <c r="G175">
        <v>16295</v>
      </c>
      <c r="H175">
        <v>14078</v>
      </c>
      <c r="I175">
        <v>134566</v>
      </c>
    </row>
    <row r="176" spans="1:9">
      <c r="A176" t="s">
        <v>182</v>
      </c>
      <c r="B176">
        <v>1759</v>
      </c>
      <c r="C176">
        <v>2366</v>
      </c>
      <c r="D176">
        <v>2103</v>
      </c>
      <c r="E176">
        <v>2175</v>
      </c>
      <c r="F176">
        <v>1841</v>
      </c>
      <c r="G176">
        <v>1509</v>
      </c>
      <c r="H176">
        <v>1527</v>
      </c>
      <c r="I176">
        <v>13280</v>
      </c>
    </row>
    <row r="177" spans="1:9">
      <c r="A177" t="s">
        <v>183</v>
      </c>
      <c r="B177">
        <v>137</v>
      </c>
      <c r="C177">
        <v>317</v>
      </c>
      <c r="D177">
        <v>355</v>
      </c>
      <c r="E177">
        <v>492</v>
      </c>
      <c r="F177">
        <v>168</v>
      </c>
      <c r="G177">
        <v>221</v>
      </c>
      <c r="H177">
        <v>87</v>
      </c>
      <c r="I177">
        <v>1777</v>
      </c>
    </row>
    <row r="178" spans="1:9">
      <c r="A178" t="s">
        <v>184</v>
      </c>
      <c r="B178">
        <v>2304</v>
      </c>
      <c r="C178">
        <v>1721</v>
      </c>
      <c r="D178">
        <v>1226</v>
      </c>
      <c r="E178">
        <v>1721</v>
      </c>
      <c r="F178">
        <v>922</v>
      </c>
      <c r="G178">
        <v>986</v>
      </c>
      <c r="H178">
        <v>650</v>
      </c>
      <c r="I178">
        <v>9530</v>
      </c>
    </row>
    <row r="179" spans="1:9">
      <c r="A179" t="s">
        <v>185</v>
      </c>
      <c r="B179">
        <v>1630</v>
      </c>
      <c r="C179">
        <v>1421</v>
      </c>
      <c r="D179">
        <v>963</v>
      </c>
      <c r="E179">
        <v>496</v>
      </c>
      <c r="F179">
        <v>380</v>
      </c>
      <c r="G179">
        <v>375</v>
      </c>
      <c r="H179">
        <v>462</v>
      </c>
      <c r="I179">
        <v>5727</v>
      </c>
    </row>
    <row r="180" spans="1:9">
      <c r="A180" t="s">
        <v>186</v>
      </c>
      <c r="B180">
        <v>374</v>
      </c>
      <c r="C180">
        <v>519</v>
      </c>
      <c r="D180">
        <v>343</v>
      </c>
      <c r="E180">
        <v>405</v>
      </c>
      <c r="F180">
        <v>361</v>
      </c>
      <c r="G180">
        <v>316</v>
      </c>
      <c r="H180">
        <v>269</v>
      </c>
      <c r="I180">
        <v>2587</v>
      </c>
    </row>
    <row r="181" spans="1:9">
      <c r="A181" t="s">
        <v>187</v>
      </c>
      <c r="B181">
        <v>621</v>
      </c>
      <c r="C181">
        <v>621</v>
      </c>
      <c r="D181">
        <v>489</v>
      </c>
      <c r="E181">
        <v>679</v>
      </c>
      <c r="F181">
        <v>525</v>
      </c>
      <c r="G181">
        <v>546</v>
      </c>
      <c r="H181">
        <v>476</v>
      </c>
      <c r="I181">
        <v>3957</v>
      </c>
    </row>
    <row r="182" spans="1:9">
      <c r="A182" t="s">
        <v>188</v>
      </c>
      <c r="B182">
        <v>631</v>
      </c>
      <c r="C182">
        <v>570</v>
      </c>
      <c r="D182">
        <v>249</v>
      </c>
      <c r="E182">
        <v>919</v>
      </c>
      <c r="F182">
        <v>462</v>
      </c>
      <c r="G182">
        <v>415</v>
      </c>
      <c r="H182">
        <v>480</v>
      </c>
      <c r="I182">
        <v>3726</v>
      </c>
    </row>
    <row r="183" spans="1:9">
      <c r="A183" t="s">
        <v>189</v>
      </c>
      <c r="B183">
        <v>501</v>
      </c>
      <c r="C183">
        <v>804</v>
      </c>
      <c r="D183">
        <v>656</v>
      </c>
      <c r="E183">
        <v>578</v>
      </c>
      <c r="F183">
        <v>575</v>
      </c>
      <c r="G183">
        <v>667</v>
      </c>
      <c r="H183">
        <v>620</v>
      </c>
      <c r="I183">
        <v>4401</v>
      </c>
    </row>
    <row r="184" spans="1:9">
      <c r="A184" t="s">
        <v>190</v>
      </c>
      <c r="B184">
        <v>930</v>
      </c>
      <c r="C184">
        <v>888</v>
      </c>
      <c r="D184">
        <v>576</v>
      </c>
      <c r="E184">
        <v>868</v>
      </c>
      <c r="F184">
        <v>434</v>
      </c>
      <c r="G184">
        <v>348</v>
      </c>
      <c r="H184">
        <v>238</v>
      </c>
      <c r="I184">
        <v>4282</v>
      </c>
    </row>
    <row r="185" spans="1:9">
      <c r="A185" t="s">
        <v>191</v>
      </c>
      <c r="B185">
        <v>203</v>
      </c>
      <c r="C185">
        <v>23</v>
      </c>
      <c r="D185">
        <v>75</v>
      </c>
      <c r="E185">
        <v>9</v>
      </c>
      <c r="F185">
        <v>20</v>
      </c>
      <c r="G185">
        <v>428</v>
      </c>
      <c r="H185">
        <v>223</v>
      </c>
      <c r="I185">
        <v>981</v>
      </c>
    </row>
    <row r="186" spans="1:9">
      <c r="A186" t="s">
        <v>192</v>
      </c>
      <c r="B186">
        <v>352</v>
      </c>
      <c r="C186">
        <v>190</v>
      </c>
      <c r="D186">
        <v>280</v>
      </c>
      <c r="E186">
        <v>3</v>
      </c>
      <c r="F186">
        <v>59</v>
      </c>
      <c r="G186">
        <v>310</v>
      </c>
      <c r="H186">
        <v>21</v>
      </c>
      <c r="I186">
        <v>1215</v>
      </c>
    </row>
    <row r="187" spans="1:9">
      <c r="A187" t="s">
        <v>193</v>
      </c>
      <c r="B187">
        <v>292</v>
      </c>
      <c r="C187">
        <v>246</v>
      </c>
      <c r="D187">
        <v>282</v>
      </c>
      <c r="E187">
        <v>244</v>
      </c>
      <c r="F187">
        <v>159</v>
      </c>
      <c r="G187">
        <v>163</v>
      </c>
      <c r="H187">
        <v>152</v>
      </c>
      <c r="I187">
        <v>1538</v>
      </c>
    </row>
    <row r="188" spans="1:9">
      <c r="A188" t="s">
        <v>194</v>
      </c>
      <c r="B188">
        <v>1315</v>
      </c>
      <c r="C188">
        <v>1273</v>
      </c>
      <c r="D188">
        <v>1157</v>
      </c>
      <c r="E188">
        <v>1269</v>
      </c>
      <c r="F188">
        <v>688</v>
      </c>
      <c r="G188">
        <v>1176</v>
      </c>
      <c r="H188">
        <v>840</v>
      </c>
      <c r="I188">
        <v>7718</v>
      </c>
    </row>
    <row r="189" spans="1:9">
      <c r="A189" t="s">
        <v>195</v>
      </c>
      <c r="B189">
        <v>962</v>
      </c>
      <c r="C189">
        <v>1137</v>
      </c>
      <c r="D189">
        <v>1000</v>
      </c>
      <c r="E189">
        <v>721</v>
      </c>
      <c r="F189">
        <v>466</v>
      </c>
      <c r="G189">
        <v>874</v>
      </c>
      <c r="H189">
        <v>618</v>
      </c>
      <c r="I189">
        <v>5778</v>
      </c>
    </row>
    <row r="190" spans="1:9">
      <c r="A190" t="s">
        <v>196</v>
      </c>
      <c r="B190">
        <v>267</v>
      </c>
      <c r="C190">
        <v>244</v>
      </c>
      <c r="D190">
        <v>375</v>
      </c>
      <c r="E190">
        <v>425</v>
      </c>
      <c r="F190">
        <v>179</v>
      </c>
      <c r="G190">
        <v>198</v>
      </c>
      <c r="H190">
        <v>113</v>
      </c>
      <c r="I190">
        <v>1801</v>
      </c>
    </row>
    <row r="191" spans="1:9">
      <c r="A191" t="s">
        <v>197</v>
      </c>
      <c r="B191">
        <v>590</v>
      </c>
      <c r="C191">
        <v>1243</v>
      </c>
      <c r="D191">
        <v>994</v>
      </c>
      <c r="E191">
        <v>526</v>
      </c>
      <c r="F191">
        <v>34</v>
      </c>
      <c r="G191">
        <v>805</v>
      </c>
      <c r="H191">
        <v>981</v>
      </c>
      <c r="I191">
        <v>5173</v>
      </c>
    </row>
    <row r="192" spans="1:9">
      <c r="A192" t="s">
        <v>198</v>
      </c>
      <c r="B192">
        <v>963</v>
      </c>
      <c r="C192">
        <v>743</v>
      </c>
      <c r="D192">
        <v>940</v>
      </c>
      <c r="E192">
        <v>1041</v>
      </c>
      <c r="F192">
        <v>667</v>
      </c>
      <c r="G192">
        <v>337</v>
      </c>
      <c r="H192">
        <v>490</v>
      </c>
      <c r="I192">
        <v>5181</v>
      </c>
    </row>
    <row r="193" spans="1:9">
      <c r="A193" t="s">
        <v>199</v>
      </c>
      <c r="B193">
        <v>839</v>
      </c>
      <c r="C193">
        <v>691</v>
      </c>
      <c r="D193">
        <v>587</v>
      </c>
      <c r="E193">
        <v>685</v>
      </c>
      <c r="F193">
        <v>784</v>
      </c>
      <c r="G193">
        <v>634</v>
      </c>
      <c r="H193">
        <v>204</v>
      </c>
      <c r="I193">
        <v>4424</v>
      </c>
    </row>
    <row r="194" spans="1:9">
      <c r="A194" t="s">
        <v>200</v>
      </c>
      <c r="B194">
        <v>1356</v>
      </c>
      <c r="C194">
        <v>1297</v>
      </c>
      <c r="D194">
        <v>1228</v>
      </c>
      <c r="E194">
        <v>951</v>
      </c>
      <c r="F194">
        <v>1201</v>
      </c>
      <c r="G194">
        <v>952</v>
      </c>
      <c r="H194">
        <v>930</v>
      </c>
      <c r="I194">
        <v>7915</v>
      </c>
    </row>
    <row r="195" spans="1:9">
      <c r="A195" t="s">
        <v>201</v>
      </c>
      <c r="B195">
        <v>644</v>
      </c>
      <c r="C195">
        <v>671</v>
      </c>
      <c r="D195">
        <v>393</v>
      </c>
      <c r="E195">
        <v>545</v>
      </c>
      <c r="F195">
        <v>287</v>
      </c>
      <c r="G195">
        <v>424</v>
      </c>
      <c r="H195">
        <v>307</v>
      </c>
      <c r="I195">
        <v>3271</v>
      </c>
    </row>
    <row r="196" spans="1:9">
      <c r="A196" t="s">
        <v>202</v>
      </c>
      <c r="B196">
        <v>924</v>
      </c>
      <c r="C196">
        <v>1027</v>
      </c>
      <c r="D196">
        <v>964</v>
      </c>
      <c r="E196">
        <v>974</v>
      </c>
      <c r="F196">
        <v>480</v>
      </c>
      <c r="G196">
        <v>432</v>
      </c>
      <c r="H196">
        <v>465</v>
      </c>
      <c r="I196">
        <v>5266</v>
      </c>
    </row>
    <row r="197" spans="1:9">
      <c r="A197" t="s">
        <v>203</v>
      </c>
      <c r="B197">
        <v>454</v>
      </c>
      <c r="C197">
        <v>508</v>
      </c>
      <c r="D197">
        <v>299</v>
      </c>
      <c r="E197">
        <v>281</v>
      </c>
      <c r="F197">
        <v>294</v>
      </c>
      <c r="G197">
        <v>256</v>
      </c>
      <c r="H197">
        <v>292</v>
      </c>
      <c r="I197">
        <v>2384</v>
      </c>
    </row>
    <row r="198" spans="1:9">
      <c r="A198" t="s">
        <v>204</v>
      </c>
      <c r="B198">
        <v>5848</v>
      </c>
      <c r="C198">
        <v>5724</v>
      </c>
      <c r="D198">
        <v>5436</v>
      </c>
      <c r="E198">
        <v>4258</v>
      </c>
      <c r="F198">
        <v>3832</v>
      </c>
      <c r="G198">
        <v>3923</v>
      </c>
      <c r="H198">
        <v>3633</v>
      </c>
      <c r="I198">
        <v>32654</v>
      </c>
    </row>
    <row r="199" spans="1:9">
      <c r="A199" t="s">
        <v>205</v>
      </c>
      <c r="B199">
        <v>32483</v>
      </c>
      <c r="C199">
        <v>33184</v>
      </c>
      <c r="D199">
        <v>31825</v>
      </c>
      <c r="E199">
        <v>30515</v>
      </c>
      <c r="F199">
        <v>26695</v>
      </c>
      <c r="G199">
        <v>24379</v>
      </c>
      <c r="H199">
        <v>22047</v>
      </c>
      <c r="I199">
        <v>201128</v>
      </c>
    </row>
    <row r="200" spans="1:9">
      <c r="A200" t="s">
        <v>206</v>
      </c>
      <c r="B200">
        <v>19619</v>
      </c>
      <c r="C200">
        <v>20462</v>
      </c>
      <c r="D200">
        <v>20682</v>
      </c>
      <c r="E200">
        <v>19274</v>
      </c>
      <c r="F200">
        <v>18251</v>
      </c>
      <c r="G200">
        <v>16496</v>
      </c>
      <c r="H200">
        <v>14254</v>
      </c>
      <c r="I200">
        <v>129038</v>
      </c>
    </row>
    <row r="201" spans="1:9">
      <c r="A201" t="s">
        <v>207</v>
      </c>
      <c r="B201">
        <v>329</v>
      </c>
      <c r="C201">
        <v>608</v>
      </c>
      <c r="D201">
        <v>501</v>
      </c>
      <c r="E201">
        <v>493</v>
      </c>
      <c r="F201">
        <v>421</v>
      </c>
      <c r="G201">
        <v>263</v>
      </c>
      <c r="H201">
        <v>212</v>
      </c>
      <c r="I201">
        <v>2827</v>
      </c>
    </row>
    <row r="202" spans="1:9">
      <c r="A202" t="s">
        <v>208</v>
      </c>
      <c r="B202">
        <v>4372</v>
      </c>
      <c r="C202">
        <v>3809</v>
      </c>
      <c r="D202">
        <v>4905</v>
      </c>
      <c r="E202">
        <v>5222</v>
      </c>
      <c r="F202">
        <v>4315</v>
      </c>
      <c r="G202">
        <v>5656</v>
      </c>
      <c r="H202">
        <v>5693</v>
      </c>
      <c r="I202">
        <v>33972</v>
      </c>
    </row>
    <row r="203" spans="1:9">
      <c r="A203" t="s">
        <v>209</v>
      </c>
      <c r="B203">
        <v>693</v>
      </c>
      <c r="C203">
        <v>621</v>
      </c>
      <c r="D203">
        <v>515</v>
      </c>
      <c r="E203">
        <v>197</v>
      </c>
      <c r="F203">
        <v>301</v>
      </c>
      <c r="G203">
        <v>265</v>
      </c>
      <c r="H203">
        <v>262</v>
      </c>
      <c r="I203">
        <v>2854</v>
      </c>
    </row>
    <row r="204" spans="1:9">
      <c r="A204" t="s">
        <v>210</v>
      </c>
      <c r="B204">
        <v>731</v>
      </c>
      <c r="C204">
        <v>671</v>
      </c>
      <c r="D204">
        <v>674</v>
      </c>
      <c r="E204">
        <v>53</v>
      </c>
      <c r="F204">
        <v>25</v>
      </c>
      <c r="G204">
        <v>30</v>
      </c>
      <c r="H204">
        <v>32</v>
      </c>
      <c r="I204">
        <v>2216</v>
      </c>
    </row>
    <row r="205" spans="1:9">
      <c r="A205" t="s">
        <v>211</v>
      </c>
      <c r="B205">
        <v>524</v>
      </c>
      <c r="C205">
        <v>538</v>
      </c>
      <c r="D205">
        <v>396</v>
      </c>
      <c r="E205">
        <v>475</v>
      </c>
      <c r="F205">
        <v>440</v>
      </c>
      <c r="G205">
        <v>421</v>
      </c>
      <c r="H205">
        <v>300</v>
      </c>
      <c r="I205">
        <v>3094</v>
      </c>
    </row>
    <row r="206" spans="1:9">
      <c r="A206" t="s">
        <v>212</v>
      </c>
      <c r="B206">
        <v>531</v>
      </c>
      <c r="C206">
        <v>505</v>
      </c>
      <c r="D206">
        <v>431</v>
      </c>
      <c r="E206">
        <v>475</v>
      </c>
      <c r="F206">
        <v>327</v>
      </c>
      <c r="G206">
        <v>222</v>
      </c>
      <c r="H206">
        <v>243</v>
      </c>
      <c r="I206">
        <v>2734</v>
      </c>
    </row>
    <row r="207" spans="1:9">
      <c r="A207" t="s">
        <v>213</v>
      </c>
      <c r="B207">
        <v>2021</v>
      </c>
      <c r="C207">
        <v>2497</v>
      </c>
      <c r="D207">
        <v>1901</v>
      </c>
      <c r="E207">
        <v>2438</v>
      </c>
      <c r="F207">
        <v>1920</v>
      </c>
      <c r="G207">
        <v>2050</v>
      </c>
      <c r="H207">
        <v>1834</v>
      </c>
      <c r="I207">
        <v>14661</v>
      </c>
    </row>
    <row r="208" spans="1:9">
      <c r="A208" t="s">
        <v>214</v>
      </c>
      <c r="B208">
        <v>406</v>
      </c>
      <c r="C208">
        <v>565</v>
      </c>
      <c r="D208">
        <v>730</v>
      </c>
      <c r="E208">
        <v>411</v>
      </c>
      <c r="F208">
        <v>478</v>
      </c>
      <c r="G208">
        <v>419</v>
      </c>
      <c r="H208">
        <v>426</v>
      </c>
      <c r="I208">
        <v>3435</v>
      </c>
    </row>
    <row r="209" spans="1:9">
      <c r="A209" t="s">
        <v>215</v>
      </c>
      <c r="B209">
        <v>1715</v>
      </c>
      <c r="C209">
        <v>1801</v>
      </c>
      <c r="D209">
        <v>1873</v>
      </c>
      <c r="E209">
        <v>1182</v>
      </c>
      <c r="F209">
        <v>1747</v>
      </c>
      <c r="G209">
        <v>1470</v>
      </c>
      <c r="H209">
        <v>875</v>
      </c>
      <c r="I209">
        <v>10663</v>
      </c>
    </row>
    <row r="210" spans="1:9">
      <c r="A210" t="s">
        <v>216</v>
      </c>
      <c r="B210">
        <v>1295</v>
      </c>
      <c r="C210">
        <v>1498</v>
      </c>
      <c r="D210">
        <v>1581</v>
      </c>
      <c r="E210">
        <v>1175</v>
      </c>
      <c r="F210">
        <v>1137</v>
      </c>
      <c r="G210">
        <v>1104</v>
      </c>
      <c r="H210">
        <v>819</v>
      </c>
      <c r="I210">
        <v>8609</v>
      </c>
    </row>
    <row r="211" spans="1:9">
      <c r="A211" t="s">
        <v>217</v>
      </c>
      <c r="B211">
        <v>1619</v>
      </c>
      <c r="C211">
        <v>1825</v>
      </c>
      <c r="D211">
        <v>2320</v>
      </c>
      <c r="E211">
        <v>2508</v>
      </c>
      <c r="F211">
        <v>2299</v>
      </c>
      <c r="G211">
        <v>1563</v>
      </c>
      <c r="H211">
        <v>100</v>
      </c>
      <c r="I211">
        <v>12234</v>
      </c>
    </row>
    <row r="212" spans="1:9">
      <c r="A212" t="s">
        <v>218</v>
      </c>
      <c r="B212">
        <v>139</v>
      </c>
      <c r="C212">
        <v>168</v>
      </c>
      <c r="D212">
        <v>161</v>
      </c>
      <c r="E212">
        <v>167</v>
      </c>
      <c r="F212">
        <v>83</v>
      </c>
      <c r="G212">
        <v>141</v>
      </c>
      <c r="H212">
        <v>149</v>
      </c>
      <c r="I212">
        <v>1008</v>
      </c>
    </row>
    <row r="213" spans="1:9">
      <c r="A213" t="s">
        <v>219</v>
      </c>
      <c r="B213">
        <v>974</v>
      </c>
      <c r="C213">
        <v>1277</v>
      </c>
      <c r="D213">
        <v>1170</v>
      </c>
      <c r="E213">
        <v>1079</v>
      </c>
      <c r="F213">
        <v>1115</v>
      </c>
      <c r="G213">
        <v>742</v>
      </c>
      <c r="H213">
        <v>819</v>
      </c>
      <c r="I213">
        <v>7176</v>
      </c>
    </row>
    <row r="214" spans="1:9">
      <c r="A214" t="s">
        <v>220</v>
      </c>
      <c r="B214">
        <v>464</v>
      </c>
      <c r="C214">
        <v>379</v>
      </c>
      <c r="D214">
        <v>498</v>
      </c>
      <c r="E214">
        <v>466</v>
      </c>
      <c r="F214">
        <v>405</v>
      </c>
      <c r="G214">
        <v>302</v>
      </c>
      <c r="H214">
        <v>215</v>
      </c>
      <c r="I214">
        <v>2729</v>
      </c>
    </row>
    <row r="215" spans="1:9">
      <c r="A215" t="s">
        <v>221</v>
      </c>
      <c r="B215">
        <v>665</v>
      </c>
      <c r="C215">
        <v>443</v>
      </c>
      <c r="D215">
        <v>533</v>
      </c>
      <c r="E215">
        <v>487</v>
      </c>
      <c r="F215">
        <v>467</v>
      </c>
      <c r="G215">
        <v>427</v>
      </c>
      <c r="H215">
        <v>230</v>
      </c>
      <c r="I215">
        <v>3252</v>
      </c>
    </row>
    <row r="216" spans="1:9">
      <c r="A216" t="s">
        <v>222</v>
      </c>
      <c r="B216">
        <v>310</v>
      </c>
      <c r="C216">
        <v>334</v>
      </c>
      <c r="D216">
        <v>188</v>
      </c>
      <c r="E216">
        <v>94</v>
      </c>
      <c r="F216">
        <v>214</v>
      </c>
      <c r="G216">
        <v>178</v>
      </c>
      <c r="H216">
        <v>220</v>
      </c>
      <c r="I216">
        <v>1538</v>
      </c>
    </row>
    <row r="217" spans="1:9">
      <c r="A217" t="s">
        <v>223</v>
      </c>
      <c r="B217">
        <v>2242</v>
      </c>
      <c r="C217">
        <v>2199</v>
      </c>
      <c r="D217">
        <v>1964</v>
      </c>
      <c r="E217">
        <v>1949</v>
      </c>
      <c r="F217">
        <v>2093</v>
      </c>
      <c r="G217">
        <v>1005</v>
      </c>
      <c r="H217">
        <v>1688</v>
      </c>
      <c r="I217">
        <v>13140</v>
      </c>
    </row>
    <row r="218" spans="1:9">
      <c r="A218" t="s">
        <v>224</v>
      </c>
      <c r="B218">
        <v>589</v>
      </c>
      <c r="C218">
        <v>724</v>
      </c>
      <c r="D218">
        <v>341</v>
      </c>
      <c r="E218">
        <v>403</v>
      </c>
      <c r="F218">
        <v>464</v>
      </c>
      <c r="G218">
        <v>238</v>
      </c>
      <c r="H218">
        <v>137</v>
      </c>
      <c r="I218">
        <v>2896</v>
      </c>
    </row>
    <row r="219" spans="1:9">
      <c r="A219" t="s">
        <v>225</v>
      </c>
      <c r="B219">
        <v>12864</v>
      </c>
      <c r="C219">
        <v>12722</v>
      </c>
      <c r="D219">
        <v>11143</v>
      </c>
      <c r="E219">
        <v>11241</v>
      </c>
      <c r="F219">
        <v>8444</v>
      </c>
      <c r="G219">
        <v>7883</v>
      </c>
      <c r="H219">
        <v>7793</v>
      </c>
      <c r="I219">
        <v>72090</v>
      </c>
    </row>
    <row r="220" spans="1:9">
      <c r="A220" t="s">
        <v>226</v>
      </c>
      <c r="B220">
        <v>701</v>
      </c>
      <c r="C220">
        <v>641</v>
      </c>
      <c r="D220">
        <v>592</v>
      </c>
      <c r="E220">
        <v>389</v>
      </c>
      <c r="F220">
        <v>547</v>
      </c>
      <c r="G220">
        <v>573</v>
      </c>
      <c r="H220">
        <v>322</v>
      </c>
      <c r="I220">
        <v>3765</v>
      </c>
    </row>
    <row r="221" spans="1:9">
      <c r="A221" t="s">
        <v>227</v>
      </c>
      <c r="B221">
        <v>419</v>
      </c>
      <c r="C221">
        <v>197</v>
      </c>
      <c r="D221">
        <v>309</v>
      </c>
      <c r="E221">
        <v>53</v>
      </c>
      <c r="F221">
        <v>8</v>
      </c>
      <c r="G221">
        <v>55</v>
      </c>
      <c r="H221">
        <v>165</v>
      </c>
      <c r="I221">
        <v>1206</v>
      </c>
    </row>
    <row r="222" spans="1:9">
      <c r="A222" t="s">
        <v>228</v>
      </c>
      <c r="B222">
        <v>416</v>
      </c>
      <c r="C222">
        <v>431</v>
      </c>
      <c r="D222">
        <v>407</v>
      </c>
      <c r="E222">
        <v>549</v>
      </c>
      <c r="F222">
        <v>268</v>
      </c>
      <c r="G222">
        <v>296</v>
      </c>
      <c r="H222">
        <v>415</v>
      </c>
      <c r="I222">
        <v>2782</v>
      </c>
    </row>
    <row r="223" spans="1:9">
      <c r="A223" t="s">
        <v>229</v>
      </c>
      <c r="B223">
        <v>1511</v>
      </c>
      <c r="C223">
        <v>1381</v>
      </c>
      <c r="D223">
        <v>1322</v>
      </c>
      <c r="E223">
        <v>962</v>
      </c>
      <c r="F223">
        <v>137</v>
      </c>
      <c r="G223">
        <v>52</v>
      </c>
      <c r="H223">
        <v>71</v>
      </c>
      <c r="I223">
        <v>5436</v>
      </c>
    </row>
    <row r="224" spans="1:9">
      <c r="A224" t="s">
        <v>230</v>
      </c>
      <c r="B224">
        <v>584</v>
      </c>
      <c r="C224">
        <v>655</v>
      </c>
      <c r="D224">
        <v>538</v>
      </c>
      <c r="E224">
        <v>844</v>
      </c>
      <c r="F224">
        <v>444</v>
      </c>
      <c r="G224">
        <v>313</v>
      </c>
      <c r="H224">
        <v>298</v>
      </c>
      <c r="I224">
        <v>3676</v>
      </c>
    </row>
    <row r="225" spans="1:9">
      <c r="A225" t="s">
        <v>231</v>
      </c>
      <c r="B225">
        <v>431</v>
      </c>
      <c r="C225">
        <v>462</v>
      </c>
      <c r="D225">
        <v>156</v>
      </c>
      <c r="E225">
        <v>244</v>
      </c>
      <c r="F225">
        <v>119</v>
      </c>
      <c r="G225">
        <v>189</v>
      </c>
      <c r="H225">
        <v>42</v>
      </c>
      <c r="I225">
        <v>1643</v>
      </c>
    </row>
    <row r="226" spans="1:9">
      <c r="A226" t="s">
        <v>232</v>
      </c>
      <c r="B226">
        <v>1227</v>
      </c>
      <c r="C226">
        <v>1175</v>
      </c>
      <c r="D226">
        <v>957</v>
      </c>
      <c r="E226">
        <v>984</v>
      </c>
      <c r="F226">
        <v>1050</v>
      </c>
      <c r="G226">
        <v>898</v>
      </c>
      <c r="H226">
        <v>1006</v>
      </c>
      <c r="I226">
        <v>7297</v>
      </c>
    </row>
    <row r="227" spans="1:9">
      <c r="A227" t="s">
        <v>233</v>
      </c>
      <c r="B227">
        <v>492</v>
      </c>
      <c r="C227">
        <v>368</v>
      </c>
      <c r="D227">
        <v>216</v>
      </c>
      <c r="E227">
        <v>513</v>
      </c>
      <c r="F227">
        <v>384</v>
      </c>
      <c r="G227">
        <v>261</v>
      </c>
      <c r="H227">
        <v>296</v>
      </c>
      <c r="I227">
        <v>2530</v>
      </c>
    </row>
    <row r="228" spans="1:9">
      <c r="A228" t="s">
        <v>234</v>
      </c>
      <c r="B228">
        <v>1037</v>
      </c>
      <c r="C228">
        <v>1080</v>
      </c>
      <c r="D228">
        <v>597</v>
      </c>
      <c r="E228">
        <v>575</v>
      </c>
      <c r="F228">
        <v>625</v>
      </c>
      <c r="G228">
        <v>428</v>
      </c>
      <c r="H228">
        <v>361</v>
      </c>
      <c r="I228">
        <v>4703</v>
      </c>
    </row>
    <row r="229" spans="1:9">
      <c r="A229" t="s">
        <v>235</v>
      </c>
      <c r="B229">
        <v>425</v>
      </c>
      <c r="C229">
        <v>605</v>
      </c>
      <c r="D229">
        <v>268</v>
      </c>
      <c r="E229">
        <v>412</v>
      </c>
      <c r="F229">
        <v>204</v>
      </c>
      <c r="G229">
        <v>402</v>
      </c>
      <c r="H229">
        <v>187</v>
      </c>
      <c r="I229">
        <v>2503</v>
      </c>
    </row>
    <row r="230" spans="1:9">
      <c r="A230" t="s">
        <v>236</v>
      </c>
      <c r="B230">
        <v>942</v>
      </c>
      <c r="C230">
        <v>923</v>
      </c>
      <c r="D230">
        <v>1026</v>
      </c>
      <c r="E230">
        <v>1111</v>
      </c>
      <c r="F230">
        <v>828</v>
      </c>
      <c r="G230">
        <v>971</v>
      </c>
      <c r="H230">
        <v>867</v>
      </c>
      <c r="I230">
        <v>6668</v>
      </c>
    </row>
    <row r="231" spans="1:9">
      <c r="A231" t="s">
        <v>237</v>
      </c>
      <c r="B231">
        <v>1007</v>
      </c>
      <c r="C231">
        <v>1130</v>
      </c>
      <c r="D231">
        <v>1102</v>
      </c>
      <c r="E231">
        <v>786</v>
      </c>
      <c r="F231">
        <v>773</v>
      </c>
      <c r="G231">
        <v>624</v>
      </c>
      <c r="H231">
        <v>592</v>
      </c>
      <c r="I231">
        <v>6014</v>
      </c>
    </row>
    <row r="232" spans="1:9">
      <c r="A232" t="s">
        <v>238</v>
      </c>
      <c r="B232">
        <v>642</v>
      </c>
      <c r="C232">
        <v>671</v>
      </c>
      <c r="D232">
        <v>545</v>
      </c>
      <c r="E232">
        <v>643</v>
      </c>
      <c r="F232">
        <v>510</v>
      </c>
      <c r="G232">
        <v>576</v>
      </c>
      <c r="H232">
        <v>426</v>
      </c>
      <c r="I232">
        <v>4013</v>
      </c>
    </row>
    <row r="233" spans="1:9">
      <c r="A233" t="s">
        <v>239</v>
      </c>
      <c r="B233">
        <v>2415</v>
      </c>
      <c r="C233">
        <v>2499</v>
      </c>
      <c r="D233">
        <v>2522</v>
      </c>
      <c r="E233">
        <v>2735</v>
      </c>
      <c r="F233">
        <v>2423</v>
      </c>
      <c r="G233">
        <v>2211</v>
      </c>
      <c r="H233">
        <v>2699</v>
      </c>
      <c r="I233">
        <v>17504</v>
      </c>
    </row>
    <row r="234" spans="1:9">
      <c r="A234" t="s">
        <v>240</v>
      </c>
      <c r="B234">
        <v>615</v>
      </c>
      <c r="C234">
        <v>504</v>
      </c>
      <c r="D234">
        <v>586</v>
      </c>
      <c r="E234">
        <v>441</v>
      </c>
      <c r="F234">
        <v>124</v>
      </c>
      <c r="G234">
        <v>34</v>
      </c>
      <c r="H234">
        <v>46</v>
      </c>
      <c r="I234">
        <v>2350</v>
      </c>
    </row>
    <row r="235" spans="1:9">
      <c r="A235" t="s">
        <v>241</v>
      </c>
      <c r="B235">
        <v>42808</v>
      </c>
      <c r="C235">
        <v>46356</v>
      </c>
      <c r="D235">
        <v>40993</v>
      </c>
      <c r="E235">
        <v>33984</v>
      </c>
      <c r="F235">
        <v>29207</v>
      </c>
      <c r="G235">
        <v>27704</v>
      </c>
      <c r="H235">
        <v>29257</v>
      </c>
      <c r="I235">
        <v>250309</v>
      </c>
    </row>
    <row r="236" spans="1:9">
      <c r="A236" t="s">
        <v>242</v>
      </c>
      <c r="B236">
        <v>19482</v>
      </c>
      <c r="C236">
        <v>18481</v>
      </c>
      <c r="D236">
        <v>19532</v>
      </c>
      <c r="E236">
        <v>13246</v>
      </c>
      <c r="F236">
        <v>13668</v>
      </c>
      <c r="G236">
        <v>11500</v>
      </c>
      <c r="H236">
        <v>11428</v>
      </c>
      <c r="I236">
        <v>107337</v>
      </c>
    </row>
    <row r="237" spans="1:9">
      <c r="A237" t="s">
        <v>243</v>
      </c>
      <c r="B237">
        <v>1280</v>
      </c>
      <c r="C237">
        <v>1437</v>
      </c>
      <c r="D237">
        <v>1944</v>
      </c>
      <c r="E237">
        <v>961</v>
      </c>
      <c r="F237">
        <v>1480</v>
      </c>
      <c r="G237">
        <v>1371</v>
      </c>
      <c r="H237">
        <v>885</v>
      </c>
      <c r="I237">
        <v>9358</v>
      </c>
    </row>
    <row r="238" spans="1:9">
      <c r="A238" t="s">
        <v>244</v>
      </c>
      <c r="B238">
        <v>386</v>
      </c>
      <c r="C238">
        <v>383</v>
      </c>
      <c r="D238">
        <v>504</v>
      </c>
      <c r="E238">
        <v>346</v>
      </c>
      <c r="F238">
        <v>465</v>
      </c>
      <c r="G238">
        <v>132</v>
      </c>
      <c r="H238">
        <v>181</v>
      </c>
      <c r="I238">
        <v>2397</v>
      </c>
    </row>
    <row r="239" spans="1:9">
      <c r="A239" t="s">
        <v>245</v>
      </c>
      <c r="B239">
        <v>2661</v>
      </c>
      <c r="C239">
        <v>2231</v>
      </c>
      <c r="D239">
        <v>2775</v>
      </c>
      <c r="E239">
        <v>1037</v>
      </c>
      <c r="F239">
        <v>2438</v>
      </c>
      <c r="G239">
        <v>2211</v>
      </c>
      <c r="H239">
        <v>2042</v>
      </c>
      <c r="I239">
        <v>15395</v>
      </c>
    </row>
    <row r="240" spans="1:9">
      <c r="A240" t="s">
        <v>246</v>
      </c>
      <c r="B240">
        <v>1734</v>
      </c>
      <c r="C240">
        <v>1429</v>
      </c>
      <c r="D240">
        <v>1338</v>
      </c>
      <c r="E240">
        <v>97</v>
      </c>
      <c r="F240">
        <v>17</v>
      </c>
      <c r="G240">
        <v>37</v>
      </c>
      <c r="H240">
        <v>805</v>
      </c>
      <c r="I240">
        <v>5457</v>
      </c>
    </row>
    <row r="241" spans="1:9">
      <c r="A241" t="s">
        <v>247</v>
      </c>
      <c r="B241">
        <v>8702</v>
      </c>
      <c r="C241">
        <v>8047</v>
      </c>
      <c r="D241">
        <v>8728</v>
      </c>
      <c r="E241">
        <v>8085</v>
      </c>
      <c r="F241">
        <v>6189</v>
      </c>
      <c r="G241">
        <v>4660</v>
      </c>
      <c r="H241">
        <v>4858</v>
      </c>
      <c r="I241">
        <v>49269</v>
      </c>
    </row>
    <row r="242" spans="1:9">
      <c r="A242" t="s">
        <v>248</v>
      </c>
      <c r="B242">
        <v>224</v>
      </c>
      <c r="C242">
        <v>839</v>
      </c>
      <c r="D242">
        <v>1035</v>
      </c>
      <c r="E242">
        <v>952</v>
      </c>
      <c r="F242">
        <v>1531</v>
      </c>
      <c r="G242">
        <v>711</v>
      </c>
      <c r="H242">
        <v>960</v>
      </c>
      <c r="I242">
        <v>6252</v>
      </c>
    </row>
    <row r="243" spans="1:9">
      <c r="A243" t="s">
        <v>249</v>
      </c>
      <c r="B243">
        <v>1430</v>
      </c>
      <c r="C243">
        <v>1498</v>
      </c>
      <c r="D243">
        <v>1503</v>
      </c>
      <c r="E243">
        <v>1646</v>
      </c>
      <c r="F243">
        <v>1500</v>
      </c>
      <c r="G243">
        <v>1109</v>
      </c>
      <c r="H243">
        <v>542</v>
      </c>
      <c r="I243">
        <v>9228</v>
      </c>
    </row>
    <row r="244" spans="1:9">
      <c r="A244" t="s">
        <v>250</v>
      </c>
      <c r="B244">
        <v>1230</v>
      </c>
      <c r="C244">
        <v>823</v>
      </c>
      <c r="D244">
        <v>502</v>
      </c>
      <c r="E244">
        <v>6</v>
      </c>
      <c r="F244">
        <v>10</v>
      </c>
      <c r="G244">
        <v>1103</v>
      </c>
      <c r="H244">
        <v>476</v>
      </c>
      <c r="I244">
        <v>4150</v>
      </c>
    </row>
    <row r="245" spans="1:9">
      <c r="A245" t="s">
        <v>251</v>
      </c>
      <c r="B245">
        <v>1060</v>
      </c>
      <c r="C245">
        <v>758</v>
      </c>
      <c r="D245">
        <v>565</v>
      </c>
      <c r="E245">
        <v>89</v>
      </c>
      <c r="F245">
        <v>11</v>
      </c>
      <c r="G245">
        <v>8</v>
      </c>
      <c r="H245">
        <v>329</v>
      </c>
      <c r="I245">
        <v>2820</v>
      </c>
    </row>
    <row r="246" spans="1:9">
      <c r="A246" t="s">
        <v>252</v>
      </c>
      <c r="B246">
        <v>775</v>
      </c>
      <c r="C246">
        <v>1036</v>
      </c>
      <c r="D246">
        <v>638</v>
      </c>
      <c r="E246">
        <v>27</v>
      </c>
      <c r="F246">
        <v>27</v>
      </c>
      <c r="G246">
        <v>158</v>
      </c>
      <c r="H246">
        <v>350</v>
      </c>
      <c r="I246">
        <v>3011</v>
      </c>
    </row>
    <row r="247" spans="1:9">
      <c r="A247" t="s">
        <v>253</v>
      </c>
      <c r="B247">
        <v>9297</v>
      </c>
      <c r="C247">
        <v>12069</v>
      </c>
      <c r="D247">
        <v>9850</v>
      </c>
      <c r="E247">
        <v>10113</v>
      </c>
      <c r="F247">
        <v>7807</v>
      </c>
      <c r="G247">
        <v>7301</v>
      </c>
      <c r="H247">
        <v>11148</v>
      </c>
      <c r="I247">
        <v>67585</v>
      </c>
    </row>
    <row r="248" spans="1:9">
      <c r="A248" t="s">
        <v>254</v>
      </c>
      <c r="B248">
        <v>727</v>
      </c>
      <c r="C248">
        <v>364</v>
      </c>
      <c r="D248">
        <v>426</v>
      </c>
      <c r="E248">
        <v>554</v>
      </c>
      <c r="F248">
        <v>581</v>
      </c>
      <c r="G248">
        <v>443</v>
      </c>
      <c r="H248">
        <v>1341</v>
      </c>
      <c r="I248">
        <v>4436</v>
      </c>
    </row>
    <row r="249" spans="1:9">
      <c r="A249" t="s">
        <v>255</v>
      </c>
      <c r="B249">
        <v>420</v>
      </c>
      <c r="C249">
        <v>231</v>
      </c>
      <c r="D249">
        <v>294</v>
      </c>
      <c r="E249">
        <v>362</v>
      </c>
      <c r="F249">
        <v>290</v>
      </c>
      <c r="G249">
        <v>235</v>
      </c>
      <c r="H249">
        <v>215</v>
      </c>
      <c r="I249">
        <v>2047</v>
      </c>
    </row>
    <row r="250" spans="1:9">
      <c r="A250" t="s">
        <v>256</v>
      </c>
      <c r="B250">
        <v>504</v>
      </c>
      <c r="C250">
        <v>204</v>
      </c>
      <c r="D250">
        <v>372</v>
      </c>
      <c r="E250">
        <v>4</v>
      </c>
      <c r="F250">
        <v>492</v>
      </c>
      <c r="G250">
        <v>365</v>
      </c>
      <c r="H250">
        <v>787</v>
      </c>
      <c r="I250">
        <v>2728</v>
      </c>
    </row>
    <row r="251" spans="1:9">
      <c r="A251" t="s">
        <v>257</v>
      </c>
      <c r="B251">
        <v>1524</v>
      </c>
      <c r="C251">
        <v>1979</v>
      </c>
      <c r="D251">
        <v>2561</v>
      </c>
      <c r="E251">
        <v>1585</v>
      </c>
      <c r="F251">
        <v>667</v>
      </c>
      <c r="G251">
        <v>444</v>
      </c>
      <c r="H251">
        <v>1375</v>
      </c>
      <c r="I251">
        <v>10135</v>
      </c>
    </row>
    <row r="252" spans="1:9">
      <c r="A252" t="s">
        <v>258</v>
      </c>
      <c r="B252">
        <v>76</v>
      </c>
      <c r="C252">
        <v>30</v>
      </c>
      <c r="D252">
        <v>44</v>
      </c>
      <c r="E252">
        <v>52</v>
      </c>
      <c r="F252">
        <v>136</v>
      </c>
      <c r="G252">
        <v>75</v>
      </c>
      <c r="H252">
        <v>83</v>
      </c>
      <c r="I252">
        <v>496</v>
      </c>
    </row>
    <row r="253" spans="1:9">
      <c r="A253" t="s">
        <v>259</v>
      </c>
      <c r="B253">
        <v>5105</v>
      </c>
      <c r="C253">
        <v>8495</v>
      </c>
      <c r="D253">
        <v>5377</v>
      </c>
      <c r="E253">
        <v>6759</v>
      </c>
      <c r="F253">
        <v>5102</v>
      </c>
      <c r="G253">
        <v>5341</v>
      </c>
      <c r="H253">
        <v>6492</v>
      </c>
      <c r="I253">
        <v>42671</v>
      </c>
    </row>
    <row r="254" spans="1:9">
      <c r="A254" t="s">
        <v>260</v>
      </c>
      <c r="B254">
        <v>189</v>
      </c>
      <c r="C254">
        <v>163</v>
      </c>
      <c r="D254">
        <v>86</v>
      </c>
      <c r="E254">
        <v>27</v>
      </c>
      <c r="F254">
        <v>74</v>
      </c>
      <c r="G254">
        <v>93</v>
      </c>
      <c r="H254">
        <v>104</v>
      </c>
      <c r="I254">
        <v>736</v>
      </c>
    </row>
    <row r="255" spans="1:9">
      <c r="A255" t="s">
        <v>261</v>
      </c>
      <c r="B255">
        <v>290</v>
      </c>
      <c r="C255">
        <v>177</v>
      </c>
      <c r="D255">
        <v>227</v>
      </c>
      <c r="E255">
        <v>195</v>
      </c>
      <c r="F255">
        <v>170</v>
      </c>
      <c r="G255">
        <v>83</v>
      </c>
      <c r="H255">
        <v>248</v>
      </c>
      <c r="I255">
        <v>1390</v>
      </c>
    </row>
    <row r="256" spans="1:9">
      <c r="A256" t="s">
        <v>262</v>
      </c>
      <c r="B256">
        <v>462</v>
      </c>
      <c r="C256">
        <v>426</v>
      </c>
      <c r="D256">
        <v>463</v>
      </c>
      <c r="E256">
        <v>575</v>
      </c>
      <c r="F256">
        <v>295</v>
      </c>
      <c r="G256">
        <v>222</v>
      </c>
      <c r="H256">
        <v>503</v>
      </c>
      <c r="I256">
        <v>2946</v>
      </c>
    </row>
    <row r="257" spans="1:9">
      <c r="A257" t="s">
        <v>263</v>
      </c>
      <c r="B257">
        <v>14029</v>
      </c>
      <c r="C257">
        <v>15806</v>
      </c>
      <c r="D257">
        <v>11611</v>
      </c>
      <c r="E257">
        <v>10625</v>
      </c>
      <c r="F257">
        <v>7732</v>
      </c>
      <c r="G257">
        <v>8903</v>
      </c>
      <c r="H257">
        <v>6681</v>
      </c>
      <c r="I257">
        <v>75387</v>
      </c>
    </row>
    <row r="258" spans="1:9">
      <c r="A258" t="s">
        <v>264</v>
      </c>
      <c r="B258">
        <v>549</v>
      </c>
      <c r="C258">
        <v>507</v>
      </c>
      <c r="D258">
        <v>589</v>
      </c>
      <c r="E258">
        <v>689</v>
      </c>
      <c r="F258">
        <v>307</v>
      </c>
      <c r="G258">
        <v>754</v>
      </c>
      <c r="H258">
        <v>672</v>
      </c>
      <c r="I258">
        <v>4067</v>
      </c>
    </row>
    <row r="259" spans="1:9">
      <c r="A259" t="s">
        <v>265</v>
      </c>
      <c r="B259">
        <v>502</v>
      </c>
      <c r="C259">
        <v>425</v>
      </c>
      <c r="D259">
        <v>545</v>
      </c>
      <c r="E259">
        <v>384</v>
      </c>
      <c r="F259">
        <v>346</v>
      </c>
      <c r="G259">
        <v>495</v>
      </c>
      <c r="H259">
        <v>555</v>
      </c>
      <c r="I259">
        <v>3252</v>
      </c>
    </row>
    <row r="260" spans="1:9">
      <c r="A260" t="s">
        <v>266</v>
      </c>
      <c r="B260">
        <v>2334</v>
      </c>
      <c r="C260">
        <v>3815</v>
      </c>
      <c r="D260">
        <v>2487</v>
      </c>
      <c r="E260">
        <v>2491</v>
      </c>
      <c r="F260">
        <v>1800</v>
      </c>
      <c r="G260">
        <v>3351</v>
      </c>
      <c r="H260">
        <v>2359</v>
      </c>
      <c r="I260">
        <v>18637</v>
      </c>
    </row>
    <row r="261" spans="1:9">
      <c r="A261" t="s">
        <v>267</v>
      </c>
      <c r="B261">
        <v>1218</v>
      </c>
      <c r="C261">
        <v>1527</v>
      </c>
      <c r="D261">
        <v>1136</v>
      </c>
      <c r="E261">
        <v>891</v>
      </c>
      <c r="F261">
        <v>560</v>
      </c>
      <c r="G261">
        <v>706</v>
      </c>
      <c r="H261">
        <v>626</v>
      </c>
      <c r="I261">
        <v>6664</v>
      </c>
    </row>
    <row r="262" spans="1:9">
      <c r="A262" t="s">
        <v>268</v>
      </c>
      <c r="B262">
        <v>1395</v>
      </c>
      <c r="C262">
        <v>1856</v>
      </c>
      <c r="D262">
        <v>1534</v>
      </c>
      <c r="E262">
        <v>1329</v>
      </c>
      <c r="F262">
        <v>405</v>
      </c>
      <c r="G262">
        <v>485</v>
      </c>
      <c r="H262">
        <v>95</v>
      </c>
      <c r="I262">
        <v>7099</v>
      </c>
    </row>
    <row r="263" spans="1:9">
      <c r="A263" t="s">
        <v>269</v>
      </c>
      <c r="B263">
        <v>1739</v>
      </c>
      <c r="C263">
        <v>1889</v>
      </c>
      <c r="D263">
        <v>1575</v>
      </c>
      <c r="E263">
        <v>1493</v>
      </c>
      <c r="F263">
        <v>1337</v>
      </c>
      <c r="G263">
        <v>711</v>
      </c>
      <c r="H263">
        <v>58</v>
      </c>
      <c r="I263">
        <v>8802</v>
      </c>
    </row>
    <row r="264" spans="1:9">
      <c r="A264" t="s">
        <v>270</v>
      </c>
      <c r="B264">
        <v>1586</v>
      </c>
      <c r="C264">
        <v>1339</v>
      </c>
      <c r="D264">
        <v>861</v>
      </c>
      <c r="E264">
        <v>1226</v>
      </c>
      <c r="F264">
        <v>1015</v>
      </c>
      <c r="G264">
        <v>513</v>
      </c>
      <c r="H264">
        <v>55</v>
      </c>
      <c r="I264">
        <v>6595</v>
      </c>
    </row>
    <row r="265" spans="1:9">
      <c r="A265" t="s">
        <v>271</v>
      </c>
      <c r="B265">
        <v>1038</v>
      </c>
      <c r="C265">
        <v>937</v>
      </c>
      <c r="D265">
        <v>312</v>
      </c>
      <c r="E265">
        <v>431</v>
      </c>
      <c r="F265">
        <v>423</v>
      </c>
      <c r="G265">
        <v>741</v>
      </c>
      <c r="H265">
        <v>613</v>
      </c>
      <c r="I265">
        <v>4495</v>
      </c>
    </row>
    <row r="266" spans="1:9">
      <c r="A266" t="s">
        <v>272</v>
      </c>
      <c r="B266">
        <v>3668</v>
      </c>
      <c r="C266">
        <v>3511</v>
      </c>
      <c r="D266">
        <v>2572</v>
      </c>
      <c r="E266">
        <v>1691</v>
      </c>
      <c r="F266">
        <v>1539</v>
      </c>
      <c r="G266">
        <v>1147</v>
      </c>
      <c r="H266">
        <v>1648</v>
      </c>
      <c r="I266">
        <v>15776</v>
      </c>
    </row>
    <row r="267" spans="1:9">
      <c r="A267" t="s">
        <v>273</v>
      </c>
      <c r="B267">
        <v>42918</v>
      </c>
      <c r="C267">
        <v>41871</v>
      </c>
      <c r="D267">
        <v>40967</v>
      </c>
      <c r="E267">
        <v>33337</v>
      </c>
      <c r="F267">
        <v>31187</v>
      </c>
      <c r="G267">
        <v>31066</v>
      </c>
      <c r="H267">
        <v>31143</v>
      </c>
      <c r="I267">
        <v>252489</v>
      </c>
    </row>
    <row r="268" spans="1:9">
      <c r="A268" t="s">
        <v>274</v>
      </c>
      <c r="B268">
        <v>21869</v>
      </c>
      <c r="C268">
        <v>20061</v>
      </c>
      <c r="D268">
        <v>19456</v>
      </c>
      <c r="E268">
        <v>14499</v>
      </c>
      <c r="F268">
        <v>12104</v>
      </c>
      <c r="G268">
        <v>10974</v>
      </c>
      <c r="H268">
        <v>10278</v>
      </c>
      <c r="I268">
        <v>109241</v>
      </c>
    </row>
    <row r="269" spans="1:9">
      <c r="A269" t="s">
        <v>275</v>
      </c>
      <c r="B269">
        <v>852</v>
      </c>
      <c r="C269">
        <v>656</v>
      </c>
      <c r="D269">
        <v>966</v>
      </c>
      <c r="E269">
        <v>292</v>
      </c>
      <c r="F269">
        <v>41</v>
      </c>
      <c r="G269">
        <v>581</v>
      </c>
      <c r="H269">
        <v>565</v>
      </c>
      <c r="I269">
        <v>3953</v>
      </c>
    </row>
    <row r="270" spans="1:9">
      <c r="A270" t="s">
        <v>276</v>
      </c>
      <c r="B270">
        <v>544</v>
      </c>
      <c r="C270">
        <v>532</v>
      </c>
      <c r="D270">
        <v>357</v>
      </c>
      <c r="E270">
        <v>552</v>
      </c>
      <c r="F270">
        <v>478</v>
      </c>
      <c r="G270">
        <v>484</v>
      </c>
      <c r="H270">
        <v>373</v>
      </c>
      <c r="I270">
        <v>3320</v>
      </c>
    </row>
    <row r="271" spans="1:9">
      <c r="A271" t="s">
        <v>277</v>
      </c>
      <c r="B271">
        <v>8361</v>
      </c>
      <c r="C271">
        <v>9353</v>
      </c>
      <c r="D271">
        <v>9190</v>
      </c>
      <c r="E271">
        <v>6934</v>
      </c>
      <c r="F271">
        <v>6912</v>
      </c>
      <c r="G271">
        <v>5812</v>
      </c>
      <c r="H271">
        <v>6336</v>
      </c>
      <c r="I271">
        <v>52898</v>
      </c>
    </row>
    <row r="272" spans="1:9">
      <c r="A272" t="s">
        <v>278</v>
      </c>
      <c r="B272">
        <v>733</v>
      </c>
      <c r="C272">
        <v>807</v>
      </c>
      <c r="D272">
        <v>66</v>
      </c>
      <c r="E272">
        <v>335</v>
      </c>
      <c r="F272">
        <v>314</v>
      </c>
      <c r="G272">
        <v>336</v>
      </c>
      <c r="H272">
        <v>303</v>
      </c>
      <c r="I272">
        <v>2894</v>
      </c>
    </row>
    <row r="273" spans="1:9">
      <c r="A273" t="s">
        <v>279</v>
      </c>
      <c r="B273">
        <v>284</v>
      </c>
      <c r="C273">
        <v>196</v>
      </c>
      <c r="D273">
        <v>212</v>
      </c>
      <c r="E273">
        <v>1</v>
      </c>
      <c r="F273">
        <v>11</v>
      </c>
      <c r="G273">
        <v>169</v>
      </c>
      <c r="H273">
        <v>160</v>
      </c>
      <c r="I273">
        <v>1033</v>
      </c>
    </row>
    <row r="274" spans="1:9">
      <c r="A274" t="s">
        <v>280</v>
      </c>
      <c r="B274">
        <v>681</v>
      </c>
      <c r="C274">
        <v>558</v>
      </c>
      <c r="D274">
        <v>533</v>
      </c>
      <c r="E274">
        <v>133</v>
      </c>
      <c r="F274">
        <v>231</v>
      </c>
      <c r="G274">
        <v>496</v>
      </c>
      <c r="H274">
        <v>461</v>
      </c>
      <c r="I274">
        <v>3093</v>
      </c>
    </row>
    <row r="275" spans="1:9">
      <c r="A275" t="s">
        <v>281</v>
      </c>
      <c r="B275">
        <v>625</v>
      </c>
      <c r="C275">
        <v>540</v>
      </c>
      <c r="D275">
        <v>533</v>
      </c>
      <c r="E275">
        <v>242</v>
      </c>
      <c r="F275">
        <v>435</v>
      </c>
      <c r="G275">
        <v>454</v>
      </c>
      <c r="H275">
        <v>249</v>
      </c>
      <c r="I275">
        <v>3078</v>
      </c>
    </row>
    <row r="276" spans="1:9">
      <c r="A276" t="s">
        <v>282</v>
      </c>
      <c r="B276">
        <v>679</v>
      </c>
      <c r="C276">
        <v>274</v>
      </c>
      <c r="D276">
        <v>546</v>
      </c>
      <c r="E276">
        <v>82</v>
      </c>
      <c r="F276">
        <v>299</v>
      </c>
      <c r="G276">
        <v>416</v>
      </c>
      <c r="H276">
        <v>267</v>
      </c>
      <c r="I276">
        <v>2563</v>
      </c>
    </row>
    <row r="277" spans="1:9">
      <c r="A277" t="s">
        <v>283</v>
      </c>
      <c r="B277">
        <v>3194</v>
      </c>
      <c r="C277">
        <v>2730</v>
      </c>
      <c r="D277">
        <v>2312</v>
      </c>
      <c r="E277">
        <v>3091</v>
      </c>
      <c r="F277">
        <v>1464</v>
      </c>
      <c r="G277">
        <v>923</v>
      </c>
      <c r="H277">
        <v>624</v>
      </c>
      <c r="I277">
        <v>14338</v>
      </c>
    </row>
    <row r="278" spans="1:9">
      <c r="A278" t="s">
        <v>284</v>
      </c>
      <c r="B278">
        <v>741</v>
      </c>
      <c r="C278">
        <v>88</v>
      </c>
      <c r="D278">
        <v>446</v>
      </c>
      <c r="E278">
        <v>441</v>
      </c>
      <c r="F278">
        <v>201</v>
      </c>
      <c r="G278">
        <v>115</v>
      </c>
      <c r="H278">
        <v>16</v>
      </c>
      <c r="I278">
        <v>2048</v>
      </c>
    </row>
    <row r="279" spans="1:9">
      <c r="A279" t="s">
        <v>285</v>
      </c>
      <c r="B279">
        <v>1159</v>
      </c>
      <c r="C279">
        <v>977</v>
      </c>
      <c r="D279">
        <v>704</v>
      </c>
      <c r="E279">
        <v>53</v>
      </c>
      <c r="F279">
        <v>25</v>
      </c>
      <c r="G279">
        <v>74</v>
      </c>
      <c r="H279">
        <v>34</v>
      </c>
      <c r="I279">
        <v>3026</v>
      </c>
    </row>
    <row r="280" spans="1:9">
      <c r="A280" t="s">
        <v>286</v>
      </c>
      <c r="B280">
        <v>1598</v>
      </c>
      <c r="C280">
        <v>1105</v>
      </c>
      <c r="D280">
        <v>1048</v>
      </c>
      <c r="E280">
        <v>1145</v>
      </c>
      <c r="F280">
        <v>1069</v>
      </c>
      <c r="G280">
        <v>275</v>
      </c>
      <c r="H280">
        <v>28</v>
      </c>
      <c r="I280">
        <v>6268</v>
      </c>
    </row>
    <row r="281" spans="1:9">
      <c r="A281" t="s">
        <v>287</v>
      </c>
      <c r="B281">
        <v>1568</v>
      </c>
      <c r="C281">
        <v>1438</v>
      </c>
      <c r="D281">
        <v>1636</v>
      </c>
      <c r="E281">
        <v>402</v>
      </c>
      <c r="F281">
        <v>14</v>
      </c>
      <c r="G281">
        <v>16</v>
      </c>
      <c r="H281">
        <v>359</v>
      </c>
      <c r="I281">
        <v>5433</v>
      </c>
    </row>
    <row r="282" spans="1:9">
      <c r="A282" t="s">
        <v>288</v>
      </c>
      <c r="B282">
        <v>366</v>
      </c>
      <c r="C282">
        <v>296</v>
      </c>
      <c r="D282">
        <v>384</v>
      </c>
      <c r="E282">
        <v>531</v>
      </c>
      <c r="F282">
        <v>288</v>
      </c>
      <c r="G282">
        <v>495</v>
      </c>
      <c r="H282">
        <v>371</v>
      </c>
      <c r="I282">
        <v>2731</v>
      </c>
    </row>
    <row r="283" spans="1:9">
      <c r="A283" t="s">
        <v>289</v>
      </c>
      <c r="B283">
        <v>484</v>
      </c>
      <c r="C283">
        <v>511</v>
      </c>
      <c r="D283">
        <v>523</v>
      </c>
      <c r="E283">
        <v>265</v>
      </c>
      <c r="F283">
        <v>322</v>
      </c>
      <c r="G283">
        <v>328</v>
      </c>
      <c r="H283">
        <v>132</v>
      </c>
      <c r="I283">
        <v>2565</v>
      </c>
    </row>
    <row r="284" spans="1:9">
      <c r="A284" t="s">
        <v>290</v>
      </c>
      <c r="B284">
        <v>9367</v>
      </c>
      <c r="C284">
        <v>10030</v>
      </c>
      <c r="D284">
        <v>10356</v>
      </c>
      <c r="E284">
        <v>7455</v>
      </c>
      <c r="F284">
        <v>7072</v>
      </c>
      <c r="G284">
        <v>8581</v>
      </c>
      <c r="H284">
        <v>8239</v>
      </c>
      <c r="I284">
        <v>61100</v>
      </c>
    </row>
    <row r="285" spans="1:9">
      <c r="A285" t="s">
        <v>291</v>
      </c>
      <c r="B285">
        <v>2578</v>
      </c>
      <c r="C285">
        <v>2736</v>
      </c>
      <c r="D285">
        <v>2842</v>
      </c>
      <c r="E285">
        <v>1520</v>
      </c>
      <c r="F285">
        <v>1787</v>
      </c>
      <c r="G285">
        <v>1845</v>
      </c>
      <c r="H285">
        <v>2042</v>
      </c>
      <c r="I285">
        <v>15350</v>
      </c>
    </row>
    <row r="286" spans="1:9">
      <c r="A286" t="s">
        <v>292</v>
      </c>
      <c r="B286">
        <v>214</v>
      </c>
      <c r="C286">
        <v>371</v>
      </c>
      <c r="D286">
        <v>781</v>
      </c>
      <c r="E286">
        <v>531</v>
      </c>
      <c r="F286">
        <v>493</v>
      </c>
      <c r="G286">
        <v>526</v>
      </c>
      <c r="H286">
        <v>534</v>
      </c>
      <c r="I286">
        <v>3450</v>
      </c>
    </row>
    <row r="287" spans="1:9">
      <c r="A287" t="s">
        <v>293</v>
      </c>
      <c r="B287">
        <v>898</v>
      </c>
      <c r="C287">
        <v>989</v>
      </c>
      <c r="D287">
        <v>1237</v>
      </c>
      <c r="E287">
        <v>730</v>
      </c>
      <c r="F287">
        <v>135</v>
      </c>
      <c r="G287">
        <v>603</v>
      </c>
      <c r="H287">
        <v>507</v>
      </c>
      <c r="I287">
        <v>5099</v>
      </c>
    </row>
    <row r="288" spans="1:9">
      <c r="A288" t="s">
        <v>294</v>
      </c>
      <c r="B288">
        <v>1563</v>
      </c>
      <c r="C288">
        <v>1436</v>
      </c>
      <c r="D288">
        <v>1577</v>
      </c>
      <c r="E288">
        <v>675</v>
      </c>
      <c r="F288">
        <v>831</v>
      </c>
      <c r="G288">
        <v>1393</v>
      </c>
      <c r="H288">
        <v>1312</v>
      </c>
      <c r="I288">
        <v>8787</v>
      </c>
    </row>
    <row r="289" spans="1:9">
      <c r="A289" t="s">
        <v>295</v>
      </c>
      <c r="B289">
        <v>664</v>
      </c>
      <c r="C289">
        <v>536</v>
      </c>
      <c r="D289">
        <v>671</v>
      </c>
      <c r="E289">
        <v>787</v>
      </c>
      <c r="F289">
        <v>652</v>
      </c>
      <c r="G289">
        <v>682</v>
      </c>
      <c r="H289">
        <v>743</v>
      </c>
      <c r="I289">
        <v>4735</v>
      </c>
    </row>
    <row r="290" spans="1:9">
      <c r="A290" t="s">
        <v>296</v>
      </c>
      <c r="B290">
        <v>387</v>
      </c>
      <c r="C290">
        <v>439</v>
      </c>
      <c r="D290">
        <v>339</v>
      </c>
      <c r="E290">
        <v>9</v>
      </c>
      <c r="F290">
        <v>110</v>
      </c>
      <c r="G290">
        <v>421</v>
      </c>
      <c r="H290">
        <v>222</v>
      </c>
      <c r="I290">
        <v>1927</v>
      </c>
    </row>
    <row r="291" spans="1:9">
      <c r="A291" t="s">
        <v>297</v>
      </c>
      <c r="B291">
        <v>371</v>
      </c>
      <c r="C291">
        <v>346</v>
      </c>
      <c r="D291">
        <v>399</v>
      </c>
      <c r="E291">
        <v>65</v>
      </c>
      <c r="F291">
        <v>452</v>
      </c>
      <c r="G291">
        <v>385</v>
      </c>
      <c r="H291">
        <v>280</v>
      </c>
      <c r="I291">
        <v>2298</v>
      </c>
    </row>
    <row r="292" spans="1:9">
      <c r="A292" t="s">
        <v>298</v>
      </c>
      <c r="B292">
        <v>1150</v>
      </c>
      <c r="C292">
        <v>1392</v>
      </c>
      <c r="D292">
        <v>858</v>
      </c>
      <c r="E292">
        <v>1447</v>
      </c>
      <c r="F292">
        <v>1015</v>
      </c>
      <c r="G292">
        <v>1076</v>
      </c>
      <c r="H292">
        <v>950</v>
      </c>
      <c r="I292">
        <v>7888</v>
      </c>
    </row>
    <row r="293" spans="1:9">
      <c r="A293" t="s">
        <v>299</v>
      </c>
      <c r="B293">
        <v>1542</v>
      </c>
      <c r="C293">
        <v>1785</v>
      </c>
      <c r="D293">
        <v>1652</v>
      </c>
      <c r="E293">
        <v>1691</v>
      </c>
      <c r="F293">
        <v>1597</v>
      </c>
      <c r="G293">
        <v>1650</v>
      </c>
      <c r="H293">
        <v>1649</v>
      </c>
      <c r="I293">
        <v>11566</v>
      </c>
    </row>
    <row r="294" spans="1:9">
      <c r="A294" t="s">
        <v>300</v>
      </c>
      <c r="B294">
        <v>11682</v>
      </c>
      <c r="C294">
        <v>11780</v>
      </c>
      <c r="D294">
        <v>11155</v>
      </c>
      <c r="E294">
        <v>11383</v>
      </c>
      <c r="F294">
        <v>12011</v>
      </c>
      <c r="G294">
        <v>11511</v>
      </c>
      <c r="H294">
        <v>12626</v>
      </c>
      <c r="I294">
        <v>82148</v>
      </c>
    </row>
    <row r="295" spans="1:9">
      <c r="A295" t="s">
        <v>301</v>
      </c>
      <c r="B295">
        <v>670</v>
      </c>
      <c r="C295">
        <v>185</v>
      </c>
      <c r="D295">
        <v>79</v>
      </c>
      <c r="E295">
        <v>870</v>
      </c>
      <c r="F295">
        <v>1382</v>
      </c>
      <c r="G295">
        <v>3447</v>
      </c>
      <c r="H295">
        <v>3002</v>
      </c>
      <c r="I295">
        <v>9635</v>
      </c>
    </row>
    <row r="296" spans="1:9">
      <c r="A296" t="s">
        <v>302</v>
      </c>
      <c r="B296">
        <v>4</v>
      </c>
      <c r="C296">
        <v>369</v>
      </c>
      <c r="D296">
        <v>339</v>
      </c>
      <c r="E296">
        <v>180</v>
      </c>
      <c r="F296">
        <v>24</v>
      </c>
      <c r="G296">
        <v>199</v>
      </c>
      <c r="H296">
        <v>36</v>
      </c>
      <c r="I296">
        <v>1151</v>
      </c>
    </row>
    <row r="297" spans="1:9">
      <c r="A297" t="s">
        <v>303</v>
      </c>
      <c r="B297">
        <v>1208</v>
      </c>
      <c r="C297">
        <v>1192</v>
      </c>
      <c r="D297">
        <v>1303</v>
      </c>
      <c r="E297">
        <v>1276</v>
      </c>
      <c r="F297">
        <v>1045</v>
      </c>
      <c r="G297">
        <v>975</v>
      </c>
      <c r="H297">
        <v>1023</v>
      </c>
      <c r="I297">
        <v>8022</v>
      </c>
    </row>
    <row r="298" spans="1:9">
      <c r="A298" t="s">
        <v>304</v>
      </c>
      <c r="B298">
        <v>859</v>
      </c>
      <c r="C298">
        <v>883</v>
      </c>
      <c r="D298">
        <v>620</v>
      </c>
      <c r="E298">
        <v>870</v>
      </c>
      <c r="F298">
        <v>887</v>
      </c>
      <c r="G298">
        <v>748</v>
      </c>
      <c r="H298">
        <v>744</v>
      </c>
      <c r="I298">
        <v>5611</v>
      </c>
    </row>
    <row r="299" spans="1:9">
      <c r="A299" t="s">
        <v>305</v>
      </c>
      <c r="B299">
        <v>1598</v>
      </c>
      <c r="C299">
        <v>2260</v>
      </c>
      <c r="D299">
        <v>2184</v>
      </c>
      <c r="E299">
        <v>1988</v>
      </c>
      <c r="F299">
        <v>2196</v>
      </c>
      <c r="G299">
        <v>1548</v>
      </c>
      <c r="H299">
        <v>1874</v>
      </c>
      <c r="I299">
        <v>13648</v>
      </c>
    </row>
    <row r="300" spans="1:9">
      <c r="A300" t="s">
        <v>306</v>
      </c>
      <c r="B300">
        <v>138</v>
      </c>
      <c r="C300">
        <v>437</v>
      </c>
      <c r="D300">
        <v>154</v>
      </c>
      <c r="E300">
        <v>170</v>
      </c>
      <c r="F300">
        <v>161</v>
      </c>
      <c r="G300">
        <v>192</v>
      </c>
      <c r="H300">
        <v>167</v>
      </c>
      <c r="I300">
        <v>1419</v>
      </c>
    </row>
    <row r="301" spans="1:9">
      <c r="A301" t="s">
        <v>307</v>
      </c>
      <c r="B301">
        <v>930</v>
      </c>
      <c r="C301">
        <v>391</v>
      </c>
      <c r="D301">
        <v>946</v>
      </c>
      <c r="E301">
        <v>1032</v>
      </c>
      <c r="F301">
        <v>891</v>
      </c>
      <c r="G301">
        <v>563</v>
      </c>
      <c r="H301">
        <v>906</v>
      </c>
      <c r="I301">
        <v>5659</v>
      </c>
    </row>
    <row r="302" spans="1:9">
      <c r="A302" t="s">
        <v>308</v>
      </c>
      <c r="B302">
        <v>2324</v>
      </c>
      <c r="C302">
        <v>1940</v>
      </c>
      <c r="D302">
        <v>1593</v>
      </c>
      <c r="E302">
        <v>1185</v>
      </c>
      <c r="F302">
        <v>1579</v>
      </c>
      <c r="G302">
        <v>192</v>
      </c>
      <c r="H302">
        <v>1166</v>
      </c>
      <c r="I302">
        <v>9979</v>
      </c>
    </row>
    <row r="303" spans="1:9">
      <c r="A303" t="s">
        <v>309</v>
      </c>
      <c r="B303">
        <v>902</v>
      </c>
      <c r="C303">
        <v>821</v>
      </c>
      <c r="D303">
        <v>734</v>
      </c>
      <c r="E303">
        <v>218</v>
      </c>
      <c r="F303">
        <v>503</v>
      </c>
      <c r="G303">
        <v>356</v>
      </c>
      <c r="H303">
        <v>203</v>
      </c>
      <c r="I303">
        <v>3737</v>
      </c>
    </row>
    <row r="304" spans="1:9">
      <c r="A304" t="s">
        <v>310</v>
      </c>
      <c r="B304">
        <v>400</v>
      </c>
      <c r="C304">
        <v>832</v>
      </c>
      <c r="D304">
        <v>544</v>
      </c>
      <c r="E304">
        <v>651</v>
      </c>
      <c r="F304">
        <v>328</v>
      </c>
      <c r="G304">
        <v>381</v>
      </c>
      <c r="H304">
        <v>686</v>
      </c>
      <c r="I304">
        <v>3822</v>
      </c>
    </row>
    <row r="305" spans="1:9">
      <c r="A305" t="s">
        <v>311</v>
      </c>
      <c r="B305">
        <v>1427</v>
      </c>
      <c r="C305">
        <v>1270</v>
      </c>
      <c r="D305">
        <v>1475</v>
      </c>
      <c r="E305">
        <v>1372</v>
      </c>
      <c r="F305">
        <v>1547</v>
      </c>
      <c r="G305">
        <v>1593</v>
      </c>
      <c r="H305">
        <v>1127</v>
      </c>
      <c r="I305">
        <v>9811</v>
      </c>
    </row>
    <row r="306" spans="1:9">
      <c r="A306" t="s">
        <v>312</v>
      </c>
      <c r="B306">
        <v>726</v>
      </c>
      <c r="C306">
        <v>736</v>
      </c>
      <c r="D306">
        <v>758</v>
      </c>
      <c r="E306">
        <v>1049</v>
      </c>
      <c r="F306">
        <v>902</v>
      </c>
      <c r="G306">
        <v>797</v>
      </c>
      <c r="H306">
        <v>1083</v>
      </c>
      <c r="I306">
        <v>6051</v>
      </c>
    </row>
    <row r="307" spans="1:9">
      <c r="A307" t="s">
        <v>313</v>
      </c>
      <c r="B307">
        <v>496</v>
      </c>
      <c r="C307">
        <v>464</v>
      </c>
      <c r="D307">
        <v>426</v>
      </c>
      <c r="E307">
        <v>522</v>
      </c>
      <c r="F307">
        <v>566</v>
      </c>
      <c r="G307">
        <v>520</v>
      </c>
      <c r="H307">
        <v>609</v>
      </c>
      <c r="I307">
        <v>3603</v>
      </c>
    </row>
    <row r="308" spans="1:9">
      <c r="A308" t="s">
        <v>314</v>
      </c>
      <c r="B308">
        <v>79968</v>
      </c>
      <c r="C308">
        <v>82023</v>
      </c>
      <c r="D308">
        <v>78696</v>
      </c>
      <c r="E308">
        <v>70798</v>
      </c>
      <c r="F308">
        <v>64631</v>
      </c>
      <c r="G308">
        <v>56274</v>
      </c>
      <c r="H308">
        <v>67060</v>
      </c>
      <c r="I308">
        <v>499450</v>
      </c>
    </row>
    <row r="309" spans="1:9">
      <c r="A309" t="s">
        <v>315</v>
      </c>
      <c r="B309">
        <v>21056</v>
      </c>
      <c r="C309">
        <v>20586</v>
      </c>
      <c r="D309">
        <v>17498</v>
      </c>
      <c r="E309">
        <v>12477</v>
      </c>
      <c r="F309">
        <v>16582</v>
      </c>
      <c r="G309">
        <v>14247</v>
      </c>
      <c r="H309">
        <v>13811</v>
      </c>
      <c r="I309">
        <v>116257</v>
      </c>
    </row>
    <row r="310" spans="1:9">
      <c r="A310" t="s">
        <v>316</v>
      </c>
      <c r="B310">
        <v>722</v>
      </c>
      <c r="C310">
        <v>599</v>
      </c>
      <c r="D310">
        <v>732</v>
      </c>
      <c r="E310">
        <v>753</v>
      </c>
      <c r="F310">
        <v>883</v>
      </c>
      <c r="G310">
        <v>417</v>
      </c>
      <c r="H310">
        <v>651</v>
      </c>
      <c r="I310">
        <v>4757</v>
      </c>
    </row>
    <row r="311" spans="1:9">
      <c r="A311" t="s">
        <v>317</v>
      </c>
      <c r="B311">
        <v>1620</v>
      </c>
      <c r="C311">
        <v>1776</v>
      </c>
      <c r="D311">
        <v>1890</v>
      </c>
      <c r="E311">
        <v>1713</v>
      </c>
      <c r="F311">
        <v>1683</v>
      </c>
      <c r="G311">
        <v>1298</v>
      </c>
      <c r="H311">
        <v>1671</v>
      </c>
      <c r="I311">
        <v>11651</v>
      </c>
    </row>
    <row r="312" spans="1:9">
      <c r="A312" t="s">
        <v>318</v>
      </c>
      <c r="B312">
        <v>1462</v>
      </c>
      <c r="C312">
        <v>1494</v>
      </c>
      <c r="D312">
        <v>1130</v>
      </c>
      <c r="E312">
        <v>1227</v>
      </c>
      <c r="F312">
        <v>979</v>
      </c>
      <c r="G312">
        <v>1161</v>
      </c>
      <c r="H312">
        <v>869</v>
      </c>
      <c r="I312">
        <v>8322</v>
      </c>
    </row>
    <row r="313" spans="1:9">
      <c r="A313" t="s">
        <v>319</v>
      </c>
      <c r="B313">
        <v>196</v>
      </c>
      <c r="C313">
        <v>402</v>
      </c>
      <c r="D313">
        <v>824</v>
      </c>
      <c r="E313">
        <v>669</v>
      </c>
      <c r="F313">
        <v>461</v>
      </c>
      <c r="G313">
        <v>542</v>
      </c>
      <c r="H313">
        <v>488</v>
      </c>
      <c r="I313">
        <v>3582</v>
      </c>
    </row>
    <row r="314" spans="1:9">
      <c r="A314" t="s">
        <v>320</v>
      </c>
      <c r="B314">
        <v>4355</v>
      </c>
      <c r="C314">
        <v>4812</v>
      </c>
      <c r="D314">
        <v>3703</v>
      </c>
      <c r="E314">
        <v>2940</v>
      </c>
      <c r="F314">
        <v>4382</v>
      </c>
      <c r="G314">
        <v>3069</v>
      </c>
      <c r="H314">
        <v>3283</v>
      </c>
      <c r="I314">
        <v>26544</v>
      </c>
    </row>
    <row r="315" spans="1:9">
      <c r="A315" t="s">
        <v>321</v>
      </c>
      <c r="B315">
        <v>369</v>
      </c>
      <c r="C315">
        <v>459</v>
      </c>
      <c r="D315">
        <v>291</v>
      </c>
      <c r="E315">
        <v>270</v>
      </c>
      <c r="F315">
        <v>351</v>
      </c>
      <c r="G315">
        <v>299</v>
      </c>
      <c r="H315">
        <v>273</v>
      </c>
      <c r="I315">
        <v>2312</v>
      </c>
    </row>
    <row r="316" spans="1:9">
      <c r="A316" t="s">
        <v>322</v>
      </c>
      <c r="B316">
        <v>245</v>
      </c>
      <c r="C316">
        <v>148</v>
      </c>
      <c r="D316">
        <v>50</v>
      </c>
      <c r="E316">
        <v>46</v>
      </c>
      <c r="F316">
        <v>60</v>
      </c>
      <c r="G316">
        <v>102</v>
      </c>
      <c r="H316">
        <v>145</v>
      </c>
      <c r="I316">
        <v>796</v>
      </c>
    </row>
    <row r="317" spans="1:9">
      <c r="A317" t="s">
        <v>323</v>
      </c>
      <c r="B317">
        <v>507</v>
      </c>
      <c r="C317">
        <v>536</v>
      </c>
      <c r="D317">
        <v>509</v>
      </c>
      <c r="E317">
        <v>315</v>
      </c>
      <c r="F317">
        <v>690</v>
      </c>
      <c r="G317">
        <v>373</v>
      </c>
      <c r="H317">
        <v>496</v>
      </c>
      <c r="I317">
        <v>3426</v>
      </c>
    </row>
    <row r="318" spans="1:9">
      <c r="A318" t="s">
        <v>324</v>
      </c>
      <c r="B318">
        <v>500</v>
      </c>
      <c r="C318">
        <v>374</v>
      </c>
      <c r="D318">
        <v>468</v>
      </c>
      <c r="E318">
        <v>399</v>
      </c>
      <c r="F318">
        <v>234</v>
      </c>
      <c r="G318">
        <v>328</v>
      </c>
      <c r="H318">
        <v>252</v>
      </c>
      <c r="I318">
        <v>2555</v>
      </c>
    </row>
    <row r="319" spans="1:9">
      <c r="A319" t="s">
        <v>325</v>
      </c>
      <c r="B319">
        <v>299</v>
      </c>
      <c r="C319">
        <v>569</v>
      </c>
      <c r="D319">
        <v>396</v>
      </c>
      <c r="E319">
        <v>597</v>
      </c>
      <c r="F319">
        <v>374</v>
      </c>
      <c r="G319">
        <v>291</v>
      </c>
      <c r="H319">
        <v>282</v>
      </c>
      <c r="I319">
        <v>2808</v>
      </c>
    </row>
    <row r="320" spans="1:9">
      <c r="A320" t="s">
        <v>326</v>
      </c>
      <c r="B320">
        <v>847</v>
      </c>
      <c r="C320">
        <v>764</v>
      </c>
      <c r="D320">
        <v>586</v>
      </c>
      <c r="E320">
        <v>62</v>
      </c>
      <c r="F320">
        <v>357</v>
      </c>
      <c r="G320">
        <v>566</v>
      </c>
      <c r="H320">
        <v>826</v>
      </c>
      <c r="I320">
        <v>4008</v>
      </c>
    </row>
    <row r="321" spans="1:9">
      <c r="A321" t="s">
        <v>327</v>
      </c>
      <c r="B321">
        <v>549</v>
      </c>
      <c r="C321">
        <v>675</v>
      </c>
      <c r="D321">
        <v>604</v>
      </c>
      <c r="E321">
        <v>625</v>
      </c>
      <c r="F321">
        <v>637</v>
      </c>
      <c r="G321">
        <v>687</v>
      </c>
      <c r="H321">
        <v>591</v>
      </c>
      <c r="I321">
        <v>4368</v>
      </c>
    </row>
    <row r="322" spans="1:9">
      <c r="A322" t="s">
        <v>328</v>
      </c>
      <c r="B322">
        <v>611</v>
      </c>
      <c r="C322">
        <v>607</v>
      </c>
      <c r="D322">
        <v>408</v>
      </c>
      <c r="E322">
        <v>370</v>
      </c>
      <c r="F322">
        <v>744</v>
      </c>
      <c r="G322">
        <v>405</v>
      </c>
      <c r="H322">
        <v>379</v>
      </c>
      <c r="I322">
        <v>3524</v>
      </c>
    </row>
    <row r="323" spans="1:9">
      <c r="A323" t="s">
        <v>329</v>
      </c>
      <c r="B323">
        <v>520</v>
      </c>
      <c r="C323">
        <v>601</v>
      </c>
      <c r="D323">
        <v>553</v>
      </c>
      <c r="E323">
        <v>63</v>
      </c>
      <c r="F323">
        <v>612</v>
      </c>
      <c r="G323">
        <v>384</v>
      </c>
      <c r="H323">
        <v>8</v>
      </c>
      <c r="I323">
        <v>2741</v>
      </c>
    </row>
    <row r="324" spans="1:9">
      <c r="A324" t="s">
        <v>330</v>
      </c>
      <c r="B324">
        <v>2435</v>
      </c>
      <c r="C324">
        <v>2110</v>
      </c>
      <c r="D324">
        <v>1999</v>
      </c>
      <c r="E324">
        <v>180</v>
      </c>
      <c r="F324">
        <v>2248</v>
      </c>
      <c r="G324">
        <v>1463</v>
      </c>
      <c r="H324">
        <v>1350</v>
      </c>
      <c r="I324">
        <v>11785</v>
      </c>
    </row>
    <row r="325" spans="1:9">
      <c r="A325" t="s">
        <v>331</v>
      </c>
      <c r="B325">
        <v>1882</v>
      </c>
      <c r="C325">
        <v>1408</v>
      </c>
      <c r="D325">
        <v>759</v>
      </c>
      <c r="E325">
        <v>1286</v>
      </c>
      <c r="F325">
        <v>331</v>
      </c>
      <c r="G325">
        <v>100</v>
      </c>
      <c r="H325">
        <v>76</v>
      </c>
      <c r="I325">
        <v>5842</v>
      </c>
    </row>
    <row r="326" spans="1:9">
      <c r="A326" t="s">
        <v>332</v>
      </c>
      <c r="B326">
        <v>668</v>
      </c>
      <c r="C326">
        <v>673</v>
      </c>
      <c r="D326">
        <v>700</v>
      </c>
      <c r="E326">
        <v>32</v>
      </c>
      <c r="F326">
        <v>463</v>
      </c>
      <c r="G326">
        <v>611</v>
      </c>
      <c r="H326">
        <v>501</v>
      </c>
      <c r="I326">
        <v>3648</v>
      </c>
    </row>
    <row r="327" spans="1:9">
      <c r="A327" t="s">
        <v>333</v>
      </c>
      <c r="B327">
        <v>799</v>
      </c>
      <c r="C327">
        <v>802</v>
      </c>
      <c r="D327">
        <v>475</v>
      </c>
      <c r="E327">
        <v>1</v>
      </c>
      <c r="F327">
        <v>179</v>
      </c>
      <c r="G327">
        <v>859</v>
      </c>
      <c r="H327">
        <v>602</v>
      </c>
      <c r="I327">
        <v>3717</v>
      </c>
    </row>
    <row r="328" spans="1:9">
      <c r="A328" t="s">
        <v>334</v>
      </c>
      <c r="B328">
        <v>979</v>
      </c>
      <c r="C328">
        <v>468</v>
      </c>
      <c r="D328">
        <v>645</v>
      </c>
      <c r="E328">
        <v>105</v>
      </c>
      <c r="F328">
        <v>173</v>
      </c>
      <c r="G328">
        <v>512</v>
      </c>
      <c r="H328">
        <v>323</v>
      </c>
      <c r="I328">
        <v>3205</v>
      </c>
    </row>
    <row r="329" spans="1:9">
      <c r="A329" t="s">
        <v>335</v>
      </c>
      <c r="B329">
        <v>460</v>
      </c>
      <c r="C329">
        <v>215</v>
      </c>
      <c r="D329">
        <v>177</v>
      </c>
      <c r="E329">
        <v>91</v>
      </c>
      <c r="F329">
        <v>196</v>
      </c>
      <c r="G329">
        <v>266</v>
      </c>
      <c r="H329">
        <v>151</v>
      </c>
      <c r="I329">
        <v>1556</v>
      </c>
    </row>
    <row r="330" spans="1:9">
      <c r="A330" t="s">
        <v>336</v>
      </c>
      <c r="B330">
        <v>1031</v>
      </c>
      <c r="C330">
        <v>1094</v>
      </c>
      <c r="D330">
        <v>599</v>
      </c>
      <c r="E330">
        <v>733</v>
      </c>
      <c r="F330">
        <v>545</v>
      </c>
      <c r="G330">
        <v>514</v>
      </c>
      <c r="H330">
        <v>594</v>
      </c>
      <c r="I330">
        <v>5110</v>
      </c>
    </row>
    <row r="331" spans="1:9">
      <c r="A331" t="s">
        <v>337</v>
      </c>
      <c r="B331">
        <v>21199</v>
      </c>
      <c r="C331">
        <v>28791</v>
      </c>
      <c r="D331">
        <v>27177</v>
      </c>
      <c r="E331">
        <v>26866</v>
      </c>
      <c r="F331">
        <v>21404</v>
      </c>
      <c r="G331">
        <v>22571</v>
      </c>
      <c r="H331">
        <v>23379</v>
      </c>
      <c r="I331">
        <v>171387</v>
      </c>
    </row>
    <row r="332" spans="1:9">
      <c r="A332" t="s">
        <v>338</v>
      </c>
      <c r="B332">
        <v>1367</v>
      </c>
      <c r="C332">
        <v>1371</v>
      </c>
      <c r="D332">
        <v>1687</v>
      </c>
      <c r="E332">
        <v>1579</v>
      </c>
      <c r="F332">
        <v>1151</v>
      </c>
      <c r="G332">
        <v>1195</v>
      </c>
      <c r="H332">
        <v>1357</v>
      </c>
      <c r="I332">
        <v>9707</v>
      </c>
    </row>
    <row r="333" spans="1:9">
      <c r="A333" t="s">
        <v>339</v>
      </c>
      <c r="B333">
        <v>3322</v>
      </c>
      <c r="C333">
        <v>3421</v>
      </c>
      <c r="D333">
        <v>4260</v>
      </c>
      <c r="E333">
        <v>3167</v>
      </c>
      <c r="F333">
        <v>2485</v>
      </c>
      <c r="G333">
        <v>3079</v>
      </c>
      <c r="H333">
        <v>3289</v>
      </c>
      <c r="I333">
        <v>23023</v>
      </c>
    </row>
    <row r="334" spans="1:9">
      <c r="A334" t="s">
        <v>340</v>
      </c>
      <c r="B334">
        <v>680</v>
      </c>
      <c r="C334">
        <v>544</v>
      </c>
      <c r="D334">
        <v>484</v>
      </c>
      <c r="E334">
        <v>504</v>
      </c>
      <c r="F334">
        <v>405</v>
      </c>
      <c r="G334">
        <v>472</v>
      </c>
      <c r="H334">
        <v>490</v>
      </c>
      <c r="I334">
        <v>3579</v>
      </c>
    </row>
    <row r="335" spans="1:9">
      <c r="A335" t="s">
        <v>341</v>
      </c>
      <c r="B335">
        <v>1131</v>
      </c>
      <c r="C335">
        <v>2378</v>
      </c>
      <c r="D335">
        <v>1480</v>
      </c>
      <c r="E335">
        <v>1619</v>
      </c>
      <c r="F335">
        <v>1894</v>
      </c>
      <c r="G335">
        <v>1730</v>
      </c>
      <c r="H335">
        <v>1928</v>
      </c>
      <c r="I335">
        <v>12160</v>
      </c>
    </row>
    <row r="336" spans="1:9">
      <c r="A336" t="s">
        <v>342</v>
      </c>
      <c r="B336">
        <v>3566</v>
      </c>
      <c r="C336">
        <v>6046</v>
      </c>
      <c r="D336">
        <v>5990</v>
      </c>
      <c r="E336">
        <v>5441</v>
      </c>
      <c r="F336">
        <v>4254</v>
      </c>
      <c r="G336">
        <v>5055</v>
      </c>
      <c r="H336">
        <v>5605</v>
      </c>
      <c r="I336">
        <v>35957</v>
      </c>
    </row>
    <row r="337" spans="1:9">
      <c r="A337" t="s">
        <v>343</v>
      </c>
      <c r="B337">
        <v>672</v>
      </c>
      <c r="C337">
        <v>1174</v>
      </c>
      <c r="D337">
        <v>997</v>
      </c>
      <c r="E337">
        <v>1135</v>
      </c>
      <c r="F337">
        <v>950</v>
      </c>
      <c r="G337">
        <v>702</v>
      </c>
      <c r="H337">
        <v>946</v>
      </c>
      <c r="I337">
        <v>6576</v>
      </c>
    </row>
    <row r="338" spans="1:9">
      <c r="A338" t="s">
        <v>344</v>
      </c>
      <c r="B338">
        <v>711</v>
      </c>
      <c r="C338">
        <v>774</v>
      </c>
      <c r="D338">
        <v>945</v>
      </c>
      <c r="E338">
        <v>1146</v>
      </c>
      <c r="F338">
        <v>916</v>
      </c>
      <c r="G338">
        <v>1003</v>
      </c>
      <c r="H338">
        <v>975</v>
      </c>
      <c r="I338">
        <v>6470</v>
      </c>
    </row>
    <row r="339" spans="1:9">
      <c r="A339" t="s">
        <v>345</v>
      </c>
      <c r="B339">
        <v>285</v>
      </c>
      <c r="C339">
        <v>334</v>
      </c>
      <c r="D339">
        <v>253</v>
      </c>
      <c r="E339">
        <v>472</v>
      </c>
      <c r="F339">
        <v>351</v>
      </c>
      <c r="G339">
        <v>431</v>
      </c>
      <c r="H339">
        <v>316</v>
      </c>
      <c r="I339">
        <v>2442</v>
      </c>
    </row>
    <row r="340" spans="1:9">
      <c r="A340" t="s">
        <v>346</v>
      </c>
      <c r="B340">
        <v>635</v>
      </c>
      <c r="C340">
        <v>1085</v>
      </c>
      <c r="D340">
        <v>700</v>
      </c>
      <c r="E340">
        <v>821</v>
      </c>
      <c r="F340">
        <v>782</v>
      </c>
      <c r="G340">
        <v>690</v>
      </c>
      <c r="H340">
        <v>738</v>
      </c>
      <c r="I340">
        <v>5451</v>
      </c>
    </row>
    <row r="341" spans="1:9">
      <c r="A341" t="s">
        <v>347</v>
      </c>
      <c r="B341">
        <v>691</v>
      </c>
      <c r="C341">
        <v>975</v>
      </c>
      <c r="D341">
        <v>946</v>
      </c>
      <c r="E341">
        <v>937</v>
      </c>
      <c r="F341">
        <v>691</v>
      </c>
      <c r="G341">
        <v>576</v>
      </c>
      <c r="H341">
        <v>534</v>
      </c>
      <c r="I341">
        <v>5350</v>
      </c>
    </row>
    <row r="342" spans="1:9">
      <c r="A342" t="s">
        <v>348</v>
      </c>
      <c r="B342">
        <v>672</v>
      </c>
      <c r="C342">
        <v>783</v>
      </c>
      <c r="D342">
        <v>784</v>
      </c>
      <c r="E342">
        <v>566</v>
      </c>
      <c r="F342">
        <v>427</v>
      </c>
      <c r="G342">
        <v>451</v>
      </c>
      <c r="H342">
        <v>507</v>
      </c>
      <c r="I342">
        <v>4190</v>
      </c>
    </row>
    <row r="343" spans="1:9">
      <c r="A343" t="s">
        <v>349</v>
      </c>
      <c r="B343">
        <v>600</v>
      </c>
      <c r="C343">
        <v>702</v>
      </c>
      <c r="D343">
        <v>833</v>
      </c>
      <c r="E343">
        <v>673</v>
      </c>
      <c r="F343">
        <v>352</v>
      </c>
      <c r="G343">
        <v>387</v>
      </c>
      <c r="H343">
        <v>432</v>
      </c>
      <c r="I343">
        <v>3979</v>
      </c>
    </row>
    <row r="344" spans="1:9">
      <c r="A344" t="s">
        <v>350</v>
      </c>
      <c r="B344">
        <v>427</v>
      </c>
      <c r="C344">
        <v>797</v>
      </c>
      <c r="D344">
        <v>727</v>
      </c>
      <c r="E344">
        <v>912</v>
      </c>
      <c r="F344">
        <v>633</v>
      </c>
      <c r="G344">
        <v>760</v>
      </c>
      <c r="H344">
        <v>593</v>
      </c>
      <c r="I344">
        <v>4849</v>
      </c>
    </row>
    <row r="345" spans="1:9">
      <c r="A345" t="s">
        <v>351</v>
      </c>
      <c r="B345">
        <v>572</v>
      </c>
      <c r="C345">
        <v>1081</v>
      </c>
      <c r="D345">
        <v>908</v>
      </c>
      <c r="E345">
        <v>527</v>
      </c>
      <c r="F345">
        <v>571</v>
      </c>
      <c r="G345">
        <v>533</v>
      </c>
      <c r="H345">
        <v>620</v>
      </c>
      <c r="I345">
        <v>4812</v>
      </c>
    </row>
    <row r="346" spans="1:9">
      <c r="A346" t="s">
        <v>352</v>
      </c>
      <c r="B346">
        <v>844</v>
      </c>
      <c r="C346">
        <v>1022</v>
      </c>
      <c r="D346">
        <v>1377</v>
      </c>
      <c r="E346">
        <v>1382</v>
      </c>
      <c r="F346">
        <v>1005</v>
      </c>
      <c r="G346">
        <v>1096</v>
      </c>
      <c r="H346">
        <v>842</v>
      </c>
      <c r="I346">
        <v>7568</v>
      </c>
    </row>
    <row r="347" spans="1:9">
      <c r="A347" t="s">
        <v>353</v>
      </c>
      <c r="B347">
        <v>797</v>
      </c>
      <c r="C347">
        <v>1192</v>
      </c>
      <c r="D347">
        <v>491</v>
      </c>
      <c r="E347">
        <v>1029</v>
      </c>
      <c r="F347">
        <v>654</v>
      </c>
      <c r="G347">
        <v>802</v>
      </c>
      <c r="H347">
        <v>598</v>
      </c>
      <c r="I347">
        <v>5563</v>
      </c>
    </row>
    <row r="348" spans="1:9">
      <c r="A348" t="s">
        <v>354</v>
      </c>
      <c r="B348">
        <v>1550</v>
      </c>
      <c r="C348">
        <v>2029</v>
      </c>
      <c r="D348">
        <v>1245</v>
      </c>
      <c r="E348">
        <v>1756</v>
      </c>
      <c r="F348">
        <v>1231</v>
      </c>
      <c r="G348">
        <v>1310</v>
      </c>
      <c r="H348">
        <v>1404</v>
      </c>
      <c r="I348">
        <v>10525</v>
      </c>
    </row>
    <row r="349" spans="1:9">
      <c r="A349" t="s">
        <v>355</v>
      </c>
      <c r="B349">
        <v>784</v>
      </c>
      <c r="C349">
        <v>944</v>
      </c>
      <c r="D349">
        <v>1047</v>
      </c>
      <c r="E349">
        <v>766</v>
      </c>
      <c r="F349">
        <v>698</v>
      </c>
      <c r="G349">
        <v>569</v>
      </c>
      <c r="H349">
        <v>476</v>
      </c>
      <c r="I349">
        <v>5284</v>
      </c>
    </row>
    <row r="350" spans="1:9">
      <c r="A350" t="s">
        <v>356</v>
      </c>
      <c r="B350">
        <v>600</v>
      </c>
      <c r="C350">
        <v>516</v>
      </c>
      <c r="D350">
        <v>312</v>
      </c>
      <c r="E350">
        <v>692</v>
      </c>
      <c r="F350">
        <v>320</v>
      </c>
      <c r="G350">
        <v>446</v>
      </c>
      <c r="H350">
        <v>473</v>
      </c>
      <c r="I350">
        <v>3359</v>
      </c>
    </row>
    <row r="351" spans="1:9">
      <c r="A351" t="s">
        <v>357</v>
      </c>
      <c r="B351">
        <v>470</v>
      </c>
      <c r="C351">
        <v>536</v>
      </c>
      <c r="D351">
        <v>567</v>
      </c>
      <c r="E351">
        <v>597</v>
      </c>
      <c r="F351">
        <v>748</v>
      </c>
      <c r="G351">
        <v>651</v>
      </c>
      <c r="H351">
        <v>449</v>
      </c>
      <c r="I351">
        <v>4018</v>
      </c>
    </row>
    <row r="352" spans="1:9">
      <c r="A352" t="s">
        <v>358</v>
      </c>
      <c r="B352">
        <v>823</v>
      </c>
      <c r="C352">
        <v>1087</v>
      </c>
      <c r="D352">
        <v>1144</v>
      </c>
      <c r="E352">
        <v>1145</v>
      </c>
      <c r="F352">
        <v>886</v>
      </c>
      <c r="G352">
        <v>633</v>
      </c>
      <c r="H352">
        <v>807</v>
      </c>
      <c r="I352">
        <v>6525</v>
      </c>
    </row>
    <row r="353" spans="1:9">
      <c r="A353" t="s">
        <v>359</v>
      </c>
      <c r="B353">
        <v>10355</v>
      </c>
      <c r="C353">
        <v>9625</v>
      </c>
      <c r="D353">
        <v>7609</v>
      </c>
      <c r="E353">
        <v>8072</v>
      </c>
      <c r="F353">
        <v>6122</v>
      </c>
      <c r="G353">
        <v>4823</v>
      </c>
      <c r="H353">
        <v>5028</v>
      </c>
      <c r="I353">
        <v>51634</v>
      </c>
    </row>
    <row r="354" spans="1:9">
      <c r="A354" t="s">
        <v>360</v>
      </c>
      <c r="B354">
        <v>342</v>
      </c>
      <c r="C354">
        <v>177</v>
      </c>
      <c r="D354">
        <v>170</v>
      </c>
      <c r="E354">
        <v>253</v>
      </c>
      <c r="F354">
        <v>325</v>
      </c>
      <c r="G354">
        <v>220</v>
      </c>
      <c r="H354">
        <v>187</v>
      </c>
      <c r="I354">
        <v>1674</v>
      </c>
    </row>
    <row r="355" spans="1:9">
      <c r="A355" t="s">
        <v>361</v>
      </c>
      <c r="B355">
        <v>191</v>
      </c>
      <c r="C355">
        <v>203</v>
      </c>
      <c r="D355">
        <v>186</v>
      </c>
      <c r="E355">
        <v>176</v>
      </c>
      <c r="F355">
        <v>4</v>
      </c>
      <c r="G355">
        <v>192</v>
      </c>
      <c r="H355">
        <v>120</v>
      </c>
      <c r="I355">
        <v>1072</v>
      </c>
    </row>
    <row r="356" spans="1:9">
      <c r="A356" t="s">
        <v>362</v>
      </c>
      <c r="B356">
        <v>1114</v>
      </c>
      <c r="C356">
        <v>962</v>
      </c>
      <c r="D356">
        <v>861</v>
      </c>
      <c r="E356">
        <v>978</v>
      </c>
      <c r="F356">
        <v>644</v>
      </c>
      <c r="G356">
        <v>454</v>
      </c>
      <c r="H356">
        <v>353</v>
      </c>
      <c r="I356">
        <v>5366</v>
      </c>
    </row>
    <row r="357" spans="1:9">
      <c r="A357" t="s">
        <v>363</v>
      </c>
      <c r="B357">
        <v>1080</v>
      </c>
      <c r="C357">
        <v>981</v>
      </c>
      <c r="D357">
        <v>755</v>
      </c>
      <c r="E357">
        <v>890</v>
      </c>
      <c r="F357">
        <v>782</v>
      </c>
      <c r="G357">
        <v>787</v>
      </c>
      <c r="H357">
        <v>797</v>
      </c>
      <c r="I357">
        <v>6072</v>
      </c>
    </row>
    <row r="358" spans="1:9">
      <c r="A358" t="s">
        <v>364</v>
      </c>
      <c r="B358">
        <v>1167</v>
      </c>
      <c r="C358">
        <v>1137</v>
      </c>
      <c r="D358">
        <v>798</v>
      </c>
      <c r="E358">
        <v>819</v>
      </c>
      <c r="F358">
        <v>545</v>
      </c>
      <c r="G358">
        <v>530</v>
      </c>
      <c r="H358">
        <v>609</v>
      </c>
      <c r="I358">
        <v>5605</v>
      </c>
    </row>
    <row r="359" spans="1:9">
      <c r="A359" t="s">
        <v>365</v>
      </c>
      <c r="B359">
        <v>2572</v>
      </c>
      <c r="C359">
        <v>2608</v>
      </c>
      <c r="D359">
        <v>2081</v>
      </c>
      <c r="E359">
        <v>2819</v>
      </c>
      <c r="F359">
        <v>2078</v>
      </c>
      <c r="G359">
        <v>1235</v>
      </c>
      <c r="H359">
        <v>1670</v>
      </c>
      <c r="I359">
        <v>15063</v>
      </c>
    </row>
    <row r="360" spans="1:9">
      <c r="A360" t="s">
        <v>366</v>
      </c>
      <c r="B360">
        <v>678</v>
      </c>
      <c r="C360">
        <v>401</v>
      </c>
      <c r="D360">
        <v>423</v>
      </c>
      <c r="E360">
        <v>548</v>
      </c>
      <c r="F360">
        <v>368</v>
      </c>
      <c r="G360">
        <v>210</v>
      </c>
      <c r="H360">
        <v>14</v>
      </c>
      <c r="I360">
        <v>2642</v>
      </c>
    </row>
    <row r="361" spans="1:9">
      <c r="A361" t="s">
        <v>367</v>
      </c>
      <c r="B361">
        <v>1053</v>
      </c>
      <c r="C361">
        <v>991</v>
      </c>
      <c r="D361">
        <v>679</v>
      </c>
      <c r="E361">
        <v>3</v>
      </c>
      <c r="F361">
        <v>14</v>
      </c>
      <c r="G361">
        <v>17</v>
      </c>
      <c r="H361">
        <v>239</v>
      </c>
      <c r="I361">
        <v>2996</v>
      </c>
    </row>
    <row r="362" spans="1:9">
      <c r="A362" t="s">
        <v>368</v>
      </c>
      <c r="B362">
        <v>664</v>
      </c>
      <c r="C362">
        <v>702</v>
      </c>
      <c r="D362">
        <v>488</v>
      </c>
      <c r="E362">
        <v>648</v>
      </c>
      <c r="F362">
        <v>505</v>
      </c>
      <c r="G362">
        <v>376</v>
      </c>
      <c r="H362">
        <v>440</v>
      </c>
      <c r="I362">
        <v>3823</v>
      </c>
    </row>
    <row r="363" spans="1:9">
      <c r="A363" t="s">
        <v>369</v>
      </c>
      <c r="B363">
        <v>248</v>
      </c>
      <c r="C363">
        <v>252</v>
      </c>
      <c r="D363">
        <v>200</v>
      </c>
      <c r="E363">
        <v>168</v>
      </c>
      <c r="F363">
        <v>131</v>
      </c>
      <c r="G363">
        <v>83</v>
      </c>
      <c r="H363">
        <v>100</v>
      </c>
      <c r="I363">
        <v>1182</v>
      </c>
    </row>
    <row r="364" spans="1:9">
      <c r="A364" t="s">
        <v>370</v>
      </c>
      <c r="B364">
        <v>815</v>
      </c>
      <c r="C364">
        <v>849</v>
      </c>
      <c r="D364">
        <v>704</v>
      </c>
      <c r="E364">
        <v>485</v>
      </c>
      <c r="F364">
        <v>436</v>
      </c>
      <c r="G364">
        <v>526</v>
      </c>
      <c r="H364">
        <v>323</v>
      </c>
      <c r="I364">
        <v>4138</v>
      </c>
    </row>
    <row r="365" spans="1:9">
      <c r="A365" t="s">
        <v>371</v>
      </c>
      <c r="B365">
        <v>431</v>
      </c>
      <c r="C365">
        <v>362</v>
      </c>
      <c r="D365">
        <v>264</v>
      </c>
      <c r="E365">
        <v>285</v>
      </c>
      <c r="F365">
        <v>290</v>
      </c>
      <c r="G365">
        <v>193</v>
      </c>
      <c r="H365">
        <v>176</v>
      </c>
      <c r="I365">
        <v>2001</v>
      </c>
    </row>
    <row r="366" spans="1:9">
      <c r="A366" t="s">
        <v>372</v>
      </c>
      <c r="B366">
        <v>27358</v>
      </c>
      <c r="C366">
        <v>23021</v>
      </c>
      <c r="D366">
        <v>26412</v>
      </c>
      <c r="E366">
        <v>23383</v>
      </c>
      <c r="F366">
        <v>20523</v>
      </c>
      <c r="G366">
        <v>14633</v>
      </c>
      <c r="H366">
        <v>24842</v>
      </c>
      <c r="I366">
        <v>160172</v>
      </c>
    </row>
    <row r="367" spans="1:9">
      <c r="A367" t="s">
        <v>373</v>
      </c>
      <c r="B367">
        <v>797</v>
      </c>
      <c r="C367">
        <v>877</v>
      </c>
      <c r="D367">
        <v>747</v>
      </c>
      <c r="E367">
        <v>552</v>
      </c>
      <c r="F367">
        <v>361</v>
      </c>
      <c r="G367">
        <v>340</v>
      </c>
      <c r="H367">
        <v>584</v>
      </c>
      <c r="I367">
        <v>4258</v>
      </c>
    </row>
    <row r="368" spans="1:9">
      <c r="A368" t="s">
        <v>374</v>
      </c>
      <c r="B368">
        <v>759</v>
      </c>
      <c r="C368">
        <v>1038</v>
      </c>
      <c r="D368">
        <v>1128</v>
      </c>
      <c r="E368">
        <v>1006</v>
      </c>
      <c r="F368">
        <v>8</v>
      </c>
      <c r="G368">
        <v>261</v>
      </c>
      <c r="H368">
        <v>1535</v>
      </c>
      <c r="I368">
        <v>5735</v>
      </c>
    </row>
    <row r="369" spans="1:9">
      <c r="A369" t="s">
        <v>375</v>
      </c>
      <c r="B369">
        <v>1068</v>
      </c>
      <c r="C369">
        <v>1265</v>
      </c>
      <c r="D369">
        <v>1201</v>
      </c>
      <c r="E369">
        <v>1280</v>
      </c>
      <c r="F369">
        <v>1025</v>
      </c>
      <c r="G369">
        <v>536</v>
      </c>
      <c r="H369">
        <v>1226</v>
      </c>
      <c r="I369">
        <v>7601</v>
      </c>
    </row>
    <row r="370" spans="1:9">
      <c r="A370" t="s">
        <v>376</v>
      </c>
      <c r="B370">
        <v>699</v>
      </c>
      <c r="C370">
        <v>809</v>
      </c>
      <c r="D370">
        <v>699</v>
      </c>
      <c r="E370">
        <v>554</v>
      </c>
      <c r="F370">
        <v>540</v>
      </c>
      <c r="G370">
        <v>300</v>
      </c>
      <c r="H370">
        <v>639</v>
      </c>
      <c r="I370">
        <v>4240</v>
      </c>
    </row>
    <row r="371" spans="1:9">
      <c r="A371" t="s">
        <v>377</v>
      </c>
      <c r="B371">
        <v>569</v>
      </c>
      <c r="C371">
        <v>691</v>
      </c>
      <c r="D371">
        <v>531</v>
      </c>
      <c r="E371">
        <v>0</v>
      </c>
      <c r="F371">
        <v>0</v>
      </c>
      <c r="G371">
        <v>2</v>
      </c>
      <c r="H371">
        <v>4</v>
      </c>
      <c r="I371">
        <v>1797</v>
      </c>
    </row>
    <row r="372" spans="1:9">
      <c r="A372" t="s">
        <v>378</v>
      </c>
      <c r="B372">
        <v>952</v>
      </c>
      <c r="C372">
        <v>1611</v>
      </c>
      <c r="D372">
        <v>1288</v>
      </c>
      <c r="E372">
        <v>424</v>
      </c>
      <c r="F372">
        <v>122</v>
      </c>
      <c r="G372">
        <v>707</v>
      </c>
      <c r="H372">
        <v>773</v>
      </c>
      <c r="I372">
        <v>5877</v>
      </c>
    </row>
    <row r="373" spans="1:9">
      <c r="A373" t="s">
        <v>379</v>
      </c>
      <c r="B373">
        <v>293</v>
      </c>
      <c r="C373">
        <v>182</v>
      </c>
      <c r="D373">
        <v>685</v>
      </c>
      <c r="E373">
        <v>237</v>
      </c>
      <c r="F373">
        <v>219</v>
      </c>
      <c r="G373">
        <v>106</v>
      </c>
      <c r="H373">
        <v>92</v>
      </c>
      <c r="I373">
        <v>1814</v>
      </c>
    </row>
    <row r="374" spans="1:9">
      <c r="A374" t="s">
        <v>380</v>
      </c>
      <c r="B374">
        <v>958</v>
      </c>
      <c r="C374">
        <v>743</v>
      </c>
      <c r="D374">
        <v>1133</v>
      </c>
      <c r="E374">
        <v>1190</v>
      </c>
      <c r="F374">
        <v>1297</v>
      </c>
      <c r="G374">
        <v>467</v>
      </c>
      <c r="H374">
        <v>906</v>
      </c>
      <c r="I374">
        <v>6694</v>
      </c>
    </row>
    <row r="375" spans="1:9">
      <c r="A375" t="s">
        <v>381</v>
      </c>
      <c r="B375">
        <v>703</v>
      </c>
      <c r="C375">
        <v>631</v>
      </c>
      <c r="D375">
        <v>762</v>
      </c>
      <c r="E375">
        <v>450</v>
      </c>
      <c r="F375">
        <v>562</v>
      </c>
      <c r="G375">
        <v>372</v>
      </c>
      <c r="H375">
        <v>553</v>
      </c>
      <c r="I375">
        <v>4033</v>
      </c>
    </row>
    <row r="376" spans="1:9">
      <c r="A376" t="s">
        <v>382</v>
      </c>
      <c r="B376">
        <v>692</v>
      </c>
      <c r="C376">
        <v>699</v>
      </c>
      <c r="D376">
        <v>440</v>
      </c>
      <c r="E376">
        <v>766</v>
      </c>
      <c r="F376">
        <v>597</v>
      </c>
      <c r="G376">
        <v>370</v>
      </c>
      <c r="H376">
        <v>611</v>
      </c>
      <c r="I376">
        <v>4175</v>
      </c>
    </row>
    <row r="377" spans="1:9">
      <c r="A377" t="s">
        <v>383</v>
      </c>
      <c r="B377">
        <v>509</v>
      </c>
      <c r="C377">
        <v>514</v>
      </c>
      <c r="D377">
        <v>429</v>
      </c>
      <c r="E377">
        <v>611</v>
      </c>
      <c r="F377">
        <v>477</v>
      </c>
      <c r="G377">
        <v>87</v>
      </c>
      <c r="H377">
        <v>527</v>
      </c>
      <c r="I377">
        <v>3154</v>
      </c>
    </row>
    <row r="378" spans="1:9">
      <c r="A378" t="s">
        <v>384</v>
      </c>
      <c r="B378">
        <v>548</v>
      </c>
      <c r="C378">
        <v>444</v>
      </c>
      <c r="D378">
        <v>502</v>
      </c>
      <c r="E378">
        <v>572</v>
      </c>
      <c r="F378">
        <v>491</v>
      </c>
      <c r="G378">
        <v>305</v>
      </c>
      <c r="H378">
        <v>440</v>
      </c>
      <c r="I378">
        <v>3302</v>
      </c>
    </row>
    <row r="379" spans="1:9">
      <c r="A379" t="s">
        <v>385</v>
      </c>
      <c r="B379">
        <v>763</v>
      </c>
      <c r="C379">
        <v>715</v>
      </c>
      <c r="D379">
        <v>795</v>
      </c>
      <c r="E379">
        <v>554</v>
      </c>
      <c r="F379">
        <v>763</v>
      </c>
      <c r="G379">
        <v>364</v>
      </c>
      <c r="H379">
        <v>423</v>
      </c>
      <c r="I379">
        <v>4377</v>
      </c>
    </row>
    <row r="380" spans="1:9">
      <c r="A380" t="s">
        <v>386</v>
      </c>
      <c r="B380">
        <v>1203</v>
      </c>
      <c r="C380">
        <v>1451</v>
      </c>
      <c r="D380">
        <v>1555</v>
      </c>
      <c r="E380">
        <v>3</v>
      </c>
      <c r="F380">
        <v>407</v>
      </c>
      <c r="G380">
        <v>674</v>
      </c>
      <c r="H380">
        <v>1243</v>
      </c>
      <c r="I380">
        <v>6536</v>
      </c>
    </row>
    <row r="381" spans="1:9">
      <c r="A381" t="s">
        <v>387</v>
      </c>
      <c r="B381">
        <v>1834</v>
      </c>
      <c r="C381">
        <v>1921</v>
      </c>
      <c r="D381">
        <v>2417</v>
      </c>
      <c r="E381">
        <v>2348</v>
      </c>
      <c r="F381">
        <v>1734</v>
      </c>
      <c r="G381">
        <v>987</v>
      </c>
      <c r="H381">
        <v>1587</v>
      </c>
      <c r="I381">
        <v>12828</v>
      </c>
    </row>
    <row r="382" spans="1:9">
      <c r="A382" t="s">
        <v>388</v>
      </c>
      <c r="B382">
        <v>474</v>
      </c>
      <c r="C382">
        <v>504</v>
      </c>
      <c r="D382">
        <v>622</v>
      </c>
      <c r="E382">
        <v>327</v>
      </c>
      <c r="F382">
        <v>562</v>
      </c>
      <c r="G382">
        <v>226</v>
      </c>
      <c r="H382">
        <v>458</v>
      </c>
      <c r="I382">
        <v>3173</v>
      </c>
    </row>
    <row r="383" spans="1:9">
      <c r="A383" t="s">
        <v>389</v>
      </c>
      <c r="B383">
        <v>426</v>
      </c>
      <c r="C383">
        <v>318</v>
      </c>
      <c r="D383">
        <v>278</v>
      </c>
      <c r="E383">
        <v>0</v>
      </c>
      <c r="F383">
        <v>95</v>
      </c>
      <c r="G383">
        <v>99</v>
      </c>
      <c r="H383">
        <v>118</v>
      </c>
      <c r="I383">
        <v>1334</v>
      </c>
    </row>
    <row r="384" spans="1:9">
      <c r="A384" t="s">
        <v>390</v>
      </c>
      <c r="B384">
        <v>980</v>
      </c>
      <c r="C384">
        <v>1020</v>
      </c>
      <c r="D384">
        <v>766</v>
      </c>
      <c r="E384">
        <v>707</v>
      </c>
      <c r="F384">
        <v>937</v>
      </c>
      <c r="G384">
        <v>352</v>
      </c>
      <c r="H384">
        <v>659</v>
      </c>
      <c r="I384">
        <v>5421</v>
      </c>
    </row>
    <row r="385" spans="1:9">
      <c r="A385" t="s">
        <v>391</v>
      </c>
      <c r="B385">
        <v>13131</v>
      </c>
      <c r="C385">
        <v>7588</v>
      </c>
      <c r="D385">
        <v>10434</v>
      </c>
      <c r="E385">
        <v>11802</v>
      </c>
      <c r="F385">
        <v>10326</v>
      </c>
      <c r="G385">
        <v>8078</v>
      </c>
      <c r="H385">
        <v>12464</v>
      </c>
      <c r="I385">
        <v>73823</v>
      </c>
    </row>
    <row r="386" spans="1:9">
      <c r="A386" t="s">
        <v>392</v>
      </c>
      <c r="B386">
        <v>60446</v>
      </c>
      <c r="C386">
        <v>64629</v>
      </c>
      <c r="D386">
        <v>55096</v>
      </c>
      <c r="E386">
        <v>45802</v>
      </c>
      <c r="F386">
        <v>40120</v>
      </c>
      <c r="G386">
        <v>37692</v>
      </c>
      <c r="H386">
        <v>31601</v>
      </c>
      <c r="I386">
        <v>335386</v>
      </c>
    </row>
    <row r="387" spans="1:9">
      <c r="A387" t="s">
        <v>393</v>
      </c>
      <c r="B387">
        <v>8452</v>
      </c>
      <c r="C387">
        <v>7295</v>
      </c>
      <c r="D387">
        <v>7124</v>
      </c>
      <c r="E387">
        <v>5050</v>
      </c>
      <c r="F387">
        <v>5782</v>
      </c>
      <c r="G387">
        <v>7634</v>
      </c>
      <c r="H387">
        <v>4448</v>
      </c>
      <c r="I387">
        <v>45785</v>
      </c>
    </row>
    <row r="388" spans="1:9">
      <c r="A388" t="s">
        <v>394</v>
      </c>
      <c r="B388">
        <v>230</v>
      </c>
      <c r="C388">
        <v>234</v>
      </c>
      <c r="D388">
        <v>96</v>
      </c>
      <c r="E388">
        <v>233</v>
      </c>
      <c r="F388">
        <v>277</v>
      </c>
      <c r="G388">
        <v>235</v>
      </c>
      <c r="H388">
        <v>156</v>
      </c>
      <c r="I388">
        <v>1461</v>
      </c>
    </row>
    <row r="389" spans="1:9">
      <c r="A389" t="s">
        <v>395</v>
      </c>
      <c r="B389">
        <v>641</v>
      </c>
      <c r="C389">
        <v>837</v>
      </c>
      <c r="D389">
        <v>442</v>
      </c>
      <c r="E389">
        <v>213</v>
      </c>
      <c r="F389">
        <v>646</v>
      </c>
      <c r="G389">
        <v>1004</v>
      </c>
      <c r="H389">
        <v>286</v>
      </c>
      <c r="I389">
        <v>4069</v>
      </c>
    </row>
    <row r="390" spans="1:9">
      <c r="A390" t="s">
        <v>396</v>
      </c>
      <c r="B390">
        <v>4818</v>
      </c>
      <c r="C390">
        <v>3016</v>
      </c>
      <c r="D390">
        <v>4081</v>
      </c>
      <c r="E390">
        <v>1931</v>
      </c>
      <c r="F390">
        <v>2891</v>
      </c>
      <c r="G390">
        <v>3945</v>
      </c>
      <c r="H390">
        <v>2086</v>
      </c>
      <c r="I390">
        <v>22768</v>
      </c>
    </row>
    <row r="391" spans="1:9">
      <c r="A391" t="s">
        <v>397</v>
      </c>
      <c r="B391">
        <v>636</v>
      </c>
      <c r="C391">
        <v>860</v>
      </c>
      <c r="D391">
        <v>435</v>
      </c>
      <c r="E391">
        <v>665</v>
      </c>
      <c r="F391">
        <v>380</v>
      </c>
      <c r="G391">
        <v>405</v>
      </c>
      <c r="H391">
        <v>239</v>
      </c>
      <c r="I391">
        <v>3620</v>
      </c>
    </row>
    <row r="392" spans="1:9">
      <c r="A392" t="s">
        <v>398</v>
      </c>
      <c r="B392">
        <v>178</v>
      </c>
      <c r="C392">
        <v>324</v>
      </c>
      <c r="D392">
        <v>458</v>
      </c>
      <c r="E392">
        <v>497</v>
      </c>
      <c r="F392">
        <v>339</v>
      </c>
      <c r="G392">
        <v>321</v>
      </c>
      <c r="H392">
        <v>137</v>
      </c>
      <c r="I392">
        <v>2254</v>
      </c>
    </row>
    <row r="393" spans="1:9">
      <c r="A393" t="s">
        <v>399</v>
      </c>
      <c r="B393">
        <v>420</v>
      </c>
      <c r="C393">
        <v>518</v>
      </c>
      <c r="D393">
        <v>340</v>
      </c>
      <c r="E393">
        <v>303</v>
      </c>
      <c r="F393">
        <v>288</v>
      </c>
      <c r="G393">
        <v>288</v>
      </c>
      <c r="H393">
        <v>127</v>
      </c>
      <c r="I393">
        <v>2284</v>
      </c>
    </row>
    <row r="394" spans="1:9">
      <c r="A394" t="s">
        <v>400</v>
      </c>
      <c r="B394">
        <v>859</v>
      </c>
      <c r="C394">
        <v>935</v>
      </c>
      <c r="D394">
        <v>732</v>
      </c>
      <c r="E394">
        <v>809</v>
      </c>
      <c r="F394">
        <v>777</v>
      </c>
      <c r="G394">
        <v>1128</v>
      </c>
      <c r="H394">
        <v>1019</v>
      </c>
      <c r="I394">
        <v>6259</v>
      </c>
    </row>
    <row r="395" spans="1:9">
      <c r="A395" t="s">
        <v>401</v>
      </c>
      <c r="B395">
        <v>670</v>
      </c>
      <c r="C395">
        <v>571</v>
      </c>
      <c r="D395">
        <v>540</v>
      </c>
      <c r="E395">
        <v>399</v>
      </c>
      <c r="F395">
        <v>184</v>
      </c>
      <c r="G395">
        <v>308</v>
      </c>
      <c r="H395">
        <v>398</v>
      </c>
      <c r="I395">
        <v>3070</v>
      </c>
    </row>
    <row r="396" spans="1:9">
      <c r="A396" t="s">
        <v>402</v>
      </c>
      <c r="B396">
        <v>19871</v>
      </c>
      <c r="C396">
        <v>22566</v>
      </c>
      <c r="D396">
        <v>18086</v>
      </c>
      <c r="E396">
        <v>12731</v>
      </c>
      <c r="F396">
        <v>10768</v>
      </c>
      <c r="G396">
        <v>10027</v>
      </c>
      <c r="H396">
        <v>7262</v>
      </c>
      <c r="I396">
        <v>101311</v>
      </c>
    </row>
    <row r="397" spans="1:9">
      <c r="A397" t="s">
        <v>403</v>
      </c>
      <c r="B397">
        <v>244</v>
      </c>
      <c r="C397">
        <v>245</v>
      </c>
      <c r="D397">
        <v>52</v>
      </c>
      <c r="E397">
        <v>3</v>
      </c>
      <c r="F397">
        <v>94</v>
      </c>
      <c r="G397">
        <v>49</v>
      </c>
      <c r="H397">
        <v>56</v>
      </c>
      <c r="I397">
        <v>743</v>
      </c>
    </row>
    <row r="398" spans="1:9">
      <c r="A398" t="s">
        <v>404</v>
      </c>
      <c r="B398">
        <v>488</v>
      </c>
      <c r="C398">
        <v>343</v>
      </c>
      <c r="D398">
        <v>152</v>
      </c>
      <c r="E398">
        <v>342</v>
      </c>
      <c r="F398">
        <v>48</v>
      </c>
      <c r="G398">
        <v>56</v>
      </c>
      <c r="H398">
        <v>19</v>
      </c>
      <c r="I398">
        <v>1448</v>
      </c>
    </row>
    <row r="399" spans="1:9">
      <c r="A399" t="s">
        <v>405</v>
      </c>
      <c r="B399">
        <v>222</v>
      </c>
      <c r="C399">
        <v>379</v>
      </c>
      <c r="D399">
        <v>259</v>
      </c>
      <c r="E399">
        <v>202</v>
      </c>
      <c r="F399">
        <v>71</v>
      </c>
      <c r="G399">
        <v>9</v>
      </c>
      <c r="H399">
        <v>4</v>
      </c>
      <c r="I399">
        <v>1146</v>
      </c>
    </row>
    <row r="400" spans="1:9">
      <c r="A400" t="s">
        <v>406</v>
      </c>
      <c r="B400">
        <v>223</v>
      </c>
      <c r="C400">
        <v>614</v>
      </c>
      <c r="D400">
        <v>1000</v>
      </c>
      <c r="E400">
        <v>589</v>
      </c>
      <c r="F400">
        <v>595</v>
      </c>
      <c r="G400">
        <v>453</v>
      </c>
      <c r="H400">
        <v>343</v>
      </c>
      <c r="I400">
        <v>3817</v>
      </c>
    </row>
    <row r="401" spans="1:9">
      <c r="A401" t="s">
        <v>407</v>
      </c>
      <c r="B401">
        <v>1117</v>
      </c>
      <c r="C401">
        <v>1329</v>
      </c>
      <c r="D401">
        <v>1441</v>
      </c>
      <c r="E401">
        <v>1068</v>
      </c>
      <c r="F401">
        <v>1138</v>
      </c>
      <c r="G401">
        <v>917</v>
      </c>
      <c r="H401">
        <v>722</v>
      </c>
      <c r="I401">
        <v>7732</v>
      </c>
    </row>
    <row r="402" spans="1:9">
      <c r="A402" t="s">
        <v>408</v>
      </c>
      <c r="B402">
        <v>1190</v>
      </c>
      <c r="C402">
        <v>908</v>
      </c>
      <c r="D402">
        <v>892</v>
      </c>
      <c r="E402">
        <v>848</v>
      </c>
      <c r="F402">
        <v>515</v>
      </c>
      <c r="G402">
        <v>550</v>
      </c>
      <c r="H402">
        <v>264</v>
      </c>
      <c r="I402">
        <v>5167</v>
      </c>
    </row>
    <row r="403" spans="1:9">
      <c r="A403" t="s">
        <v>409</v>
      </c>
      <c r="B403">
        <v>425</v>
      </c>
      <c r="C403">
        <v>333</v>
      </c>
      <c r="D403">
        <v>291</v>
      </c>
      <c r="E403">
        <v>333</v>
      </c>
      <c r="F403">
        <v>200</v>
      </c>
      <c r="G403">
        <v>64</v>
      </c>
      <c r="H403">
        <v>9</v>
      </c>
      <c r="I403">
        <v>1655</v>
      </c>
    </row>
    <row r="404" spans="1:9">
      <c r="A404" t="s">
        <v>410</v>
      </c>
      <c r="B404">
        <v>370</v>
      </c>
      <c r="C404">
        <v>474</v>
      </c>
      <c r="D404">
        <v>312</v>
      </c>
      <c r="E404">
        <v>114</v>
      </c>
      <c r="F404">
        <v>261</v>
      </c>
      <c r="G404">
        <v>227</v>
      </c>
      <c r="H404">
        <v>88</v>
      </c>
      <c r="I404">
        <v>1846</v>
      </c>
    </row>
    <row r="405" spans="1:9">
      <c r="A405" t="s">
        <v>411</v>
      </c>
      <c r="B405">
        <v>991</v>
      </c>
      <c r="C405">
        <v>847</v>
      </c>
      <c r="D405">
        <v>668</v>
      </c>
      <c r="E405">
        <v>268</v>
      </c>
      <c r="F405">
        <v>346</v>
      </c>
      <c r="G405">
        <v>209</v>
      </c>
      <c r="H405">
        <v>13</v>
      </c>
      <c r="I405">
        <v>3342</v>
      </c>
    </row>
    <row r="406" spans="1:9">
      <c r="A406" t="s">
        <v>412</v>
      </c>
      <c r="B406">
        <v>710</v>
      </c>
      <c r="C406">
        <v>739</v>
      </c>
      <c r="D406">
        <v>558</v>
      </c>
      <c r="E406">
        <v>8</v>
      </c>
      <c r="F406">
        <v>166</v>
      </c>
      <c r="G406">
        <v>577</v>
      </c>
      <c r="H406">
        <v>641</v>
      </c>
      <c r="I406">
        <v>3399</v>
      </c>
    </row>
    <row r="407" spans="1:9">
      <c r="A407" t="s">
        <v>413</v>
      </c>
      <c r="B407">
        <v>8211</v>
      </c>
      <c r="C407">
        <v>9543</v>
      </c>
      <c r="D407">
        <v>7690</v>
      </c>
      <c r="E407">
        <v>5108</v>
      </c>
      <c r="F407">
        <v>4434</v>
      </c>
      <c r="G407">
        <v>4074</v>
      </c>
      <c r="H407">
        <v>2844</v>
      </c>
      <c r="I407">
        <v>41904</v>
      </c>
    </row>
    <row r="408" spans="1:9">
      <c r="A408" t="s">
        <v>414</v>
      </c>
      <c r="B408">
        <v>226</v>
      </c>
      <c r="C408">
        <v>103</v>
      </c>
      <c r="D408">
        <v>161</v>
      </c>
      <c r="E408">
        <v>113</v>
      </c>
      <c r="F408">
        <v>83</v>
      </c>
      <c r="G408">
        <v>100</v>
      </c>
      <c r="H408">
        <v>180</v>
      </c>
      <c r="I408">
        <v>966</v>
      </c>
    </row>
    <row r="409" spans="1:9">
      <c r="A409" t="s">
        <v>415</v>
      </c>
      <c r="B409">
        <v>1467</v>
      </c>
      <c r="C409">
        <v>1957</v>
      </c>
      <c r="D409">
        <v>1243</v>
      </c>
      <c r="E409">
        <v>1161</v>
      </c>
      <c r="F409">
        <v>810</v>
      </c>
      <c r="G409">
        <v>454</v>
      </c>
      <c r="H409">
        <v>339</v>
      </c>
      <c r="I409">
        <v>7431</v>
      </c>
    </row>
    <row r="410" spans="1:9">
      <c r="A410" t="s">
        <v>416</v>
      </c>
      <c r="B410">
        <v>526</v>
      </c>
      <c r="C410">
        <v>682</v>
      </c>
      <c r="D410">
        <v>165</v>
      </c>
      <c r="E410">
        <v>496</v>
      </c>
      <c r="F410">
        <v>272</v>
      </c>
      <c r="G410">
        <v>115</v>
      </c>
      <c r="H410">
        <v>7</v>
      </c>
      <c r="I410">
        <v>2263</v>
      </c>
    </row>
    <row r="411" spans="1:9">
      <c r="A411" t="s">
        <v>417</v>
      </c>
      <c r="B411">
        <v>261</v>
      </c>
      <c r="C411">
        <v>336</v>
      </c>
      <c r="D411">
        <v>310</v>
      </c>
      <c r="E411">
        <v>168</v>
      </c>
      <c r="F411">
        <v>103</v>
      </c>
      <c r="G411">
        <v>98</v>
      </c>
      <c r="H411">
        <v>31</v>
      </c>
      <c r="I411">
        <v>1307</v>
      </c>
    </row>
    <row r="412" spans="1:9">
      <c r="A412" t="s">
        <v>418</v>
      </c>
      <c r="B412">
        <v>275</v>
      </c>
      <c r="C412">
        <v>205</v>
      </c>
      <c r="D412">
        <v>289</v>
      </c>
      <c r="E412">
        <v>309</v>
      </c>
      <c r="F412">
        <v>180</v>
      </c>
      <c r="G412">
        <v>126</v>
      </c>
      <c r="H412">
        <v>26</v>
      </c>
      <c r="I412">
        <v>1410</v>
      </c>
    </row>
    <row r="413" spans="1:9">
      <c r="A413" t="s">
        <v>419</v>
      </c>
      <c r="B413">
        <v>340</v>
      </c>
      <c r="C413">
        <v>321</v>
      </c>
      <c r="D413">
        <v>290</v>
      </c>
      <c r="E413">
        <v>271</v>
      </c>
      <c r="F413">
        <v>97</v>
      </c>
      <c r="G413">
        <v>107</v>
      </c>
      <c r="H413">
        <v>27</v>
      </c>
      <c r="I413">
        <v>1453</v>
      </c>
    </row>
    <row r="414" spans="1:9">
      <c r="A414" t="s">
        <v>420</v>
      </c>
      <c r="B414">
        <v>451</v>
      </c>
      <c r="C414">
        <v>594</v>
      </c>
      <c r="D414">
        <v>458</v>
      </c>
      <c r="E414">
        <v>578</v>
      </c>
      <c r="F414">
        <v>686</v>
      </c>
      <c r="G414">
        <v>400</v>
      </c>
      <c r="H414">
        <v>368</v>
      </c>
      <c r="I414">
        <v>3535</v>
      </c>
    </row>
    <row r="415" spans="1:9">
      <c r="A415" t="s">
        <v>421</v>
      </c>
      <c r="B415">
        <v>388</v>
      </c>
      <c r="C415">
        <v>388</v>
      </c>
      <c r="D415">
        <v>329</v>
      </c>
      <c r="E415">
        <v>166</v>
      </c>
      <c r="F415">
        <v>148</v>
      </c>
      <c r="G415">
        <v>189</v>
      </c>
      <c r="H415">
        <v>190</v>
      </c>
      <c r="I415">
        <v>1798</v>
      </c>
    </row>
    <row r="416" spans="1:9">
      <c r="A416" t="s">
        <v>422</v>
      </c>
      <c r="B416">
        <v>224</v>
      </c>
      <c r="C416">
        <v>299</v>
      </c>
      <c r="D416">
        <v>162</v>
      </c>
      <c r="E416">
        <v>12</v>
      </c>
      <c r="F416">
        <v>11</v>
      </c>
      <c r="G416">
        <v>85</v>
      </c>
      <c r="H416">
        <v>70</v>
      </c>
      <c r="I416">
        <v>863</v>
      </c>
    </row>
    <row r="417" spans="1:9">
      <c r="A417" t="s">
        <v>423</v>
      </c>
      <c r="B417">
        <v>627</v>
      </c>
      <c r="C417">
        <v>680</v>
      </c>
      <c r="D417">
        <v>612</v>
      </c>
      <c r="E417">
        <v>416</v>
      </c>
      <c r="F417">
        <v>217</v>
      </c>
      <c r="G417">
        <v>135</v>
      </c>
      <c r="H417">
        <v>19</v>
      </c>
      <c r="I417">
        <v>2706</v>
      </c>
    </row>
    <row r="418" spans="1:9">
      <c r="A418" t="s">
        <v>424</v>
      </c>
      <c r="B418">
        <v>895</v>
      </c>
      <c r="C418">
        <v>1247</v>
      </c>
      <c r="D418">
        <v>752</v>
      </c>
      <c r="E418">
        <v>158</v>
      </c>
      <c r="F418">
        <v>293</v>
      </c>
      <c r="G418">
        <v>1033</v>
      </c>
      <c r="H418">
        <v>1002</v>
      </c>
      <c r="I418">
        <v>5380</v>
      </c>
    </row>
    <row r="419" spans="1:9">
      <c r="A419" t="s">
        <v>425</v>
      </c>
      <c r="B419">
        <v>18886</v>
      </c>
      <c r="C419">
        <v>17799</v>
      </c>
      <c r="D419">
        <v>18395</v>
      </c>
      <c r="E419">
        <v>14132</v>
      </c>
      <c r="F419">
        <v>11909</v>
      </c>
      <c r="G419">
        <v>11711</v>
      </c>
      <c r="H419">
        <v>11229</v>
      </c>
      <c r="I419">
        <v>104061</v>
      </c>
    </row>
    <row r="420" spans="1:9">
      <c r="A420" t="s">
        <v>426</v>
      </c>
      <c r="B420">
        <v>154</v>
      </c>
      <c r="C420">
        <v>237</v>
      </c>
      <c r="D420">
        <v>224</v>
      </c>
      <c r="E420">
        <v>147</v>
      </c>
      <c r="F420">
        <v>157</v>
      </c>
      <c r="G420">
        <v>185</v>
      </c>
      <c r="H420">
        <v>52</v>
      </c>
      <c r="I420">
        <v>1156</v>
      </c>
    </row>
    <row r="421" spans="1:9">
      <c r="A421" t="s">
        <v>427</v>
      </c>
      <c r="B421">
        <v>382</v>
      </c>
      <c r="C421">
        <v>616</v>
      </c>
      <c r="D421">
        <v>220</v>
      </c>
      <c r="E421">
        <v>16</v>
      </c>
      <c r="F421">
        <v>171</v>
      </c>
      <c r="G421">
        <v>213</v>
      </c>
      <c r="H421">
        <v>229</v>
      </c>
      <c r="I421">
        <v>1847</v>
      </c>
    </row>
    <row r="422" spans="1:9">
      <c r="A422" t="s">
        <v>428</v>
      </c>
      <c r="B422">
        <v>417</v>
      </c>
      <c r="C422">
        <v>481</v>
      </c>
      <c r="D422">
        <v>378</v>
      </c>
      <c r="E422">
        <v>343</v>
      </c>
      <c r="F422">
        <v>381</v>
      </c>
      <c r="G422">
        <v>201</v>
      </c>
      <c r="H422">
        <v>301</v>
      </c>
      <c r="I422">
        <v>2502</v>
      </c>
    </row>
    <row r="423" spans="1:9">
      <c r="A423" t="s">
        <v>429</v>
      </c>
      <c r="B423">
        <v>472</v>
      </c>
      <c r="C423">
        <v>494</v>
      </c>
      <c r="D423">
        <v>356</v>
      </c>
      <c r="E423">
        <v>447</v>
      </c>
      <c r="F423">
        <v>465</v>
      </c>
      <c r="G423">
        <v>423</v>
      </c>
      <c r="H423">
        <v>352</v>
      </c>
      <c r="I423">
        <v>3009</v>
      </c>
    </row>
    <row r="424" spans="1:9">
      <c r="A424" t="s">
        <v>430</v>
      </c>
      <c r="B424">
        <v>950</v>
      </c>
      <c r="C424">
        <v>975</v>
      </c>
      <c r="D424">
        <v>1221</v>
      </c>
      <c r="E424">
        <v>1011</v>
      </c>
      <c r="F424">
        <v>964</v>
      </c>
      <c r="G424">
        <v>893</v>
      </c>
      <c r="H424">
        <v>697</v>
      </c>
      <c r="I424">
        <v>6711</v>
      </c>
    </row>
    <row r="425" spans="1:9">
      <c r="A425" t="s">
        <v>431</v>
      </c>
      <c r="B425">
        <v>281</v>
      </c>
      <c r="C425">
        <v>276</v>
      </c>
      <c r="D425">
        <v>216</v>
      </c>
      <c r="E425">
        <v>160</v>
      </c>
      <c r="F425">
        <v>85</v>
      </c>
      <c r="G425">
        <v>38</v>
      </c>
      <c r="H425">
        <v>59</v>
      </c>
      <c r="I425">
        <v>1115</v>
      </c>
    </row>
    <row r="426" spans="1:9">
      <c r="A426" t="s">
        <v>432</v>
      </c>
      <c r="B426">
        <v>537</v>
      </c>
      <c r="C426">
        <v>445</v>
      </c>
      <c r="D426">
        <v>405</v>
      </c>
      <c r="E426">
        <v>340</v>
      </c>
      <c r="F426">
        <v>259</v>
      </c>
      <c r="G426">
        <v>168</v>
      </c>
      <c r="H426">
        <v>281</v>
      </c>
      <c r="I426">
        <v>2435</v>
      </c>
    </row>
    <row r="427" spans="1:9">
      <c r="A427" t="s">
        <v>433</v>
      </c>
      <c r="B427">
        <v>1342</v>
      </c>
      <c r="C427">
        <v>1315</v>
      </c>
      <c r="D427">
        <v>1421</v>
      </c>
      <c r="E427">
        <v>905</v>
      </c>
      <c r="F427">
        <v>833</v>
      </c>
      <c r="G427">
        <v>858</v>
      </c>
      <c r="H427">
        <v>777</v>
      </c>
      <c r="I427">
        <v>7451</v>
      </c>
    </row>
    <row r="428" spans="1:9">
      <c r="A428" t="s">
        <v>434</v>
      </c>
      <c r="B428">
        <v>2309</v>
      </c>
      <c r="C428">
        <v>3399</v>
      </c>
      <c r="D428">
        <v>3008</v>
      </c>
      <c r="E428">
        <v>1604</v>
      </c>
      <c r="F428">
        <v>1556</v>
      </c>
      <c r="G428">
        <v>1290</v>
      </c>
      <c r="H428">
        <v>1289</v>
      </c>
      <c r="I428">
        <v>14455</v>
      </c>
    </row>
    <row r="429" spans="1:9">
      <c r="A429" t="s">
        <v>435</v>
      </c>
      <c r="B429">
        <v>235</v>
      </c>
      <c r="C429">
        <v>173</v>
      </c>
      <c r="D429">
        <v>220</v>
      </c>
      <c r="E429">
        <v>20</v>
      </c>
      <c r="F429">
        <v>151</v>
      </c>
      <c r="G429">
        <v>65</v>
      </c>
      <c r="H429">
        <v>131</v>
      </c>
      <c r="I429">
        <v>995</v>
      </c>
    </row>
    <row r="430" spans="1:9">
      <c r="A430" t="s">
        <v>436</v>
      </c>
      <c r="B430">
        <v>623</v>
      </c>
      <c r="C430">
        <v>353</v>
      </c>
      <c r="D430">
        <v>351</v>
      </c>
      <c r="E430">
        <v>123</v>
      </c>
      <c r="F430">
        <v>261</v>
      </c>
      <c r="G430">
        <v>199</v>
      </c>
      <c r="H430">
        <v>190</v>
      </c>
      <c r="I430">
        <v>2100</v>
      </c>
    </row>
    <row r="431" spans="1:9">
      <c r="A431" t="s">
        <v>437</v>
      </c>
      <c r="B431">
        <v>532</v>
      </c>
      <c r="C431">
        <v>787</v>
      </c>
      <c r="D431">
        <v>496</v>
      </c>
      <c r="E431">
        <v>703</v>
      </c>
      <c r="F431">
        <v>395</v>
      </c>
      <c r="G431">
        <v>326</v>
      </c>
      <c r="H431">
        <v>431</v>
      </c>
      <c r="I431">
        <v>3670</v>
      </c>
    </row>
    <row r="432" spans="1:9">
      <c r="A432" t="s">
        <v>438</v>
      </c>
      <c r="B432">
        <v>562</v>
      </c>
      <c r="C432">
        <v>575</v>
      </c>
      <c r="D432">
        <v>669</v>
      </c>
      <c r="E432">
        <v>1018</v>
      </c>
      <c r="F432">
        <v>670</v>
      </c>
      <c r="G432">
        <v>576</v>
      </c>
      <c r="H432">
        <v>453</v>
      </c>
      <c r="I432">
        <v>4523</v>
      </c>
    </row>
    <row r="433" spans="1:9">
      <c r="A433" t="s">
        <v>439</v>
      </c>
      <c r="B433">
        <v>329</v>
      </c>
      <c r="C433">
        <v>325</v>
      </c>
      <c r="D433">
        <v>222</v>
      </c>
      <c r="E433">
        <v>250</v>
      </c>
      <c r="F433">
        <v>64</v>
      </c>
      <c r="G433">
        <v>102</v>
      </c>
      <c r="H433">
        <v>244</v>
      </c>
      <c r="I433">
        <v>1536</v>
      </c>
    </row>
    <row r="434" spans="1:9">
      <c r="A434" t="s">
        <v>440</v>
      </c>
      <c r="B434">
        <v>488</v>
      </c>
      <c r="C434">
        <v>360</v>
      </c>
      <c r="D434">
        <v>438</v>
      </c>
      <c r="E434">
        <v>353</v>
      </c>
      <c r="F434">
        <v>228</v>
      </c>
      <c r="G434">
        <v>304</v>
      </c>
      <c r="H434">
        <v>204</v>
      </c>
      <c r="I434">
        <v>2375</v>
      </c>
    </row>
    <row r="435" spans="1:9">
      <c r="A435" t="s">
        <v>441</v>
      </c>
      <c r="B435">
        <v>262</v>
      </c>
      <c r="C435">
        <v>414</v>
      </c>
      <c r="D435">
        <v>183</v>
      </c>
      <c r="E435">
        <v>299</v>
      </c>
      <c r="F435">
        <v>122</v>
      </c>
      <c r="G435">
        <v>200</v>
      </c>
      <c r="H435">
        <v>109</v>
      </c>
      <c r="I435">
        <v>1589</v>
      </c>
    </row>
    <row r="436" spans="1:9">
      <c r="A436" t="s">
        <v>442</v>
      </c>
      <c r="B436">
        <v>1276</v>
      </c>
      <c r="C436">
        <v>807</v>
      </c>
      <c r="D436">
        <v>634</v>
      </c>
      <c r="E436">
        <v>873</v>
      </c>
      <c r="F436">
        <v>804</v>
      </c>
      <c r="G436">
        <v>1148</v>
      </c>
      <c r="H436">
        <v>713</v>
      </c>
      <c r="I436">
        <v>6255</v>
      </c>
    </row>
    <row r="437" spans="1:9">
      <c r="A437" t="s">
        <v>443</v>
      </c>
      <c r="B437">
        <v>4253</v>
      </c>
      <c r="C437">
        <v>2512</v>
      </c>
      <c r="D437">
        <v>4267</v>
      </c>
      <c r="E437">
        <v>2640</v>
      </c>
      <c r="F437">
        <v>2295</v>
      </c>
      <c r="G437">
        <v>1951</v>
      </c>
      <c r="H437">
        <v>2680</v>
      </c>
      <c r="I437">
        <v>20598</v>
      </c>
    </row>
    <row r="438" spans="1:9">
      <c r="A438" t="s">
        <v>444</v>
      </c>
      <c r="B438">
        <v>589</v>
      </c>
      <c r="C438">
        <v>768</v>
      </c>
      <c r="D438">
        <v>692</v>
      </c>
      <c r="E438">
        <v>535</v>
      </c>
      <c r="F438">
        <v>221</v>
      </c>
      <c r="G438">
        <v>468</v>
      </c>
      <c r="H438">
        <v>520</v>
      </c>
      <c r="I438">
        <v>3793</v>
      </c>
    </row>
    <row r="439" spans="1:9">
      <c r="A439" t="s">
        <v>445</v>
      </c>
      <c r="B439">
        <v>108</v>
      </c>
      <c r="C439">
        <v>181</v>
      </c>
      <c r="D439">
        <v>144</v>
      </c>
      <c r="E439">
        <v>57</v>
      </c>
      <c r="F439">
        <v>68</v>
      </c>
      <c r="G439">
        <v>100</v>
      </c>
      <c r="H439">
        <v>60</v>
      </c>
      <c r="I439">
        <v>718</v>
      </c>
    </row>
    <row r="440" spans="1:9">
      <c r="A440" t="s">
        <v>446</v>
      </c>
      <c r="B440">
        <v>328</v>
      </c>
      <c r="C440">
        <v>202</v>
      </c>
      <c r="D440">
        <v>219</v>
      </c>
      <c r="E440">
        <v>59</v>
      </c>
      <c r="F440">
        <v>198</v>
      </c>
      <c r="G440">
        <v>168</v>
      </c>
      <c r="H440">
        <v>85</v>
      </c>
      <c r="I440">
        <v>1259</v>
      </c>
    </row>
    <row r="441" spans="1:9">
      <c r="A441" t="s">
        <v>447</v>
      </c>
      <c r="B441">
        <v>560</v>
      </c>
      <c r="C441">
        <v>597</v>
      </c>
      <c r="D441">
        <v>540</v>
      </c>
      <c r="E441">
        <v>436</v>
      </c>
      <c r="F441">
        <v>333</v>
      </c>
      <c r="G441">
        <v>576</v>
      </c>
      <c r="H441">
        <v>413</v>
      </c>
      <c r="I441">
        <v>3455</v>
      </c>
    </row>
    <row r="442" spans="1:9">
      <c r="A442" t="s">
        <v>448</v>
      </c>
      <c r="B442">
        <v>887</v>
      </c>
      <c r="C442">
        <v>552</v>
      </c>
      <c r="D442">
        <v>843</v>
      </c>
      <c r="E442">
        <v>694</v>
      </c>
      <c r="F442">
        <v>611</v>
      </c>
      <c r="G442">
        <v>719</v>
      </c>
      <c r="H442">
        <v>558</v>
      </c>
      <c r="I442">
        <v>4864</v>
      </c>
    </row>
    <row r="443" spans="1:9">
      <c r="A443" t="s">
        <v>449</v>
      </c>
      <c r="B443">
        <v>433</v>
      </c>
      <c r="C443">
        <v>422</v>
      </c>
      <c r="D443">
        <v>557</v>
      </c>
      <c r="E443">
        <v>598</v>
      </c>
      <c r="F443">
        <v>351</v>
      </c>
      <c r="G443">
        <v>353</v>
      </c>
      <c r="H443">
        <v>167</v>
      </c>
      <c r="I443">
        <v>2881</v>
      </c>
    </row>
    <row r="444" spans="1:9">
      <c r="A444" t="s">
        <v>450</v>
      </c>
      <c r="B444">
        <v>577</v>
      </c>
      <c r="C444">
        <v>533</v>
      </c>
      <c r="D444">
        <v>471</v>
      </c>
      <c r="E444">
        <v>501</v>
      </c>
      <c r="F444">
        <v>266</v>
      </c>
      <c r="G444">
        <v>187</v>
      </c>
      <c r="H444">
        <v>234</v>
      </c>
      <c r="I444">
        <v>2769</v>
      </c>
    </row>
    <row r="445" spans="1:9">
      <c r="A445" t="s">
        <v>451</v>
      </c>
      <c r="B445">
        <v>13237</v>
      </c>
      <c r="C445">
        <v>16969</v>
      </c>
      <c r="D445">
        <v>11491</v>
      </c>
      <c r="E445">
        <v>13889</v>
      </c>
      <c r="F445">
        <v>11661</v>
      </c>
      <c r="G445">
        <v>8320</v>
      </c>
      <c r="H445">
        <v>8662</v>
      </c>
      <c r="I445">
        <v>84229</v>
      </c>
    </row>
    <row r="446" spans="1:9">
      <c r="A446" t="s">
        <v>452</v>
      </c>
      <c r="B446">
        <v>990</v>
      </c>
      <c r="C446">
        <v>1032</v>
      </c>
      <c r="D446">
        <v>899</v>
      </c>
      <c r="E446">
        <v>921</v>
      </c>
      <c r="F446">
        <v>959</v>
      </c>
      <c r="G446">
        <v>740</v>
      </c>
      <c r="H446">
        <v>510</v>
      </c>
      <c r="I446">
        <v>6051</v>
      </c>
    </row>
    <row r="447" spans="1:9">
      <c r="A447" t="s">
        <v>453</v>
      </c>
      <c r="B447">
        <v>1065</v>
      </c>
      <c r="C447">
        <v>1403</v>
      </c>
      <c r="D447">
        <v>957</v>
      </c>
      <c r="E447">
        <v>1030</v>
      </c>
      <c r="F447">
        <v>1111</v>
      </c>
      <c r="G447">
        <v>487</v>
      </c>
      <c r="H447">
        <v>826</v>
      </c>
      <c r="I447">
        <v>6879</v>
      </c>
    </row>
    <row r="448" spans="1:9">
      <c r="A448" t="s">
        <v>454</v>
      </c>
      <c r="B448">
        <v>2535</v>
      </c>
      <c r="C448">
        <v>3315</v>
      </c>
      <c r="D448">
        <v>2521</v>
      </c>
      <c r="E448">
        <v>3370</v>
      </c>
      <c r="F448">
        <v>3212</v>
      </c>
      <c r="G448">
        <v>1537</v>
      </c>
      <c r="H448">
        <v>1194</v>
      </c>
      <c r="I448">
        <v>17684</v>
      </c>
    </row>
    <row r="449" spans="1:9">
      <c r="A449" t="s">
        <v>455</v>
      </c>
      <c r="B449">
        <v>775</v>
      </c>
      <c r="C449">
        <v>740</v>
      </c>
      <c r="D449">
        <v>704</v>
      </c>
      <c r="E449">
        <v>732</v>
      </c>
      <c r="F449">
        <v>660</v>
      </c>
      <c r="G449">
        <v>728</v>
      </c>
      <c r="H449">
        <v>555</v>
      </c>
      <c r="I449">
        <v>4894</v>
      </c>
    </row>
    <row r="450" spans="1:9">
      <c r="A450" t="s">
        <v>456</v>
      </c>
      <c r="B450">
        <v>981</v>
      </c>
      <c r="C450">
        <v>1131</v>
      </c>
      <c r="D450">
        <v>1032</v>
      </c>
      <c r="E450">
        <v>1051</v>
      </c>
      <c r="F450">
        <v>595</v>
      </c>
      <c r="G450">
        <v>236</v>
      </c>
      <c r="H450">
        <v>365</v>
      </c>
      <c r="I450">
        <v>5391</v>
      </c>
    </row>
    <row r="451" spans="1:9">
      <c r="A451" t="s">
        <v>457</v>
      </c>
      <c r="B451">
        <v>578</v>
      </c>
      <c r="C451">
        <v>701</v>
      </c>
      <c r="D451">
        <v>371</v>
      </c>
      <c r="E451">
        <v>520</v>
      </c>
      <c r="F451">
        <v>582</v>
      </c>
      <c r="G451">
        <v>330</v>
      </c>
      <c r="H451">
        <v>496</v>
      </c>
      <c r="I451">
        <v>3578</v>
      </c>
    </row>
    <row r="452" spans="1:9">
      <c r="A452" t="s">
        <v>458</v>
      </c>
      <c r="B452">
        <v>335</v>
      </c>
      <c r="C452">
        <v>317</v>
      </c>
      <c r="D452">
        <v>193</v>
      </c>
      <c r="E452">
        <v>311</v>
      </c>
      <c r="F452">
        <v>274</v>
      </c>
      <c r="G452">
        <v>177</v>
      </c>
      <c r="H452">
        <v>253</v>
      </c>
      <c r="I452">
        <v>1860</v>
      </c>
    </row>
    <row r="453" spans="1:9">
      <c r="A453" t="s">
        <v>459</v>
      </c>
      <c r="B453">
        <v>194</v>
      </c>
      <c r="C453">
        <v>172</v>
      </c>
      <c r="D453">
        <v>92</v>
      </c>
      <c r="E453">
        <v>63</v>
      </c>
      <c r="F453">
        <v>59</v>
      </c>
      <c r="G453">
        <v>72</v>
      </c>
      <c r="H453">
        <v>250</v>
      </c>
      <c r="I453">
        <v>902</v>
      </c>
    </row>
    <row r="454" spans="1:9">
      <c r="A454" t="s">
        <v>460</v>
      </c>
      <c r="B454">
        <v>382</v>
      </c>
      <c r="C454">
        <v>1291</v>
      </c>
      <c r="D454">
        <v>666</v>
      </c>
      <c r="E454">
        <v>784</v>
      </c>
      <c r="F454">
        <v>699</v>
      </c>
      <c r="G454">
        <v>434</v>
      </c>
      <c r="H454">
        <v>591</v>
      </c>
      <c r="I454">
        <v>4847</v>
      </c>
    </row>
    <row r="455" spans="1:9">
      <c r="A455" t="s">
        <v>461</v>
      </c>
      <c r="B455">
        <v>553</v>
      </c>
      <c r="C455">
        <v>944</v>
      </c>
      <c r="D455">
        <v>500</v>
      </c>
      <c r="E455">
        <v>455</v>
      </c>
      <c r="F455">
        <v>497</v>
      </c>
      <c r="G455">
        <v>462</v>
      </c>
      <c r="H455">
        <v>569</v>
      </c>
      <c r="I455">
        <v>3980</v>
      </c>
    </row>
    <row r="456" spans="1:9">
      <c r="A456" t="s">
        <v>462</v>
      </c>
      <c r="B456">
        <v>4078</v>
      </c>
      <c r="C456">
        <v>5134</v>
      </c>
      <c r="D456">
        <v>2980</v>
      </c>
      <c r="E456">
        <v>4165</v>
      </c>
      <c r="F456">
        <v>2730</v>
      </c>
      <c r="G456">
        <v>2792</v>
      </c>
      <c r="H456">
        <v>2531</v>
      </c>
      <c r="I456">
        <v>24410</v>
      </c>
    </row>
    <row r="457" spans="1:9">
      <c r="A457" t="s">
        <v>463</v>
      </c>
      <c r="B457">
        <v>771</v>
      </c>
      <c r="C457">
        <v>789</v>
      </c>
      <c r="D457">
        <v>576</v>
      </c>
      <c r="E457">
        <v>487</v>
      </c>
      <c r="F457">
        <v>283</v>
      </c>
      <c r="G457">
        <v>325</v>
      </c>
      <c r="H457">
        <v>522</v>
      </c>
      <c r="I457">
        <v>3753</v>
      </c>
    </row>
    <row r="458" spans="1:9">
      <c r="A458" t="s">
        <v>472</v>
      </c>
      <c r="B458">
        <v>666730</v>
      </c>
      <c r="C458">
        <v>673942</v>
      </c>
      <c r="D458">
        <v>616481</v>
      </c>
      <c r="E458">
        <v>437537</v>
      </c>
      <c r="F458">
        <v>399202</v>
      </c>
      <c r="G458">
        <v>388983</v>
      </c>
      <c r="H458">
        <v>395553</v>
      </c>
      <c r="I458">
        <v>3578428</v>
      </c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58"/>
  <sheetViews>
    <sheetView zoomScale="90" zoomScaleNormal="90" workbookViewId="0">
      <selection activeCell="C6" sqref="C6"/>
    </sheetView>
  </sheetViews>
  <sheetFormatPr defaultColWidth="9" defaultRowHeight="12.75"/>
  <cols>
    <col min="1" max="1" width="45" customWidth="1"/>
  </cols>
  <sheetData>
    <row r="1" spans="1:8">
      <c r="A1" t="s">
        <v>1014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>
        <v>2016</v>
      </c>
    </row>
    <row r="4" spans="1:8">
      <c r="A4" t="s">
        <v>10</v>
      </c>
      <c r="B4">
        <v>503305</v>
      </c>
      <c r="C4">
        <v>506058</v>
      </c>
      <c r="D4">
        <v>508680</v>
      </c>
      <c r="E4">
        <v>540592</v>
      </c>
      <c r="F4">
        <v>543613</v>
      </c>
      <c r="G4">
        <v>546115</v>
      </c>
      <c r="H4">
        <v>539362</v>
      </c>
    </row>
    <row r="5" spans="1:8">
      <c r="A5" t="s">
        <v>11</v>
      </c>
      <c r="B5">
        <v>274810</v>
      </c>
      <c r="C5">
        <v>276668</v>
      </c>
      <c r="D5">
        <v>278618</v>
      </c>
      <c r="E5">
        <v>296386</v>
      </c>
      <c r="F5">
        <v>298410</v>
      </c>
      <c r="G5">
        <v>300288</v>
      </c>
      <c r="H5">
        <v>302347</v>
      </c>
    </row>
    <row r="6" spans="1:8">
      <c r="A6" t="s">
        <v>12</v>
      </c>
      <c r="B6">
        <v>6491</v>
      </c>
      <c r="C6">
        <v>6477</v>
      </c>
      <c r="D6">
        <v>6465</v>
      </c>
      <c r="E6">
        <v>6823</v>
      </c>
      <c r="F6">
        <v>6819</v>
      </c>
      <c r="G6">
        <v>6813</v>
      </c>
      <c r="H6">
        <v>6810</v>
      </c>
    </row>
    <row r="7" spans="1:8">
      <c r="A7" t="s">
        <v>13</v>
      </c>
      <c r="B7">
        <v>2505</v>
      </c>
      <c r="C7">
        <v>2528</v>
      </c>
      <c r="D7">
        <v>2549</v>
      </c>
      <c r="E7">
        <v>2719</v>
      </c>
      <c r="F7">
        <v>2741</v>
      </c>
      <c r="G7">
        <v>2763</v>
      </c>
      <c r="H7">
        <v>2786</v>
      </c>
    </row>
    <row r="8" spans="1:8">
      <c r="A8" t="s">
        <v>14</v>
      </c>
      <c r="B8">
        <v>2478</v>
      </c>
      <c r="C8">
        <v>2475</v>
      </c>
      <c r="D8">
        <v>2471</v>
      </c>
      <c r="E8">
        <v>2619</v>
      </c>
      <c r="F8">
        <v>2621</v>
      </c>
      <c r="G8">
        <v>2621</v>
      </c>
      <c r="H8">
        <v>2612</v>
      </c>
    </row>
    <row r="9" spans="1:8">
      <c r="A9" t="s">
        <v>15</v>
      </c>
      <c r="B9">
        <v>4418</v>
      </c>
      <c r="C9">
        <v>4409</v>
      </c>
      <c r="D9">
        <v>4415</v>
      </c>
      <c r="E9">
        <v>4664</v>
      </c>
      <c r="F9">
        <v>4666</v>
      </c>
      <c r="G9">
        <v>4668</v>
      </c>
      <c r="H9">
        <v>4714</v>
      </c>
    </row>
    <row r="10" spans="1:8">
      <c r="A10" t="s">
        <v>16</v>
      </c>
      <c r="B10">
        <v>2012</v>
      </c>
      <c r="C10">
        <v>1993</v>
      </c>
      <c r="D10">
        <v>1972</v>
      </c>
      <c r="E10">
        <v>2069</v>
      </c>
      <c r="F10">
        <v>2052</v>
      </c>
      <c r="G10">
        <v>2039</v>
      </c>
      <c r="H10">
        <v>2013</v>
      </c>
    </row>
    <row r="11" spans="1:8">
      <c r="A11" t="s">
        <v>17</v>
      </c>
      <c r="B11">
        <v>2713</v>
      </c>
      <c r="C11">
        <v>2708</v>
      </c>
      <c r="D11">
        <v>2706</v>
      </c>
      <c r="E11">
        <v>2855</v>
      </c>
      <c r="F11">
        <v>2853</v>
      </c>
      <c r="G11">
        <v>2850</v>
      </c>
      <c r="H11">
        <v>2874</v>
      </c>
    </row>
    <row r="12" spans="1:8">
      <c r="A12" t="s">
        <v>18</v>
      </c>
      <c r="B12">
        <v>8072</v>
      </c>
      <c r="C12">
        <v>8152</v>
      </c>
      <c r="D12">
        <v>8232</v>
      </c>
      <c r="E12">
        <v>8780</v>
      </c>
      <c r="F12">
        <v>8861</v>
      </c>
      <c r="G12">
        <v>8937</v>
      </c>
      <c r="H12">
        <v>9010</v>
      </c>
    </row>
    <row r="13" spans="1:8">
      <c r="A13" t="s">
        <v>19</v>
      </c>
      <c r="B13">
        <v>5369</v>
      </c>
      <c r="C13">
        <v>5338</v>
      </c>
      <c r="D13">
        <v>5308</v>
      </c>
      <c r="E13">
        <v>5590</v>
      </c>
      <c r="F13">
        <v>5566</v>
      </c>
      <c r="G13">
        <v>5547</v>
      </c>
      <c r="H13">
        <v>5741</v>
      </c>
    </row>
    <row r="14" spans="1:8">
      <c r="A14" t="s">
        <v>20</v>
      </c>
      <c r="B14">
        <v>152425</v>
      </c>
      <c r="C14">
        <v>154020</v>
      </c>
      <c r="D14">
        <v>155561</v>
      </c>
      <c r="E14">
        <v>165980</v>
      </c>
      <c r="F14">
        <v>167582</v>
      </c>
      <c r="G14">
        <v>169098</v>
      </c>
      <c r="H14">
        <v>170486</v>
      </c>
    </row>
    <row r="15" spans="1:8">
      <c r="A15" t="s">
        <v>21</v>
      </c>
      <c r="B15">
        <v>1045</v>
      </c>
      <c r="C15">
        <v>1040</v>
      </c>
      <c r="D15">
        <v>1035</v>
      </c>
      <c r="E15">
        <v>1087</v>
      </c>
      <c r="F15">
        <v>1084</v>
      </c>
      <c r="G15">
        <v>1080</v>
      </c>
      <c r="H15">
        <v>1087</v>
      </c>
    </row>
    <row r="16" spans="1:8">
      <c r="A16" t="s">
        <v>22</v>
      </c>
      <c r="B16">
        <v>1308</v>
      </c>
      <c r="C16">
        <v>1317</v>
      </c>
      <c r="D16">
        <v>1468</v>
      </c>
      <c r="E16">
        <v>1560</v>
      </c>
      <c r="F16">
        <v>1565</v>
      </c>
      <c r="G16">
        <v>1572</v>
      </c>
      <c r="H16">
        <v>1595</v>
      </c>
    </row>
    <row r="17" spans="1:8">
      <c r="A17" t="s">
        <v>23</v>
      </c>
      <c r="B17">
        <v>3422</v>
      </c>
      <c r="C17">
        <v>3388</v>
      </c>
      <c r="D17">
        <v>3353</v>
      </c>
      <c r="E17">
        <v>3518</v>
      </c>
      <c r="F17">
        <v>3489</v>
      </c>
      <c r="G17">
        <v>3464</v>
      </c>
      <c r="H17">
        <v>3480</v>
      </c>
    </row>
    <row r="18" spans="1:8">
      <c r="A18" t="s">
        <v>24</v>
      </c>
      <c r="B18">
        <v>13470</v>
      </c>
      <c r="C18">
        <v>13432</v>
      </c>
      <c r="D18">
        <v>13392</v>
      </c>
      <c r="E18">
        <v>14131</v>
      </c>
      <c r="F18">
        <v>14113</v>
      </c>
      <c r="G18">
        <v>14094</v>
      </c>
      <c r="H18">
        <v>14231</v>
      </c>
    </row>
    <row r="19" spans="1:8">
      <c r="A19" t="s">
        <v>25</v>
      </c>
      <c r="B19">
        <v>6321</v>
      </c>
      <c r="C19">
        <v>6361</v>
      </c>
      <c r="D19">
        <v>6400</v>
      </c>
      <c r="E19">
        <v>6807</v>
      </c>
      <c r="F19">
        <v>6852</v>
      </c>
      <c r="G19">
        <v>6893</v>
      </c>
      <c r="H19">
        <v>6838</v>
      </c>
    </row>
    <row r="20" spans="1:8">
      <c r="A20" t="s">
        <v>26</v>
      </c>
      <c r="B20">
        <v>5208</v>
      </c>
      <c r="C20">
        <v>5259</v>
      </c>
      <c r="D20">
        <v>5309</v>
      </c>
      <c r="E20">
        <v>5660</v>
      </c>
      <c r="F20">
        <v>5751</v>
      </c>
      <c r="G20">
        <v>5799</v>
      </c>
      <c r="H20">
        <v>5801</v>
      </c>
    </row>
    <row r="21" spans="1:8">
      <c r="A21" t="s">
        <v>27</v>
      </c>
      <c r="B21">
        <v>1901</v>
      </c>
      <c r="C21">
        <v>1909</v>
      </c>
      <c r="D21">
        <v>1906</v>
      </c>
      <c r="E21">
        <v>2021</v>
      </c>
      <c r="F21">
        <v>2027</v>
      </c>
      <c r="G21">
        <v>2033</v>
      </c>
      <c r="H21">
        <v>2023</v>
      </c>
    </row>
    <row r="22" spans="1:8">
      <c r="A22" t="s">
        <v>28</v>
      </c>
      <c r="B22">
        <v>3152</v>
      </c>
      <c r="C22">
        <v>3147</v>
      </c>
      <c r="D22">
        <v>3145</v>
      </c>
      <c r="E22">
        <v>3318</v>
      </c>
      <c r="F22">
        <v>3316</v>
      </c>
      <c r="G22">
        <v>3316</v>
      </c>
      <c r="H22">
        <v>3264</v>
      </c>
    </row>
    <row r="23" spans="1:8">
      <c r="A23" t="s">
        <v>29</v>
      </c>
      <c r="B23">
        <v>2369</v>
      </c>
      <c r="C23">
        <v>2360</v>
      </c>
      <c r="D23">
        <v>2349</v>
      </c>
      <c r="E23">
        <v>2474</v>
      </c>
      <c r="F23">
        <v>2468</v>
      </c>
      <c r="G23">
        <v>2462</v>
      </c>
      <c r="H23">
        <v>2528</v>
      </c>
    </row>
    <row r="24" spans="1:8">
      <c r="A24" t="s">
        <v>30</v>
      </c>
      <c r="B24">
        <v>5062</v>
      </c>
      <c r="C24">
        <v>5067</v>
      </c>
      <c r="D24">
        <v>5068</v>
      </c>
      <c r="E24">
        <v>5367</v>
      </c>
      <c r="F24">
        <v>5379</v>
      </c>
      <c r="G24">
        <v>5388</v>
      </c>
      <c r="H24">
        <v>5203</v>
      </c>
    </row>
    <row r="25" spans="1:8">
      <c r="A25" t="s">
        <v>31</v>
      </c>
      <c r="B25">
        <v>8357</v>
      </c>
      <c r="C25">
        <v>8366</v>
      </c>
      <c r="D25">
        <v>8381</v>
      </c>
      <c r="E25">
        <v>8878</v>
      </c>
      <c r="F25">
        <v>8900</v>
      </c>
      <c r="G25">
        <v>8920</v>
      </c>
      <c r="H25">
        <v>8745</v>
      </c>
    </row>
    <row r="26" spans="1:8">
      <c r="A26" t="s">
        <v>32</v>
      </c>
      <c r="B26">
        <v>4528</v>
      </c>
      <c r="C26">
        <v>4554</v>
      </c>
      <c r="D26">
        <v>4584</v>
      </c>
      <c r="E26">
        <v>4871</v>
      </c>
      <c r="F26">
        <v>4902</v>
      </c>
      <c r="G26">
        <v>4930</v>
      </c>
      <c r="H26">
        <v>5066</v>
      </c>
    </row>
    <row r="27" spans="1:8">
      <c r="A27" t="s">
        <v>33</v>
      </c>
      <c r="B27">
        <v>2013</v>
      </c>
      <c r="C27">
        <v>2018</v>
      </c>
      <c r="D27">
        <v>2028</v>
      </c>
      <c r="E27">
        <v>2150</v>
      </c>
      <c r="F27">
        <v>2157</v>
      </c>
      <c r="G27">
        <v>2166</v>
      </c>
      <c r="H27">
        <v>2437</v>
      </c>
    </row>
    <row r="28" spans="1:8">
      <c r="A28" t="s">
        <v>34</v>
      </c>
      <c r="B28">
        <v>11319</v>
      </c>
      <c r="C28">
        <v>11439</v>
      </c>
      <c r="D28">
        <v>11560</v>
      </c>
      <c r="E28">
        <v>12337</v>
      </c>
      <c r="F28">
        <v>12459</v>
      </c>
      <c r="G28">
        <v>12575</v>
      </c>
      <c r="H28">
        <v>12643</v>
      </c>
    </row>
    <row r="29" spans="1:8">
      <c r="A29" t="s">
        <v>35</v>
      </c>
      <c r="B29">
        <v>8340</v>
      </c>
      <c r="C29">
        <v>8460</v>
      </c>
      <c r="D29">
        <v>8578</v>
      </c>
      <c r="E29">
        <v>9181</v>
      </c>
      <c r="F29">
        <v>9300</v>
      </c>
      <c r="G29">
        <v>9412</v>
      </c>
      <c r="H29">
        <v>9431</v>
      </c>
    </row>
    <row r="30" spans="1:8">
      <c r="A30" t="s">
        <v>36</v>
      </c>
      <c r="B30">
        <v>3481</v>
      </c>
      <c r="C30">
        <v>3434</v>
      </c>
      <c r="D30">
        <v>3389</v>
      </c>
      <c r="E30">
        <v>3540</v>
      </c>
      <c r="F30">
        <v>3503</v>
      </c>
      <c r="G30">
        <v>3470</v>
      </c>
      <c r="H30">
        <v>3655</v>
      </c>
    </row>
    <row r="31" spans="1:8">
      <c r="A31" t="s">
        <v>37</v>
      </c>
      <c r="B31">
        <v>1968</v>
      </c>
      <c r="C31">
        <v>1976</v>
      </c>
      <c r="D31">
        <v>1974</v>
      </c>
      <c r="E31">
        <v>2090</v>
      </c>
      <c r="F31">
        <v>2097</v>
      </c>
      <c r="G31">
        <v>2102</v>
      </c>
      <c r="H31">
        <v>2016</v>
      </c>
    </row>
    <row r="32" spans="1:8">
      <c r="A32" t="s">
        <v>38</v>
      </c>
      <c r="B32">
        <v>1901</v>
      </c>
      <c r="C32">
        <v>1882</v>
      </c>
      <c r="D32">
        <v>1866</v>
      </c>
      <c r="E32">
        <v>1957</v>
      </c>
      <c r="F32">
        <v>1943</v>
      </c>
      <c r="G32">
        <v>1929</v>
      </c>
      <c r="H32">
        <v>1922</v>
      </c>
    </row>
    <row r="33" spans="1:8">
      <c r="A33" t="s">
        <v>39</v>
      </c>
      <c r="B33">
        <v>3162</v>
      </c>
      <c r="C33">
        <v>3159</v>
      </c>
      <c r="D33">
        <v>3154</v>
      </c>
      <c r="E33">
        <v>3340</v>
      </c>
      <c r="F33">
        <v>3344</v>
      </c>
      <c r="G33">
        <v>3347</v>
      </c>
      <c r="H33">
        <v>3336</v>
      </c>
    </row>
    <row r="34" spans="1:8">
      <c r="A34" t="s">
        <v>40</v>
      </c>
      <c r="B34">
        <v>53784</v>
      </c>
      <c r="C34">
        <v>53849</v>
      </c>
      <c r="D34">
        <v>53909</v>
      </c>
      <c r="E34">
        <v>57065</v>
      </c>
      <c r="F34">
        <v>57234</v>
      </c>
      <c r="G34">
        <v>57335</v>
      </c>
      <c r="H34">
        <v>57456</v>
      </c>
    </row>
    <row r="35" spans="1:8">
      <c r="A35" t="s">
        <v>41</v>
      </c>
      <c r="B35">
        <v>2813</v>
      </c>
      <c r="C35">
        <v>2806</v>
      </c>
      <c r="D35">
        <v>2807</v>
      </c>
      <c r="E35">
        <v>2970</v>
      </c>
      <c r="F35">
        <v>2763</v>
      </c>
      <c r="G35">
        <v>2764</v>
      </c>
      <c r="H35">
        <v>2761</v>
      </c>
    </row>
    <row r="36" spans="1:8">
      <c r="A36" t="s">
        <v>42</v>
      </c>
      <c r="B36">
        <v>3694</v>
      </c>
      <c r="C36">
        <v>3684</v>
      </c>
      <c r="D36">
        <v>3676</v>
      </c>
      <c r="E36">
        <v>3877</v>
      </c>
      <c r="F36">
        <v>3835</v>
      </c>
      <c r="G36">
        <v>3831</v>
      </c>
      <c r="H36">
        <v>4011</v>
      </c>
    </row>
    <row r="37" spans="1:8">
      <c r="A37" t="s">
        <v>43</v>
      </c>
      <c r="B37">
        <v>3002</v>
      </c>
      <c r="C37">
        <v>3033</v>
      </c>
      <c r="D37">
        <v>3061</v>
      </c>
      <c r="E37">
        <v>3266</v>
      </c>
      <c r="F37">
        <v>3384</v>
      </c>
      <c r="G37">
        <v>3414</v>
      </c>
      <c r="H37">
        <v>3441</v>
      </c>
    </row>
    <row r="38" spans="1:8">
      <c r="A38" t="s">
        <v>44</v>
      </c>
      <c r="B38">
        <v>5642</v>
      </c>
      <c r="C38">
        <v>5598</v>
      </c>
      <c r="D38">
        <v>5550</v>
      </c>
      <c r="E38">
        <v>5829</v>
      </c>
      <c r="F38">
        <v>5785</v>
      </c>
      <c r="G38">
        <v>5739</v>
      </c>
      <c r="H38">
        <v>5702</v>
      </c>
    </row>
    <row r="39" spans="1:8">
      <c r="A39" t="s">
        <v>45</v>
      </c>
      <c r="B39">
        <v>1033</v>
      </c>
      <c r="C39">
        <v>1036</v>
      </c>
      <c r="D39">
        <v>1039</v>
      </c>
      <c r="E39">
        <v>1095</v>
      </c>
      <c r="F39">
        <v>1093</v>
      </c>
      <c r="G39">
        <v>1095</v>
      </c>
      <c r="H39">
        <v>896</v>
      </c>
    </row>
    <row r="40" spans="1:8">
      <c r="A40" t="s">
        <v>46</v>
      </c>
      <c r="B40">
        <v>14750</v>
      </c>
      <c r="C40">
        <v>14799</v>
      </c>
      <c r="D40">
        <v>14847</v>
      </c>
      <c r="E40">
        <v>15749</v>
      </c>
      <c r="F40">
        <v>15811</v>
      </c>
      <c r="G40">
        <v>15870</v>
      </c>
      <c r="H40">
        <v>15938</v>
      </c>
    </row>
    <row r="41" spans="1:8">
      <c r="A41" t="s">
        <v>47</v>
      </c>
      <c r="B41">
        <v>2971</v>
      </c>
      <c r="C41">
        <v>2986</v>
      </c>
      <c r="D41">
        <v>2998</v>
      </c>
      <c r="E41">
        <v>3185</v>
      </c>
      <c r="F41">
        <v>3259</v>
      </c>
      <c r="G41">
        <v>3274</v>
      </c>
      <c r="H41">
        <v>3288</v>
      </c>
    </row>
    <row r="42" spans="1:8">
      <c r="A42" t="s">
        <v>48</v>
      </c>
      <c r="B42">
        <v>851</v>
      </c>
      <c r="C42">
        <v>847</v>
      </c>
      <c r="D42">
        <v>839</v>
      </c>
      <c r="E42">
        <v>883</v>
      </c>
      <c r="F42">
        <v>863</v>
      </c>
      <c r="G42">
        <v>859</v>
      </c>
      <c r="H42">
        <v>871</v>
      </c>
    </row>
    <row r="43" spans="1:8">
      <c r="A43" t="s">
        <v>49</v>
      </c>
      <c r="B43">
        <v>2477</v>
      </c>
      <c r="C43">
        <v>2469</v>
      </c>
      <c r="D43">
        <v>2474</v>
      </c>
      <c r="E43">
        <v>2610</v>
      </c>
      <c r="F43">
        <v>2610</v>
      </c>
      <c r="G43">
        <v>2610</v>
      </c>
      <c r="H43">
        <v>2623</v>
      </c>
    </row>
    <row r="44" spans="1:8">
      <c r="A44" t="s">
        <v>50</v>
      </c>
      <c r="B44">
        <v>2156</v>
      </c>
      <c r="C44">
        <v>2153</v>
      </c>
      <c r="D44">
        <v>2145</v>
      </c>
      <c r="E44">
        <v>2264</v>
      </c>
      <c r="F44">
        <v>2249</v>
      </c>
      <c r="G44">
        <v>2248</v>
      </c>
      <c r="H44">
        <v>2247</v>
      </c>
    </row>
    <row r="45" spans="1:8">
      <c r="A45" t="s">
        <v>51</v>
      </c>
      <c r="B45">
        <v>1809</v>
      </c>
      <c r="C45">
        <v>1816</v>
      </c>
      <c r="D45">
        <v>1816</v>
      </c>
      <c r="E45">
        <v>1921</v>
      </c>
      <c r="F45">
        <v>2129</v>
      </c>
      <c r="G45">
        <v>2132</v>
      </c>
      <c r="H45">
        <v>2140</v>
      </c>
    </row>
    <row r="46" spans="1:8">
      <c r="A46" t="s">
        <v>52</v>
      </c>
      <c r="B46">
        <v>6836</v>
      </c>
      <c r="C46">
        <v>6851</v>
      </c>
      <c r="D46">
        <v>6864</v>
      </c>
      <c r="E46">
        <v>7273</v>
      </c>
      <c r="F46">
        <v>7269</v>
      </c>
      <c r="G46">
        <v>7289</v>
      </c>
      <c r="H46">
        <v>7305</v>
      </c>
    </row>
    <row r="47" spans="1:8">
      <c r="A47" t="s">
        <v>53</v>
      </c>
      <c r="B47">
        <v>3849</v>
      </c>
      <c r="C47">
        <v>3870</v>
      </c>
      <c r="D47">
        <v>3891</v>
      </c>
      <c r="E47">
        <v>4133</v>
      </c>
      <c r="F47">
        <v>4128</v>
      </c>
      <c r="G47">
        <v>4151</v>
      </c>
      <c r="H47">
        <v>4170</v>
      </c>
    </row>
    <row r="48" spans="1:8">
      <c r="A48" t="s">
        <v>54</v>
      </c>
      <c r="B48">
        <v>1901</v>
      </c>
      <c r="C48">
        <v>1901</v>
      </c>
      <c r="D48">
        <v>1902</v>
      </c>
      <c r="E48">
        <v>2010</v>
      </c>
      <c r="F48">
        <v>2056</v>
      </c>
      <c r="G48">
        <v>2059</v>
      </c>
      <c r="H48">
        <v>2063</v>
      </c>
    </row>
    <row r="49" spans="1:8">
      <c r="A49" t="s">
        <v>55</v>
      </c>
      <c r="B49">
        <v>39205</v>
      </c>
      <c r="C49">
        <v>39369</v>
      </c>
      <c r="D49">
        <v>39516</v>
      </c>
      <c r="E49">
        <v>42010</v>
      </c>
      <c r="F49">
        <v>42091</v>
      </c>
      <c r="G49">
        <v>42259</v>
      </c>
      <c r="H49">
        <v>42419</v>
      </c>
    </row>
    <row r="50" spans="1:8">
      <c r="A50" t="s">
        <v>56</v>
      </c>
      <c r="B50">
        <v>2102</v>
      </c>
      <c r="C50">
        <v>2195</v>
      </c>
      <c r="D50">
        <v>2190</v>
      </c>
      <c r="E50">
        <v>2308</v>
      </c>
      <c r="F50">
        <v>2336</v>
      </c>
      <c r="G50">
        <v>2332</v>
      </c>
      <c r="H50">
        <v>2331</v>
      </c>
    </row>
    <row r="51" spans="1:8">
      <c r="A51" t="s">
        <v>57</v>
      </c>
      <c r="B51">
        <v>2979</v>
      </c>
      <c r="C51">
        <v>3002</v>
      </c>
      <c r="D51">
        <v>3020</v>
      </c>
      <c r="E51">
        <v>3206</v>
      </c>
      <c r="F51">
        <v>3151</v>
      </c>
      <c r="G51">
        <v>3173</v>
      </c>
      <c r="H51">
        <v>3190</v>
      </c>
    </row>
    <row r="52" spans="1:8">
      <c r="A52" t="s">
        <v>58</v>
      </c>
      <c r="B52">
        <v>3589</v>
      </c>
      <c r="C52">
        <v>3608</v>
      </c>
      <c r="D52">
        <v>3627</v>
      </c>
      <c r="E52">
        <v>3854</v>
      </c>
      <c r="F52">
        <v>3845</v>
      </c>
      <c r="G52">
        <v>3865</v>
      </c>
      <c r="H52">
        <v>3883</v>
      </c>
    </row>
    <row r="53" spans="1:8">
      <c r="A53" t="s">
        <v>59</v>
      </c>
      <c r="B53">
        <v>4707</v>
      </c>
      <c r="C53">
        <v>4774</v>
      </c>
      <c r="D53">
        <v>4841</v>
      </c>
      <c r="E53">
        <v>5181</v>
      </c>
      <c r="F53">
        <v>5148</v>
      </c>
      <c r="G53">
        <v>5207</v>
      </c>
      <c r="H53">
        <v>5264</v>
      </c>
    </row>
    <row r="54" spans="1:8">
      <c r="A54" t="s">
        <v>60</v>
      </c>
      <c r="B54">
        <v>2281</v>
      </c>
      <c r="C54">
        <v>2308</v>
      </c>
      <c r="D54">
        <v>2330</v>
      </c>
      <c r="E54">
        <v>2487</v>
      </c>
      <c r="F54">
        <v>2495</v>
      </c>
      <c r="G54">
        <v>2519</v>
      </c>
      <c r="H54">
        <v>2541</v>
      </c>
    </row>
    <row r="55" spans="1:8">
      <c r="A55" t="s">
        <v>61</v>
      </c>
      <c r="B55">
        <v>2388</v>
      </c>
      <c r="C55">
        <v>2341</v>
      </c>
      <c r="D55">
        <v>2299</v>
      </c>
      <c r="E55">
        <v>2393</v>
      </c>
      <c r="F55">
        <v>2356</v>
      </c>
      <c r="G55">
        <v>2320</v>
      </c>
      <c r="H55">
        <v>2288</v>
      </c>
    </row>
    <row r="56" spans="1:8">
      <c r="A56" t="s">
        <v>62</v>
      </c>
      <c r="B56">
        <v>2366</v>
      </c>
      <c r="C56">
        <v>2402</v>
      </c>
      <c r="D56">
        <v>2438</v>
      </c>
      <c r="E56">
        <v>2614</v>
      </c>
      <c r="F56">
        <v>2678</v>
      </c>
      <c r="G56">
        <v>2712</v>
      </c>
      <c r="H56">
        <v>2744</v>
      </c>
    </row>
    <row r="57" spans="1:8">
      <c r="A57" t="s">
        <v>63</v>
      </c>
      <c r="B57">
        <v>1907</v>
      </c>
      <c r="C57">
        <v>1925</v>
      </c>
      <c r="D57">
        <v>1937</v>
      </c>
      <c r="E57">
        <v>2067</v>
      </c>
      <c r="F57">
        <v>2056</v>
      </c>
      <c r="G57">
        <v>2069</v>
      </c>
      <c r="H57">
        <v>2083</v>
      </c>
    </row>
    <row r="58" spans="1:8">
      <c r="A58" t="s">
        <v>64</v>
      </c>
      <c r="B58">
        <v>4182</v>
      </c>
      <c r="C58">
        <v>4052</v>
      </c>
      <c r="D58">
        <v>4013</v>
      </c>
      <c r="E58">
        <v>4285</v>
      </c>
      <c r="F58">
        <v>4322</v>
      </c>
      <c r="G58">
        <v>4296</v>
      </c>
      <c r="H58">
        <v>4269</v>
      </c>
    </row>
    <row r="59" spans="1:8">
      <c r="A59" t="s">
        <v>65</v>
      </c>
      <c r="B59">
        <v>9446</v>
      </c>
      <c r="C59">
        <v>9487</v>
      </c>
      <c r="D59">
        <v>9529</v>
      </c>
      <c r="E59">
        <v>10117</v>
      </c>
      <c r="F59">
        <v>10171</v>
      </c>
      <c r="G59">
        <v>10215</v>
      </c>
      <c r="H59">
        <v>10257</v>
      </c>
    </row>
    <row r="60" spans="1:8">
      <c r="A60" t="s">
        <v>66</v>
      </c>
      <c r="B60">
        <v>3258</v>
      </c>
      <c r="C60">
        <v>3275</v>
      </c>
      <c r="D60">
        <v>3292</v>
      </c>
      <c r="E60">
        <v>3498</v>
      </c>
      <c r="F60">
        <v>3533</v>
      </c>
      <c r="G60">
        <v>3551</v>
      </c>
      <c r="H60">
        <v>3569</v>
      </c>
    </row>
    <row r="61" spans="1:8">
      <c r="A61" t="s">
        <v>67</v>
      </c>
      <c r="B61">
        <v>135506</v>
      </c>
      <c r="C61">
        <v>136172</v>
      </c>
      <c r="D61">
        <v>136637</v>
      </c>
      <c r="E61">
        <v>145131</v>
      </c>
      <c r="F61">
        <v>145878</v>
      </c>
      <c r="G61">
        <v>146233</v>
      </c>
      <c r="H61">
        <v>137140</v>
      </c>
    </row>
    <row r="62" spans="1:8">
      <c r="A62" t="s">
        <v>68</v>
      </c>
      <c r="B62">
        <v>3380</v>
      </c>
      <c r="C62">
        <v>3396</v>
      </c>
      <c r="D62">
        <v>3414</v>
      </c>
      <c r="E62">
        <v>3625</v>
      </c>
      <c r="F62">
        <v>3643</v>
      </c>
      <c r="G62">
        <v>3663</v>
      </c>
      <c r="H62">
        <v>3747</v>
      </c>
    </row>
    <row r="63" spans="1:8">
      <c r="A63" t="s">
        <v>69</v>
      </c>
      <c r="B63">
        <v>10563</v>
      </c>
      <c r="C63">
        <v>10632</v>
      </c>
      <c r="D63">
        <v>10699</v>
      </c>
      <c r="E63">
        <v>11382</v>
      </c>
      <c r="F63">
        <v>11455</v>
      </c>
      <c r="G63">
        <v>11528</v>
      </c>
      <c r="H63">
        <v>11375</v>
      </c>
    </row>
    <row r="64" spans="1:8">
      <c r="A64" t="s">
        <v>70</v>
      </c>
      <c r="B64">
        <v>3164</v>
      </c>
      <c r="C64">
        <v>3198</v>
      </c>
      <c r="D64">
        <v>3233</v>
      </c>
      <c r="E64">
        <v>3449</v>
      </c>
      <c r="F64">
        <v>3483</v>
      </c>
      <c r="G64">
        <v>3517</v>
      </c>
      <c r="H64">
        <v>1420</v>
      </c>
    </row>
    <row r="65" spans="1:8">
      <c r="A65" t="s">
        <v>71</v>
      </c>
      <c r="B65">
        <v>3175</v>
      </c>
      <c r="C65">
        <v>3183</v>
      </c>
      <c r="D65">
        <v>3178</v>
      </c>
      <c r="E65">
        <v>3368</v>
      </c>
      <c r="F65">
        <v>3374</v>
      </c>
      <c r="G65">
        <v>3381</v>
      </c>
      <c r="H65">
        <v>3555</v>
      </c>
    </row>
    <row r="66" spans="1:8">
      <c r="A66" t="s">
        <v>72</v>
      </c>
      <c r="B66">
        <v>7012</v>
      </c>
      <c r="C66">
        <v>7029</v>
      </c>
      <c r="D66">
        <v>7045</v>
      </c>
      <c r="E66">
        <v>7464</v>
      </c>
      <c r="F66">
        <v>7486</v>
      </c>
      <c r="G66">
        <v>7508</v>
      </c>
      <c r="H66">
        <v>7696</v>
      </c>
    </row>
    <row r="67" spans="1:8">
      <c r="A67" t="s">
        <v>73</v>
      </c>
      <c r="B67">
        <v>14772</v>
      </c>
      <c r="C67">
        <v>14893</v>
      </c>
      <c r="D67">
        <v>15006</v>
      </c>
      <c r="E67">
        <v>15983</v>
      </c>
      <c r="F67">
        <v>16108</v>
      </c>
      <c r="G67">
        <v>16226</v>
      </c>
      <c r="H67">
        <v>16159</v>
      </c>
    </row>
    <row r="68" spans="1:8">
      <c r="A68" t="s">
        <v>74</v>
      </c>
      <c r="B68">
        <v>12611</v>
      </c>
      <c r="C68">
        <v>12685</v>
      </c>
      <c r="D68">
        <v>12761</v>
      </c>
      <c r="E68">
        <v>13566</v>
      </c>
      <c r="F68">
        <v>13650</v>
      </c>
      <c r="G68">
        <v>13592</v>
      </c>
      <c r="H68">
        <v>13806</v>
      </c>
    </row>
    <row r="69" spans="1:8">
      <c r="A69" t="s">
        <v>75</v>
      </c>
      <c r="B69">
        <v>2076</v>
      </c>
      <c r="C69">
        <v>2045</v>
      </c>
      <c r="D69">
        <v>2013</v>
      </c>
      <c r="E69">
        <v>2100</v>
      </c>
      <c r="F69">
        <v>2076</v>
      </c>
      <c r="G69">
        <v>2051</v>
      </c>
      <c r="H69">
        <v>1976</v>
      </c>
    </row>
    <row r="70" spans="1:8">
      <c r="A70" t="s">
        <v>76</v>
      </c>
      <c r="B70">
        <v>10860</v>
      </c>
      <c r="C70">
        <v>10827</v>
      </c>
      <c r="D70">
        <v>10793</v>
      </c>
      <c r="E70">
        <v>11389</v>
      </c>
      <c r="F70">
        <v>11371</v>
      </c>
      <c r="G70">
        <v>11358</v>
      </c>
      <c r="H70">
        <v>10791</v>
      </c>
    </row>
    <row r="71" spans="1:8">
      <c r="A71" t="s">
        <v>77</v>
      </c>
      <c r="B71">
        <v>2496</v>
      </c>
      <c r="C71">
        <v>2503</v>
      </c>
      <c r="D71">
        <v>2511</v>
      </c>
      <c r="E71">
        <v>2664</v>
      </c>
      <c r="F71">
        <v>2676</v>
      </c>
      <c r="G71">
        <v>2687</v>
      </c>
      <c r="H71">
        <v>2732</v>
      </c>
    </row>
    <row r="72" spans="1:8">
      <c r="A72" t="s">
        <v>78</v>
      </c>
      <c r="B72">
        <v>5518</v>
      </c>
      <c r="C72">
        <v>5518</v>
      </c>
      <c r="D72">
        <v>5518</v>
      </c>
      <c r="E72">
        <v>5837</v>
      </c>
      <c r="F72">
        <v>5845</v>
      </c>
      <c r="G72">
        <v>5850</v>
      </c>
      <c r="H72">
        <v>5950</v>
      </c>
    </row>
    <row r="73" spans="1:8">
      <c r="A73" t="s">
        <v>79</v>
      </c>
      <c r="B73">
        <v>5576</v>
      </c>
      <c r="C73">
        <v>5590</v>
      </c>
      <c r="D73">
        <v>5603</v>
      </c>
      <c r="E73">
        <v>5937</v>
      </c>
      <c r="F73">
        <v>5956</v>
      </c>
      <c r="G73">
        <v>5869</v>
      </c>
      <c r="H73">
        <v>5850</v>
      </c>
    </row>
    <row r="74" spans="1:8">
      <c r="A74" t="s">
        <v>80</v>
      </c>
      <c r="B74">
        <v>2957</v>
      </c>
      <c r="C74">
        <v>2984</v>
      </c>
      <c r="D74">
        <v>3014</v>
      </c>
      <c r="E74">
        <v>3211</v>
      </c>
      <c r="F74">
        <v>3238</v>
      </c>
      <c r="G74">
        <v>3267</v>
      </c>
      <c r="H74">
        <v>3591</v>
      </c>
    </row>
    <row r="75" spans="1:8">
      <c r="A75" t="s">
        <v>81</v>
      </c>
      <c r="B75">
        <v>7814</v>
      </c>
      <c r="C75">
        <v>7864</v>
      </c>
      <c r="D75">
        <v>7912</v>
      </c>
      <c r="E75">
        <v>8418</v>
      </c>
      <c r="F75">
        <v>8473</v>
      </c>
      <c r="G75">
        <v>8525</v>
      </c>
      <c r="H75">
        <v>2132</v>
      </c>
    </row>
    <row r="76" spans="1:8">
      <c r="A76" t="s">
        <v>82</v>
      </c>
      <c r="B76">
        <v>2372</v>
      </c>
      <c r="C76">
        <v>2382</v>
      </c>
      <c r="D76">
        <v>2379</v>
      </c>
      <c r="E76">
        <v>2526</v>
      </c>
      <c r="F76">
        <v>2533</v>
      </c>
      <c r="G76">
        <v>2541</v>
      </c>
      <c r="H76">
        <v>2408</v>
      </c>
    </row>
    <row r="77" spans="1:8">
      <c r="A77" t="s">
        <v>83</v>
      </c>
      <c r="B77">
        <v>18575</v>
      </c>
      <c r="C77">
        <v>18706</v>
      </c>
      <c r="D77">
        <v>18683</v>
      </c>
      <c r="E77">
        <v>19880</v>
      </c>
      <c r="F77">
        <v>20020</v>
      </c>
      <c r="G77">
        <v>20150</v>
      </c>
      <c r="H77">
        <v>19992</v>
      </c>
    </row>
    <row r="78" spans="1:8">
      <c r="A78" t="s">
        <v>84</v>
      </c>
      <c r="B78">
        <v>4630</v>
      </c>
      <c r="C78">
        <v>4642</v>
      </c>
      <c r="D78">
        <v>4651</v>
      </c>
      <c r="E78">
        <v>4930</v>
      </c>
      <c r="F78">
        <v>4945</v>
      </c>
      <c r="G78">
        <v>4960</v>
      </c>
      <c r="H78">
        <v>5024</v>
      </c>
    </row>
    <row r="79" spans="1:8">
      <c r="A79" t="s">
        <v>85</v>
      </c>
      <c r="B79">
        <v>11670</v>
      </c>
      <c r="C79">
        <v>11707</v>
      </c>
      <c r="D79">
        <v>11739</v>
      </c>
      <c r="E79">
        <v>12450</v>
      </c>
      <c r="F79">
        <v>12497</v>
      </c>
      <c r="G79">
        <v>12418</v>
      </c>
      <c r="H79">
        <v>11661</v>
      </c>
    </row>
    <row r="80" spans="1:8">
      <c r="A80" t="s">
        <v>86</v>
      </c>
      <c r="B80">
        <v>6285</v>
      </c>
      <c r="C80">
        <v>6388</v>
      </c>
      <c r="D80">
        <v>6485</v>
      </c>
      <c r="E80">
        <v>6952</v>
      </c>
      <c r="F80">
        <v>7049</v>
      </c>
      <c r="G80">
        <v>7142</v>
      </c>
      <c r="H80">
        <v>7275</v>
      </c>
    </row>
    <row r="81" spans="1:8">
      <c r="A81" t="s">
        <v>87</v>
      </c>
      <c r="B81">
        <v>175308</v>
      </c>
      <c r="C81">
        <v>175891</v>
      </c>
      <c r="D81">
        <v>176468</v>
      </c>
      <c r="E81">
        <v>187114</v>
      </c>
      <c r="F81">
        <v>187852</v>
      </c>
      <c r="G81">
        <v>188546</v>
      </c>
      <c r="H81">
        <v>189343</v>
      </c>
    </row>
    <row r="82" spans="1:8">
      <c r="A82" t="s">
        <v>88</v>
      </c>
      <c r="B82">
        <v>88562</v>
      </c>
      <c r="C82">
        <v>88938</v>
      </c>
      <c r="D82">
        <v>89288</v>
      </c>
      <c r="E82">
        <v>94702</v>
      </c>
      <c r="F82">
        <v>95236</v>
      </c>
      <c r="G82">
        <v>95648</v>
      </c>
      <c r="H82">
        <v>96082</v>
      </c>
    </row>
    <row r="83" spans="1:8">
      <c r="A83" t="s">
        <v>89</v>
      </c>
      <c r="B83">
        <v>3352</v>
      </c>
      <c r="C83">
        <v>3352</v>
      </c>
      <c r="D83">
        <v>3352</v>
      </c>
      <c r="E83">
        <v>3546</v>
      </c>
      <c r="F83">
        <v>3551</v>
      </c>
      <c r="G83">
        <v>3553</v>
      </c>
      <c r="H83">
        <v>3524</v>
      </c>
    </row>
    <row r="84" spans="1:8">
      <c r="A84" t="s">
        <v>90</v>
      </c>
      <c r="B84">
        <v>3149</v>
      </c>
      <c r="C84">
        <v>3143</v>
      </c>
      <c r="D84">
        <v>3133</v>
      </c>
      <c r="E84">
        <v>3306</v>
      </c>
      <c r="F84">
        <v>3274</v>
      </c>
      <c r="G84">
        <v>3270</v>
      </c>
      <c r="H84">
        <v>3280</v>
      </c>
    </row>
    <row r="85" spans="1:8">
      <c r="A85" t="s">
        <v>91</v>
      </c>
      <c r="B85">
        <v>3004</v>
      </c>
      <c r="C85">
        <v>3040</v>
      </c>
      <c r="D85">
        <v>3070</v>
      </c>
      <c r="E85">
        <v>3278</v>
      </c>
      <c r="F85">
        <v>3361</v>
      </c>
      <c r="G85">
        <v>3394</v>
      </c>
      <c r="H85">
        <v>3330</v>
      </c>
    </row>
    <row r="86" spans="1:8">
      <c r="A86" t="s">
        <v>92</v>
      </c>
      <c r="B86">
        <v>3642</v>
      </c>
      <c r="C86">
        <v>3662</v>
      </c>
      <c r="D86">
        <v>3684</v>
      </c>
      <c r="E86">
        <v>3913</v>
      </c>
      <c r="F86">
        <v>3936</v>
      </c>
      <c r="G86">
        <v>3957</v>
      </c>
      <c r="H86">
        <v>4005</v>
      </c>
    </row>
    <row r="87" spans="1:8">
      <c r="A87" t="s">
        <v>93</v>
      </c>
      <c r="B87">
        <v>5422</v>
      </c>
      <c r="C87">
        <v>5462</v>
      </c>
      <c r="D87">
        <v>5507</v>
      </c>
      <c r="E87">
        <v>5857</v>
      </c>
      <c r="F87">
        <v>5902</v>
      </c>
      <c r="G87">
        <v>5943</v>
      </c>
      <c r="H87">
        <v>6019</v>
      </c>
    </row>
    <row r="88" spans="1:8">
      <c r="A88" t="s">
        <v>94</v>
      </c>
      <c r="B88">
        <v>3831</v>
      </c>
      <c r="C88">
        <v>3837</v>
      </c>
      <c r="D88">
        <v>3839</v>
      </c>
      <c r="E88">
        <v>4066</v>
      </c>
      <c r="F88">
        <v>4077</v>
      </c>
      <c r="G88">
        <v>4084</v>
      </c>
      <c r="H88">
        <v>4039</v>
      </c>
    </row>
    <row r="89" spans="1:8">
      <c r="A89" t="s">
        <v>95</v>
      </c>
      <c r="B89">
        <v>2252</v>
      </c>
      <c r="C89">
        <v>2257</v>
      </c>
      <c r="D89">
        <v>2269</v>
      </c>
      <c r="E89">
        <v>2405</v>
      </c>
      <c r="F89">
        <v>2413</v>
      </c>
      <c r="G89">
        <v>2421</v>
      </c>
      <c r="H89">
        <v>2463</v>
      </c>
    </row>
    <row r="90" spans="1:8">
      <c r="A90" t="s">
        <v>96</v>
      </c>
      <c r="B90">
        <v>3872</v>
      </c>
      <c r="C90">
        <v>3903</v>
      </c>
      <c r="D90">
        <v>3935</v>
      </c>
      <c r="E90">
        <v>4189</v>
      </c>
      <c r="F90">
        <v>4220</v>
      </c>
      <c r="G90">
        <v>4252</v>
      </c>
      <c r="H90">
        <v>4229</v>
      </c>
    </row>
    <row r="91" spans="1:8">
      <c r="A91" t="s">
        <v>97</v>
      </c>
      <c r="B91">
        <v>4080</v>
      </c>
      <c r="C91">
        <v>4075</v>
      </c>
      <c r="D91">
        <v>4061</v>
      </c>
      <c r="E91">
        <v>4288</v>
      </c>
      <c r="F91">
        <v>4285</v>
      </c>
      <c r="G91">
        <v>4284</v>
      </c>
      <c r="H91">
        <v>4106</v>
      </c>
    </row>
    <row r="92" spans="1:8">
      <c r="A92" t="s">
        <v>98</v>
      </c>
      <c r="B92">
        <v>16799</v>
      </c>
      <c r="C92">
        <v>16973</v>
      </c>
      <c r="D92">
        <v>17140</v>
      </c>
      <c r="E92">
        <v>18286</v>
      </c>
      <c r="F92">
        <v>18462</v>
      </c>
      <c r="G92">
        <v>18627</v>
      </c>
      <c r="H92">
        <v>18761</v>
      </c>
    </row>
    <row r="93" spans="1:8">
      <c r="A93" t="s">
        <v>99</v>
      </c>
      <c r="B93">
        <v>2592</v>
      </c>
      <c r="C93">
        <v>2620</v>
      </c>
      <c r="D93">
        <v>2646</v>
      </c>
      <c r="E93">
        <v>2824</v>
      </c>
      <c r="F93">
        <v>2851</v>
      </c>
      <c r="G93">
        <v>2878</v>
      </c>
      <c r="H93">
        <v>2865</v>
      </c>
    </row>
    <row r="94" spans="1:8">
      <c r="A94" t="s">
        <v>100</v>
      </c>
      <c r="B94">
        <v>5046</v>
      </c>
      <c r="C94">
        <v>5106</v>
      </c>
      <c r="D94">
        <v>5163</v>
      </c>
      <c r="E94">
        <v>5513</v>
      </c>
      <c r="F94">
        <v>5570</v>
      </c>
      <c r="G94">
        <v>5626</v>
      </c>
      <c r="H94">
        <v>5693</v>
      </c>
    </row>
    <row r="95" spans="1:8">
      <c r="A95" t="s">
        <v>101</v>
      </c>
      <c r="B95">
        <v>3193</v>
      </c>
      <c r="C95">
        <v>3187</v>
      </c>
      <c r="D95">
        <v>3182</v>
      </c>
      <c r="E95">
        <v>3362</v>
      </c>
      <c r="F95">
        <v>3361</v>
      </c>
      <c r="G95">
        <v>3361</v>
      </c>
      <c r="H95">
        <v>3394</v>
      </c>
    </row>
    <row r="96" spans="1:8">
      <c r="A96" t="s">
        <v>102</v>
      </c>
      <c r="B96">
        <v>5808</v>
      </c>
      <c r="C96">
        <v>5825</v>
      </c>
      <c r="D96">
        <v>5839</v>
      </c>
      <c r="E96">
        <v>6191</v>
      </c>
      <c r="F96">
        <v>6212</v>
      </c>
      <c r="G96">
        <v>6233</v>
      </c>
      <c r="H96">
        <v>6376</v>
      </c>
    </row>
    <row r="97" spans="1:8">
      <c r="A97" t="s">
        <v>103</v>
      </c>
      <c r="B97">
        <v>2507</v>
      </c>
      <c r="C97">
        <v>2455</v>
      </c>
      <c r="D97">
        <v>2405</v>
      </c>
      <c r="E97">
        <v>2496</v>
      </c>
      <c r="F97">
        <v>2537</v>
      </c>
      <c r="G97">
        <v>2497</v>
      </c>
      <c r="H97">
        <v>2493</v>
      </c>
    </row>
    <row r="98" spans="1:8">
      <c r="A98" t="s">
        <v>104</v>
      </c>
      <c r="B98">
        <v>3263</v>
      </c>
      <c r="C98">
        <v>3269</v>
      </c>
      <c r="D98">
        <v>3277</v>
      </c>
      <c r="E98">
        <v>3472</v>
      </c>
      <c r="F98">
        <v>3481</v>
      </c>
      <c r="G98">
        <v>3491</v>
      </c>
      <c r="H98">
        <v>3728</v>
      </c>
    </row>
    <row r="99" spans="1:8">
      <c r="A99" t="s">
        <v>105</v>
      </c>
      <c r="B99">
        <v>4087</v>
      </c>
      <c r="C99">
        <v>4088</v>
      </c>
      <c r="D99">
        <v>4089</v>
      </c>
      <c r="E99">
        <v>4323</v>
      </c>
      <c r="F99">
        <v>4329</v>
      </c>
      <c r="G99">
        <v>4334</v>
      </c>
      <c r="H99">
        <v>4346</v>
      </c>
    </row>
    <row r="100" spans="1:8">
      <c r="A100" t="s">
        <v>106</v>
      </c>
      <c r="B100">
        <v>3261</v>
      </c>
      <c r="C100">
        <v>3268</v>
      </c>
      <c r="D100">
        <v>3269</v>
      </c>
      <c r="E100">
        <v>3456</v>
      </c>
      <c r="F100">
        <v>3460</v>
      </c>
      <c r="G100">
        <v>3466</v>
      </c>
      <c r="H100">
        <v>3463</v>
      </c>
    </row>
    <row r="101" spans="1:8">
      <c r="A101" t="s">
        <v>107</v>
      </c>
      <c r="B101">
        <v>9402</v>
      </c>
      <c r="C101">
        <v>9416</v>
      </c>
      <c r="D101">
        <v>9428</v>
      </c>
      <c r="E101">
        <v>9931</v>
      </c>
      <c r="F101">
        <v>9954</v>
      </c>
      <c r="G101">
        <v>9977</v>
      </c>
      <c r="H101">
        <v>9968</v>
      </c>
    </row>
    <row r="102" spans="1:8">
      <c r="A102" t="s">
        <v>108</v>
      </c>
      <c r="B102">
        <v>86746</v>
      </c>
      <c r="C102">
        <v>86953</v>
      </c>
      <c r="D102">
        <v>87180</v>
      </c>
      <c r="E102">
        <v>92412</v>
      </c>
      <c r="F102">
        <v>92616</v>
      </c>
      <c r="G102">
        <v>92898</v>
      </c>
      <c r="H102">
        <v>93261</v>
      </c>
    </row>
    <row r="103" spans="1:8">
      <c r="A103" t="s">
        <v>109</v>
      </c>
      <c r="B103">
        <v>2185</v>
      </c>
      <c r="C103">
        <v>2148</v>
      </c>
      <c r="D103">
        <v>2109</v>
      </c>
      <c r="E103">
        <v>2197</v>
      </c>
      <c r="F103">
        <v>2166</v>
      </c>
      <c r="G103">
        <v>2139</v>
      </c>
      <c r="H103">
        <v>2145</v>
      </c>
    </row>
    <row r="104" spans="1:8">
      <c r="A104" t="s">
        <v>110</v>
      </c>
      <c r="B104">
        <v>2627</v>
      </c>
      <c r="C104">
        <v>2644</v>
      </c>
      <c r="D104">
        <v>2662</v>
      </c>
      <c r="E104">
        <v>2832</v>
      </c>
      <c r="F104">
        <v>2852</v>
      </c>
      <c r="G104">
        <v>2869</v>
      </c>
      <c r="H104">
        <v>2871</v>
      </c>
    </row>
    <row r="105" spans="1:8">
      <c r="A105" t="s">
        <v>111</v>
      </c>
      <c r="B105">
        <v>6344</v>
      </c>
      <c r="C105">
        <v>6402</v>
      </c>
      <c r="D105">
        <v>6460</v>
      </c>
      <c r="E105">
        <v>6887</v>
      </c>
      <c r="F105">
        <v>6949</v>
      </c>
      <c r="G105">
        <v>7004</v>
      </c>
      <c r="H105">
        <v>7442</v>
      </c>
    </row>
    <row r="106" spans="1:8">
      <c r="A106" t="s">
        <v>112</v>
      </c>
      <c r="B106">
        <v>19772</v>
      </c>
      <c r="C106">
        <v>19814</v>
      </c>
      <c r="D106">
        <v>19856</v>
      </c>
      <c r="E106">
        <v>21039</v>
      </c>
      <c r="F106">
        <v>21101</v>
      </c>
      <c r="G106">
        <v>21159</v>
      </c>
      <c r="H106">
        <v>20814</v>
      </c>
    </row>
    <row r="107" spans="1:8">
      <c r="A107" t="s">
        <v>113</v>
      </c>
      <c r="B107">
        <v>4445</v>
      </c>
      <c r="C107">
        <v>4427</v>
      </c>
      <c r="D107">
        <v>4405</v>
      </c>
      <c r="E107">
        <v>4643</v>
      </c>
      <c r="F107">
        <v>4633</v>
      </c>
      <c r="G107">
        <v>4623</v>
      </c>
      <c r="H107">
        <v>4538</v>
      </c>
    </row>
    <row r="108" spans="1:8">
      <c r="A108" t="s">
        <v>114</v>
      </c>
      <c r="B108">
        <v>6001</v>
      </c>
      <c r="C108">
        <v>5967</v>
      </c>
      <c r="D108">
        <v>5939</v>
      </c>
      <c r="E108">
        <v>6248</v>
      </c>
      <c r="F108">
        <v>6262</v>
      </c>
      <c r="G108">
        <v>6241</v>
      </c>
      <c r="H108">
        <v>6259</v>
      </c>
    </row>
    <row r="109" spans="1:8">
      <c r="A109" t="s">
        <v>115</v>
      </c>
      <c r="B109">
        <v>3629</v>
      </c>
      <c r="C109">
        <v>3665</v>
      </c>
      <c r="D109">
        <v>3701</v>
      </c>
      <c r="E109">
        <v>3950</v>
      </c>
      <c r="F109">
        <v>3986</v>
      </c>
      <c r="G109">
        <v>4023</v>
      </c>
      <c r="H109">
        <v>4143</v>
      </c>
    </row>
    <row r="110" spans="1:8">
      <c r="A110" t="s">
        <v>116</v>
      </c>
      <c r="B110">
        <v>7637</v>
      </c>
      <c r="C110">
        <v>7644</v>
      </c>
      <c r="D110">
        <v>7653</v>
      </c>
      <c r="E110">
        <v>8107</v>
      </c>
      <c r="F110">
        <v>7959</v>
      </c>
      <c r="G110">
        <v>7973</v>
      </c>
      <c r="H110">
        <v>7984</v>
      </c>
    </row>
    <row r="111" spans="1:8">
      <c r="A111" t="s">
        <v>117</v>
      </c>
      <c r="B111">
        <v>3588</v>
      </c>
      <c r="C111">
        <v>3604</v>
      </c>
      <c r="D111">
        <v>3621</v>
      </c>
      <c r="E111">
        <v>3845</v>
      </c>
      <c r="F111">
        <v>3863</v>
      </c>
      <c r="G111">
        <v>3883</v>
      </c>
      <c r="H111">
        <v>3920</v>
      </c>
    </row>
    <row r="112" spans="1:8">
      <c r="A112" t="s">
        <v>118</v>
      </c>
      <c r="B112">
        <v>5105</v>
      </c>
      <c r="C112">
        <v>5163</v>
      </c>
      <c r="D112">
        <v>5222</v>
      </c>
      <c r="E112">
        <v>5575</v>
      </c>
      <c r="F112">
        <v>5649</v>
      </c>
      <c r="G112">
        <v>5704</v>
      </c>
      <c r="H112">
        <v>5702</v>
      </c>
    </row>
    <row r="113" spans="1:8">
      <c r="A113" t="s">
        <v>119</v>
      </c>
      <c r="B113">
        <v>2160</v>
      </c>
      <c r="C113">
        <v>2154</v>
      </c>
      <c r="D113">
        <v>2154</v>
      </c>
      <c r="E113">
        <v>2272</v>
      </c>
      <c r="F113">
        <v>2271</v>
      </c>
      <c r="G113">
        <v>2269</v>
      </c>
      <c r="H113">
        <v>2131</v>
      </c>
    </row>
    <row r="114" spans="1:8">
      <c r="A114" t="s">
        <v>120</v>
      </c>
      <c r="B114">
        <v>2325</v>
      </c>
      <c r="C114">
        <v>2340</v>
      </c>
      <c r="D114">
        <v>2352</v>
      </c>
      <c r="E114">
        <v>2498</v>
      </c>
      <c r="F114">
        <v>2512</v>
      </c>
      <c r="G114">
        <v>2527</v>
      </c>
      <c r="H114">
        <v>2454</v>
      </c>
    </row>
    <row r="115" spans="1:8">
      <c r="A115" t="s">
        <v>121</v>
      </c>
      <c r="B115">
        <v>2797</v>
      </c>
      <c r="C115">
        <v>2800</v>
      </c>
      <c r="D115">
        <v>2817</v>
      </c>
      <c r="E115">
        <v>2986</v>
      </c>
      <c r="F115">
        <v>2997</v>
      </c>
      <c r="G115">
        <v>3008</v>
      </c>
      <c r="H115">
        <v>3152</v>
      </c>
    </row>
    <row r="116" spans="1:8">
      <c r="A116" t="s">
        <v>122</v>
      </c>
      <c r="B116">
        <v>2993</v>
      </c>
      <c r="C116">
        <v>3007</v>
      </c>
      <c r="D116">
        <v>3021</v>
      </c>
      <c r="E116">
        <v>3211</v>
      </c>
      <c r="F116">
        <v>3228</v>
      </c>
      <c r="G116">
        <v>3243</v>
      </c>
      <c r="H116">
        <v>3340</v>
      </c>
    </row>
    <row r="117" spans="1:8">
      <c r="A117" t="s">
        <v>123</v>
      </c>
      <c r="B117">
        <v>3468</v>
      </c>
      <c r="C117">
        <v>3463</v>
      </c>
      <c r="D117">
        <v>3453</v>
      </c>
      <c r="E117">
        <v>3643</v>
      </c>
      <c r="F117">
        <v>3655</v>
      </c>
      <c r="G117">
        <v>3652</v>
      </c>
      <c r="H117">
        <v>3752</v>
      </c>
    </row>
    <row r="118" spans="1:8">
      <c r="A118" t="s">
        <v>124</v>
      </c>
      <c r="B118">
        <v>3553</v>
      </c>
      <c r="C118">
        <v>3600</v>
      </c>
      <c r="D118">
        <v>3641</v>
      </c>
      <c r="E118">
        <v>3894</v>
      </c>
      <c r="F118">
        <v>3941</v>
      </c>
      <c r="G118">
        <v>3982</v>
      </c>
      <c r="H118">
        <v>4039</v>
      </c>
    </row>
    <row r="119" spans="1:8">
      <c r="A119" t="s">
        <v>125</v>
      </c>
      <c r="B119">
        <v>3115</v>
      </c>
      <c r="C119">
        <v>3119</v>
      </c>
      <c r="D119">
        <v>3125</v>
      </c>
      <c r="E119">
        <v>3311</v>
      </c>
      <c r="F119">
        <v>3319</v>
      </c>
      <c r="G119">
        <v>3327</v>
      </c>
      <c r="H119">
        <v>3304</v>
      </c>
    </row>
    <row r="120" spans="1:8">
      <c r="A120" t="s">
        <v>126</v>
      </c>
      <c r="B120">
        <v>2086</v>
      </c>
      <c r="C120">
        <v>2095</v>
      </c>
      <c r="D120">
        <v>2109</v>
      </c>
      <c r="E120">
        <v>2244</v>
      </c>
      <c r="F120">
        <v>2255</v>
      </c>
      <c r="G120">
        <v>2267</v>
      </c>
      <c r="H120">
        <v>2261</v>
      </c>
    </row>
    <row r="121" spans="1:8">
      <c r="A121" t="s">
        <v>127</v>
      </c>
      <c r="B121">
        <v>2916</v>
      </c>
      <c r="C121">
        <v>2897</v>
      </c>
      <c r="D121">
        <v>2880</v>
      </c>
      <c r="E121">
        <v>3030</v>
      </c>
      <c r="F121">
        <v>3018</v>
      </c>
      <c r="G121">
        <v>3005</v>
      </c>
      <c r="H121">
        <v>3010</v>
      </c>
    </row>
    <row r="122" spans="1:8">
      <c r="A122" t="s">
        <v>128</v>
      </c>
      <c r="B122">
        <v>177510</v>
      </c>
      <c r="C122">
        <v>179249</v>
      </c>
      <c r="D122">
        <v>180977</v>
      </c>
      <c r="E122">
        <v>193014</v>
      </c>
      <c r="F122">
        <v>194787</v>
      </c>
      <c r="G122">
        <v>196464</v>
      </c>
      <c r="H122">
        <v>198057</v>
      </c>
    </row>
    <row r="123" spans="1:8">
      <c r="A123" t="s">
        <v>129</v>
      </c>
      <c r="B123">
        <v>80072</v>
      </c>
      <c r="C123">
        <v>80999</v>
      </c>
      <c r="D123">
        <v>81896</v>
      </c>
      <c r="E123">
        <v>87473</v>
      </c>
      <c r="F123">
        <v>88390</v>
      </c>
      <c r="G123">
        <v>89258</v>
      </c>
      <c r="H123">
        <v>90078</v>
      </c>
    </row>
    <row r="124" spans="1:8">
      <c r="A124" t="s">
        <v>130</v>
      </c>
      <c r="B124">
        <v>4637</v>
      </c>
      <c r="C124">
        <v>4666</v>
      </c>
      <c r="D124">
        <v>4694</v>
      </c>
      <c r="E124">
        <v>4994</v>
      </c>
      <c r="F124">
        <v>5024</v>
      </c>
      <c r="G124">
        <v>5056</v>
      </c>
      <c r="H124">
        <v>5083</v>
      </c>
    </row>
    <row r="125" spans="1:8">
      <c r="A125" t="s">
        <v>131</v>
      </c>
      <c r="B125">
        <v>24753</v>
      </c>
      <c r="C125">
        <v>25057</v>
      </c>
      <c r="D125">
        <v>25352</v>
      </c>
      <c r="E125">
        <v>27374</v>
      </c>
      <c r="F125">
        <v>27678</v>
      </c>
      <c r="G125">
        <v>27964</v>
      </c>
      <c r="H125">
        <v>28231</v>
      </c>
    </row>
    <row r="126" spans="1:8">
      <c r="A126" t="s">
        <v>132</v>
      </c>
      <c r="B126">
        <v>4777</v>
      </c>
      <c r="C126">
        <v>4741</v>
      </c>
      <c r="D126">
        <v>4707</v>
      </c>
      <c r="E126">
        <v>4868</v>
      </c>
      <c r="F126">
        <v>4842</v>
      </c>
      <c r="G126">
        <v>4818</v>
      </c>
      <c r="H126">
        <v>4796</v>
      </c>
    </row>
    <row r="127" spans="1:8">
      <c r="A127" t="s">
        <v>133</v>
      </c>
      <c r="B127">
        <v>6053</v>
      </c>
      <c r="C127">
        <v>6096</v>
      </c>
      <c r="D127">
        <v>6138</v>
      </c>
      <c r="E127">
        <v>6531</v>
      </c>
      <c r="F127">
        <v>6579</v>
      </c>
      <c r="G127">
        <v>6620</v>
      </c>
      <c r="H127">
        <v>6661</v>
      </c>
    </row>
    <row r="128" spans="1:8">
      <c r="A128" t="s">
        <v>134</v>
      </c>
      <c r="B128">
        <v>1688</v>
      </c>
      <c r="C128">
        <v>1677</v>
      </c>
      <c r="D128">
        <v>1667</v>
      </c>
      <c r="E128">
        <v>1761</v>
      </c>
      <c r="F128">
        <v>1753</v>
      </c>
      <c r="G128">
        <v>1744</v>
      </c>
      <c r="H128">
        <v>1739</v>
      </c>
    </row>
    <row r="129" spans="1:8">
      <c r="A129" t="s">
        <v>135</v>
      </c>
      <c r="B129">
        <v>2305</v>
      </c>
      <c r="C129">
        <v>2293</v>
      </c>
      <c r="D129">
        <v>2285</v>
      </c>
      <c r="E129">
        <v>2403</v>
      </c>
      <c r="F129">
        <v>2395</v>
      </c>
      <c r="G129">
        <v>2389</v>
      </c>
      <c r="H129">
        <v>2386</v>
      </c>
    </row>
    <row r="130" spans="1:8">
      <c r="A130" t="s">
        <v>136</v>
      </c>
      <c r="B130">
        <v>29975</v>
      </c>
      <c r="C130">
        <v>30544</v>
      </c>
      <c r="D130">
        <v>31088</v>
      </c>
      <c r="E130">
        <v>33301</v>
      </c>
      <c r="F130">
        <v>33837</v>
      </c>
      <c r="G130">
        <v>34344</v>
      </c>
      <c r="H130">
        <v>34820</v>
      </c>
    </row>
    <row r="131" spans="1:8">
      <c r="A131" t="s">
        <v>137</v>
      </c>
      <c r="B131">
        <v>5884</v>
      </c>
      <c r="C131">
        <v>5925</v>
      </c>
      <c r="D131">
        <v>5965</v>
      </c>
      <c r="E131">
        <v>6241</v>
      </c>
      <c r="F131">
        <v>6282</v>
      </c>
      <c r="G131">
        <v>6323</v>
      </c>
      <c r="H131">
        <v>6362</v>
      </c>
    </row>
    <row r="132" spans="1:8">
      <c r="A132" t="s">
        <v>138</v>
      </c>
      <c r="B132">
        <v>97438</v>
      </c>
      <c r="C132">
        <v>98250</v>
      </c>
      <c r="D132">
        <v>99081</v>
      </c>
      <c r="E132">
        <v>105541</v>
      </c>
      <c r="F132">
        <v>106397</v>
      </c>
      <c r="G132">
        <v>107206</v>
      </c>
      <c r="H132">
        <v>107979</v>
      </c>
    </row>
    <row r="133" spans="1:8">
      <c r="A133" t="s">
        <v>139</v>
      </c>
      <c r="B133">
        <v>4633</v>
      </c>
      <c r="C133">
        <v>4636</v>
      </c>
      <c r="D133">
        <v>4648</v>
      </c>
      <c r="E133">
        <v>5047</v>
      </c>
      <c r="F133">
        <v>5060</v>
      </c>
      <c r="G133">
        <v>5070</v>
      </c>
      <c r="H133">
        <v>5085</v>
      </c>
    </row>
    <row r="134" spans="1:8">
      <c r="A134" t="s">
        <v>140</v>
      </c>
      <c r="B134">
        <v>4759</v>
      </c>
      <c r="C134">
        <v>4780</v>
      </c>
      <c r="D134">
        <v>4804</v>
      </c>
      <c r="E134">
        <v>4963</v>
      </c>
      <c r="F134">
        <v>4987</v>
      </c>
      <c r="G134">
        <v>5010</v>
      </c>
      <c r="H134">
        <v>5034</v>
      </c>
    </row>
    <row r="135" spans="1:8">
      <c r="A135" t="s">
        <v>141</v>
      </c>
      <c r="B135">
        <v>1787</v>
      </c>
      <c r="C135">
        <v>1804</v>
      </c>
      <c r="D135">
        <v>1819</v>
      </c>
      <c r="E135">
        <v>1933</v>
      </c>
      <c r="F135">
        <v>1948</v>
      </c>
      <c r="G135">
        <v>1962</v>
      </c>
      <c r="H135">
        <v>1980</v>
      </c>
    </row>
    <row r="136" spans="1:8">
      <c r="A136" t="s">
        <v>142</v>
      </c>
      <c r="B136">
        <v>14841</v>
      </c>
      <c r="C136">
        <v>14832</v>
      </c>
      <c r="D136">
        <v>14836</v>
      </c>
      <c r="E136">
        <v>15796</v>
      </c>
      <c r="F136">
        <v>15812</v>
      </c>
      <c r="G136">
        <v>15825</v>
      </c>
      <c r="H136">
        <v>15845</v>
      </c>
    </row>
    <row r="137" spans="1:8">
      <c r="A137" t="s">
        <v>143</v>
      </c>
      <c r="B137">
        <v>4580</v>
      </c>
      <c r="C137">
        <v>4555</v>
      </c>
      <c r="D137">
        <v>4536</v>
      </c>
      <c r="E137">
        <v>4696</v>
      </c>
      <c r="F137">
        <v>4682</v>
      </c>
      <c r="G137">
        <v>4670</v>
      </c>
      <c r="H137">
        <v>4659</v>
      </c>
    </row>
    <row r="138" spans="1:8">
      <c r="A138" t="s">
        <v>144</v>
      </c>
      <c r="B138">
        <v>2173</v>
      </c>
      <c r="C138">
        <v>2138</v>
      </c>
      <c r="D138">
        <v>2107</v>
      </c>
      <c r="E138">
        <v>2197</v>
      </c>
      <c r="F138">
        <v>2170</v>
      </c>
      <c r="G138">
        <v>2142</v>
      </c>
      <c r="H138">
        <v>2119</v>
      </c>
    </row>
    <row r="139" spans="1:8">
      <c r="A139" t="s">
        <v>145</v>
      </c>
      <c r="B139">
        <v>922</v>
      </c>
      <c r="C139">
        <v>930</v>
      </c>
      <c r="D139">
        <v>932</v>
      </c>
      <c r="E139">
        <v>981</v>
      </c>
      <c r="F139">
        <v>987</v>
      </c>
      <c r="G139">
        <v>994</v>
      </c>
      <c r="H139">
        <v>996</v>
      </c>
    </row>
    <row r="140" spans="1:8">
      <c r="A140" t="s">
        <v>146</v>
      </c>
      <c r="B140">
        <v>4993</v>
      </c>
      <c r="C140">
        <v>4997</v>
      </c>
      <c r="D140">
        <v>5013</v>
      </c>
      <c r="E140">
        <v>5410</v>
      </c>
      <c r="F140">
        <v>5422</v>
      </c>
      <c r="G140">
        <v>5437</v>
      </c>
      <c r="H140">
        <v>5451</v>
      </c>
    </row>
    <row r="141" spans="1:8">
      <c r="A141" t="s">
        <v>147</v>
      </c>
      <c r="B141">
        <v>8288</v>
      </c>
      <c r="C141">
        <v>8429</v>
      </c>
      <c r="D141">
        <v>8565</v>
      </c>
      <c r="E141">
        <v>9185</v>
      </c>
      <c r="F141">
        <v>9320</v>
      </c>
      <c r="G141">
        <v>9447</v>
      </c>
      <c r="H141">
        <v>9566</v>
      </c>
    </row>
    <row r="142" spans="1:8">
      <c r="A142" t="s">
        <v>148</v>
      </c>
      <c r="B142">
        <v>8679</v>
      </c>
      <c r="C142">
        <v>8791</v>
      </c>
      <c r="D142">
        <v>8900</v>
      </c>
      <c r="E142">
        <v>9514</v>
      </c>
      <c r="F142">
        <v>9623</v>
      </c>
      <c r="G142">
        <v>9728</v>
      </c>
      <c r="H142">
        <v>9824</v>
      </c>
    </row>
    <row r="143" spans="1:8">
      <c r="A143" t="s">
        <v>149</v>
      </c>
      <c r="B143">
        <v>6137</v>
      </c>
      <c r="C143">
        <v>6141</v>
      </c>
      <c r="D143">
        <v>6153</v>
      </c>
      <c r="E143">
        <v>6463</v>
      </c>
      <c r="F143">
        <v>6477</v>
      </c>
      <c r="G143">
        <v>6492</v>
      </c>
      <c r="H143">
        <v>6504</v>
      </c>
    </row>
    <row r="144" spans="1:8">
      <c r="A144" t="s">
        <v>150</v>
      </c>
      <c r="B144">
        <v>34160</v>
      </c>
      <c r="C144">
        <v>34745</v>
      </c>
      <c r="D144">
        <v>35308</v>
      </c>
      <c r="E144">
        <v>37875</v>
      </c>
      <c r="F144">
        <v>38437</v>
      </c>
      <c r="G144">
        <v>38966</v>
      </c>
      <c r="H144">
        <v>39461</v>
      </c>
    </row>
    <row r="145" spans="1:8">
      <c r="A145" t="s">
        <v>151</v>
      </c>
      <c r="B145">
        <v>1486</v>
      </c>
      <c r="C145">
        <v>1472</v>
      </c>
      <c r="D145">
        <v>1460</v>
      </c>
      <c r="E145">
        <v>1481</v>
      </c>
      <c r="F145">
        <v>1472</v>
      </c>
      <c r="G145">
        <v>1463</v>
      </c>
      <c r="H145">
        <v>1455</v>
      </c>
    </row>
    <row r="146" spans="1:8">
      <c r="A146" t="s">
        <v>152</v>
      </c>
      <c r="B146">
        <v>1236968</v>
      </c>
      <c r="C146">
        <v>1247957</v>
      </c>
      <c r="D146">
        <v>1258744</v>
      </c>
      <c r="E146">
        <v>1341303</v>
      </c>
      <c r="F146">
        <v>1352496</v>
      </c>
      <c r="G146">
        <v>1363129</v>
      </c>
      <c r="H146">
        <v>1375309</v>
      </c>
    </row>
    <row r="147" spans="1:8">
      <c r="A147" t="s">
        <v>153</v>
      </c>
      <c r="B147">
        <v>133759</v>
      </c>
      <c r="C147">
        <v>136589</v>
      </c>
      <c r="D147">
        <v>139326</v>
      </c>
      <c r="E147">
        <v>149915</v>
      </c>
      <c r="F147">
        <v>152596</v>
      </c>
      <c r="G147">
        <v>155121</v>
      </c>
      <c r="H147">
        <v>157484</v>
      </c>
    </row>
    <row r="148" spans="1:8">
      <c r="A148" t="s">
        <v>154</v>
      </c>
      <c r="B148">
        <v>63193</v>
      </c>
      <c r="C148">
        <v>64814</v>
      </c>
      <c r="D148">
        <v>66384</v>
      </c>
      <c r="E148">
        <v>71674</v>
      </c>
      <c r="F148">
        <v>73192</v>
      </c>
      <c r="G148">
        <v>74623</v>
      </c>
      <c r="H148">
        <v>75964</v>
      </c>
    </row>
    <row r="149" spans="1:8">
      <c r="A149" t="s">
        <v>155</v>
      </c>
      <c r="B149">
        <v>4704</v>
      </c>
      <c r="C149">
        <v>4753</v>
      </c>
      <c r="D149">
        <v>4801</v>
      </c>
      <c r="E149">
        <v>5121</v>
      </c>
      <c r="F149">
        <v>5170</v>
      </c>
      <c r="G149">
        <v>5218</v>
      </c>
      <c r="H149">
        <v>5260</v>
      </c>
    </row>
    <row r="150" spans="1:8">
      <c r="A150" t="s">
        <v>156</v>
      </c>
      <c r="B150">
        <v>16845</v>
      </c>
      <c r="C150">
        <v>17256</v>
      </c>
      <c r="D150">
        <v>17653</v>
      </c>
      <c r="E150">
        <v>19042</v>
      </c>
      <c r="F150">
        <v>19427</v>
      </c>
      <c r="G150">
        <v>19790</v>
      </c>
      <c r="H150">
        <v>20130</v>
      </c>
    </row>
    <row r="151" spans="1:8">
      <c r="A151" t="s">
        <v>157</v>
      </c>
      <c r="B151">
        <v>10021</v>
      </c>
      <c r="C151">
        <v>10192</v>
      </c>
      <c r="D151">
        <v>10356</v>
      </c>
      <c r="E151">
        <v>11108</v>
      </c>
      <c r="F151">
        <v>11272</v>
      </c>
      <c r="G151">
        <v>11425</v>
      </c>
      <c r="H151">
        <v>11569</v>
      </c>
    </row>
    <row r="152" spans="1:8">
      <c r="A152" t="s">
        <v>158</v>
      </c>
      <c r="B152">
        <v>8675</v>
      </c>
      <c r="C152">
        <v>8814</v>
      </c>
      <c r="D152">
        <v>8947</v>
      </c>
      <c r="E152">
        <v>9588</v>
      </c>
      <c r="F152">
        <v>9724</v>
      </c>
      <c r="G152">
        <v>9851</v>
      </c>
      <c r="H152">
        <v>9967</v>
      </c>
    </row>
    <row r="153" spans="1:8">
      <c r="A153" t="s">
        <v>159</v>
      </c>
      <c r="B153">
        <v>30321</v>
      </c>
      <c r="C153">
        <v>30760</v>
      </c>
      <c r="D153">
        <v>31185</v>
      </c>
      <c r="E153">
        <v>33382</v>
      </c>
      <c r="F153">
        <v>33811</v>
      </c>
      <c r="G153">
        <v>34214</v>
      </c>
      <c r="H153">
        <v>34594</v>
      </c>
    </row>
    <row r="154" spans="1:8">
      <c r="A154" t="s">
        <v>160</v>
      </c>
      <c r="B154">
        <v>62967</v>
      </c>
      <c r="C154">
        <v>63270</v>
      </c>
      <c r="D154">
        <v>63556</v>
      </c>
      <c r="E154">
        <v>67502</v>
      </c>
      <c r="F154">
        <v>67846</v>
      </c>
      <c r="G154">
        <v>68173</v>
      </c>
      <c r="H154">
        <v>68748</v>
      </c>
    </row>
    <row r="155" spans="1:8">
      <c r="A155" t="s">
        <v>161</v>
      </c>
      <c r="B155">
        <v>3632</v>
      </c>
      <c r="C155">
        <v>3658</v>
      </c>
      <c r="D155">
        <v>3688</v>
      </c>
      <c r="E155">
        <v>3923</v>
      </c>
      <c r="F155">
        <v>3951</v>
      </c>
      <c r="G155">
        <v>3977</v>
      </c>
      <c r="H155">
        <v>4027</v>
      </c>
    </row>
    <row r="156" spans="1:8">
      <c r="A156" t="s">
        <v>162</v>
      </c>
      <c r="B156">
        <v>7893</v>
      </c>
      <c r="C156">
        <v>7923</v>
      </c>
      <c r="D156">
        <v>7955</v>
      </c>
      <c r="E156">
        <v>8439</v>
      </c>
      <c r="F156">
        <v>8477</v>
      </c>
      <c r="G156">
        <v>8510</v>
      </c>
      <c r="H156">
        <v>8630</v>
      </c>
    </row>
    <row r="157" spans="1:8">
      <c r="A157" t="s">
        <v>163</v>
      </c>
      <c r="B157">
        <v>5087</v>
      </c>
      <c r="C157">
        <v>5143</v>
      </c>
      <c r="D157">
        <v>5197</v>
      </c>
      <c r="E157">
        <v>5545</v>
      </c>
      <c r="F157">
        <v>5600</v>
      </c>
      <c r="G157">
        <v>5653</v>
      </c>
      <c r="H157">
        <v>5701</v>
      </c>
    </row>
    <row r="158" spans="1:8">
      <c r="A158" t="s">
        <v>164</v>
      </c>
      <c r="B158">
        <v>16116</v>
      </c>
      <c r="C158">
        <v>16235</v>
      </c>
      <c r="D158">
        <v>16353</v>
      </c>
      <c r="E158">
        <v>17407</v>
      </c>
      <c r="F158">
        <v>17534</v>
      </c>
      <c r="G158">
        <v>17653</v>
      </c>
      <c r="H158">
        <v>17748</v>
      </c>
    </row>
    <row r="159" spans="1:8">
      <c r="A159" t="s">
        <v>165</v>
      </c>
      <c r="B159">
        <v>4876</v>
      </c>
      <c r="C159">
        <v>4889</v>
      </c>
      <c r="D159">
        <v>4901</v>
      </c>
      <c r="E159">
        <v>5197</v>
      </c>
      <c r="F159">
        <v>5215</v>
      </c>
      <c r="G159">
        <v>5232</v>
      </c>
      <c r="H159">
        <v>5273</v>
      </c>
    </row>
    <row r="160" spans="1:8">
      <c r="A160" t="s">
        <v>166</v>
      </c>
      <c r="B160">
        <v>10172</v>
      </c>
      <c r="C160">
        <v>10208</v>
      </c>
      <c r="D160">
        <v>10244</v>
      </c>
      <c r="E160">
        <v>10869</v>
      </c>
      <c r="F160">
        <v>10911</v>
      </c>
      <c r="G160">
        <v>10956</v>
      </c>
      <c r="H160">
        <v>10954</v>
      </c>
    </row>
    <row r="161" spans="1:8">
      <c r="A161" t="s">
        <v>167</v>
      </c>
      <c r="B161">
        <v>7394</v>
      </c>
      <c r="C161">
        <v>7402</v>
      </c>
      <c r="D161">
        <v>7401</v>
      </c>
      <c r="E161">
        <v>7839</v>
      </c>
      <c r="F161">
        <v>7853</v>
      </c>
      <c r="G161">
        <v>7865</v>
      </c>
      <c r="H161">
        <v>7821</v>
      </c>
    </row>
    <row r="162" spans="1:8">
      <c r="A162" t="s">
        <v>168</v>
      </c>
      <c r="B162">
        <v>3700</v>
      </c>
      <c r="C162">
        <v>3707</v>
      </c>
      <c r="D162">
        <v>3716</v>
      </c>
      <c r="E162">
        <v>3937</v>
      </c>
      <c r="F162">
        <v>3949</v>
      </c>
      <c r="G162">
        <v>3962</v>
      </c>
      <c r="H162">
        <v>4131</v>
      </c>
    </row>
    <row r="163" spans="1:8">
      <c r="A163" t="s">
        <v>169</v>
      </c>
      <c r="B163">
        <v>4097</v>
      </c>
      <c r="C163">
        <v>4105</v>
      </c>
      <c r="D163">
        <v>4101</v>
      </c>
      <c r="E163">
        <v>4346</v>
      </c>
      <c r="F163">
        <v>4356</v>
      </c>
      <c r="G163">
        <v>4365</v>
      </c>
      <c r="H163">
        <v>4463</v>
      </c>
    </row>
    <row r="164" spans="1:8">
      <c r="A164" t="s">
        <v>170</v>
      </c>
      <c r="B164">
        <v>934099</v>
      </c>
      <c r="C164">
        <v>941271</v>
      </c>
      <c r="D164">
        <v>948198</v>
      </c>
      <c r="E164">
        <v>1009397</v>
      </c>
      <c r="F164">
        <v>1016897</v>
      </c>
      <c r="G164">
        <v>1023982</v>
      </c>
      <c r="H164">
        <v>1030569</v>
      </c>
    </row>
    <row r="165" spans="1:8">
      <c r="A165" t="s">
        <v>171</v>
      </c>
      <c r="B165">
        <v>22574</v>
      </c>
      <c r="C165">
        <v>22709</v>
      </c>
      <c r="D165">
        <v>22837</v>
      </c>
      <c r="E165">
        <v>24274</v>
      </c>
      <c r="F165">
        <v>23972</v>
      </c>
      <c r="G165">
        <v>24108</v>
      </c>
      <c r="H165">
        <v>24233</v>
      </c>
    </row>
    <row r="166" spans="1:8">
      <c r="A166" t="s">
        <v>172</v>
      </c>
      <c r="B166">
        <v>5331</v>
      </c>
      <c r="C166">
        <v>5365</v>
      </c>
      <c r="D166">
        <v>5399</v>
      </c>
      <c r="E166">
        <v>5742</v>
      </c>
      <c r="F166">
        <v>5781</v>
      </c>
      <c r="G166">
        <v>5816</v>
      </c>
      <c r="H166">
        <v>5849</v>
      </c>
    </row>
    <row r="167" spans="1:8">
      <c r="A167" t="s">
        <v>173</v>
      </c>
      <c r="B167">
        <v>45949</v>
      </c>
      <c r="C167">
        <v>47034</v>
      </c>
      <c r="D167">
        <v>48085</v>
      </c>
      <c r="E167">
        <v>51834</v>
      </c>
      <c r="F167">
        <v>52855</v>
      </c>
      <c r="G167">
        <v>53817</v>
      </c>
      <c r="H167">
        <v>54721</v>
      </c>
    </row>
    <row r="168" spans="1:8">
      <c r="A168" t="s">
        <v>174</v>
      </c>
      <c r="B168">
        <v>4825</v>
      </c>
      <c r="C168">
        <v>4940</v>
      </c>
      <c r="D168">
        <v>5050</v>
      </c>
      <c r="E168">
        <v>5442</v>
      </c>
      <c r="F168">
        <v>5550</v>
      </c>
      <c r="G168">
        <v>5650</v>
      </c>
      <c r="H168">
        <v>5747</v>
      </c>
    </row>
    <row r="169" spans="1:8">
      <c r="A169" t="s">
        <v>175</v>
      </c>
      <c r="B169">
        <v>808119</v>
      </c>
      <c r="C169">
        <v>813539</v>
      </c>
      <c r="D169">
        <v>818788</v>
      </c>
      <c r="E169">
        <v>870949</v>
      </c>
      <c r="F169">
        <v>876763</v>
      </c>
      <c r="G169">
        <v>882246</v>
      </c>
      <c r="H169">
        <v>887324</v>
      </c>
    </row>
    <row r="170" spans="1:8">
      <c r="A170" t="s">
        <v>176</v>
      </c>
      <c r="B170">
        <v>15324</v>
      </c>
      <c r="C170">
        <v>15348</v>
      </c>
      <c r="D170">
        <v>15372</v>
      </c>
      <c r="E170">
        <v>16280</v>
      </c>
      <c r="F170">
        <v>16320</v>
      </c>
      <c r="G170">
        <v>16359</v>
      </c>
      <c r="H170">
        <v>16398</v>
      </c>
    </row>
    <row r="171" spans="1:8">
      <c r="A171" t="s">
        <v>177</v>
      </c>
      <c r="B171">
        <v>8569</v>
      </c>
      <c r="C171">
        <v>8705</v>
      </c>
      <c r="D171">
        <v>8838</v>
      </c>
      <c r="E171">
        <v>9472</v>
      </c>
      <c r="F171">
        <v>10030</v>
      </c>
      <c r="G171">
        <v>10156</v>
      </c>
      <c r="H171">
        <v>10275</v>
      </c>
    </row>
    <row r="172" spans="1:8">
      <c r="A172" t="s">
        <v>178</v>
      </c>
      <c r="B172">
        <v>10995</v>
      </c>
      <c r="C172">
        <v>11041</v>
      </c>
      <c r="D172">
        <v>11081</v>
      </c>
      <c r="E172">
        <v>11761</v>
      </c>
      <c r="F172">
        <v>11814</v>
      </c>
      <c r="G172">
        <v>11863</v>
      </c>
      <c r="H172">
        <v>11910</v>
      </c>
    </row>
    <row r="173" spans="1:8">
      <c r="A173" t="s">
        <v>179</v>
      </c>
      <c r="B173">
        <v>2872</v>
      </c>
      <c r="C173">
        <v>2896</v>
      </c>
      <c r="D173">
        <v>2910</v>
      </c>
      <c r="E173">
        <v>3097</v>
      </c>
      <c r="F173">
        <v>3118</v>
      </c>
      <c r="G173">
        <v>3137</v>
      </c>
      <c r="H173">
        <v>3154</v>
      </c>
    </row>
    <row r="174" spans="1:8">
      <c r="A174" t="s">
        <v>180</v>
      </c>
      <c r="B174">
        <v>9541</v>
      </c>
      <c r="C174">
        <v>9694</v>
      </c>
      <c r="D174">
        <v>9838</v>
      </c>
      <c r="E174">
        <v>10546</v>
      </c>
      <c r="F174">
        <v>10694</v>
      </c>
      <c r="G174">
        <v>10830</v>
      </c>
      <c r="H174">
        <v>10958</v>
      </c>
    </row>
    <row r="175" spans="1:8">
      <c r="A175" t="s">
        <v>181</v>
      </c>
      <c r="B175">
        <v>106143</v>
      </c>
      <c r="C175">
        <v>106827</v>
      </c>
      <c r="D175">
        <v>107664</v>
      </c>
      <c r="E175">
        <v>114489</v>
      </c>
      <c r="F175">
        <v>115157</v>
      </c>
      <c r="G175">
        <v>115853</v>
      </c>
      <c r="H175">
        <v>118508</v>
      </c>
    </row>
    <row r="176" spans="1:8">
      <c r="A176" t="s">
        <v>182</v>
      </c>
      <c r="B176">
        <v>8289</v>
      </c>
      <c r="C176">
        <v>8349</v>
      </c>
      <c r="D176">
        <v>8409</v>
      </c>
      <c r="E176">
        <v>8947</v>
      </c>
      <c r="F176">
        <v>9063</v>
      </c>
      <c r="G176">
        <v>9121</v>
      </c>
      <c r="H176">
        <v>9179</v>
      </c>
    </row>
    <row r="177" spans="1:8">
      <c r="A177" t="s">
        <v>183</v>
      </c>
      <c r="B177">
        <v>1862</v>
      </c>
      <c r="C177">
        <v>1869</v>
      </c>
      <c r="D177">
        <v>1866</v>
      </c>
      <c r="E177">
        <v>1981</v>
      </c>
      <c r="F177">
        <v>1972</v>
      </c>
      <c r="G177">
        <v>1975</v>
      </c>
      <c r="H177">
        <v>1977</v>
      </c>
    </row>
    <row r="178" spans="1:8">
      <c r="A178" t="s">
        <v>184</v>
      </c>
      <c r="B178">
        <v>6127</v>
      </c>
      <c r="C178">
        <v>6148</v>
      </c>
      <c r="D178">
        <v>6162</v>
      </c>
      <c r="E178">
        <v>6535</v>
      </c>
      <c r="F178">
        <v>6557</v>
      </c>
      <c r="G178">
        <v>6581</v>
      </c>
      <c r="H178">
        <v>6548</v>
      </c>
    </row>
    <row r="179" spans="1:8">
      <c r="A179" t="s">
        <v>185</v>
      </c>
      <c r="B179">
        <v>4579</v>
      </c>
      <c r="C179">
        <v>4553</v>
      </c>
      <c r="D179">
        <v>4532</v>
      </c>
      <c r="E179">
        <v>4773</v>
      </c>
      <c r="F179">
        <v>4757</v>
      </c>
      <c r="G179">
        <v>4741</v>
      </c>
      <c r="H179">
        <v>4680</v>
      </c>
    </row>
    <row r="180" spans="1:8">
      <c r="A180" t="s">
        <v>186</v>
      </c>
      <c r="B180">
        <v>945</v>
      </c>
      <c r="C180">
        <v>952</v>
      </c>
      <c r="D180">
        <v>953</v>
      </c>
      <c r="E180">
        <v>1007</v>
      </c>
      <c r="F180">
        <v>1010</v>
      </c>
      <c r="G180">
        <v>1013</v>
      </c>
      <c r="H180">
        <v>1027</v>
      </c>
    </row>
    <row r="181" spans="1:8">
      <c r="A181" t="s">
        <v>187</v>
      </c>
      <c r="B181">
        <v>1920</v>
      </c>
      <c r="C181">
        <v>1924</v>
      </c>
      <c r="D181">
        <v>1927</v>
      </c>
      <c r="E181">
        <v>2036</v>
      </c>
      <c r="F181">
        <v>2035</v>
      </c>
      <c r="G181">
        <v>2037</v>
      </c>
      <c r="H181">
        <v>2044</v>
      </c>
    </row>
    <row r="182" spans="1:8">
      <c r="A182" t="s">
        <v>188</v>
      </c>
      <c r="B182">
        <v>3301</v>
      </c>
      <c r="C182">
        <v>3131</v>
      </c>
      <c r="D182">
        <v>3146</v>
      </c>
      <c r="E182">
        <v>3340</v>
      </c>
      <c r="F182">
        <v>3339</v>
      </c>
      <c r="G182">
        <v>3355</v>
      </c>
      <c r="H182">
        <v>3384</v>
      </c>
    </row>
    <row r="183" spans="1:8">
      <c r="A183" t="s">
        <v>189</v>
      </c>
      <c r="B183">
        <v>3609</v>
      </c>
      <c r="C183">
        <v>3662</v>
      </c>
      <c r="D183">
        <v>3710</v>
      </c>
      <c r="E183">
        <v>3971</v>
      </c>
      <c r="F183">
        <v>4039</v>
      </c>
      <c r="G183">
        <v>4086</v>
      </c>
      <c r="H183">
        <v>4132</v>
      </c>
    </row>
    <row r="184" spans="1:8">
      <c r="A184" t="s">
        <v>190</v>
      </c>
      <c r="B184">
        <v>3216</v>
      </c>
      <c r="C184">
        <v>3221</v>
      </c>
      <c r="D184">
        <v>3210</v>
      </c>
      <c r="E184">
        <v>3402</v>
      </c>
      <c r="F184">
        <v>3415</v>
      </c>
      <c r="G184">
        <v>3424</v>
      </c>
      <c r="H184">
        <v>3431</v>
      </c>
    </row>
    <row r="185" spans="1:8">
      <c r="A185" t="s">
        <v>191</v>
      </c>
      <c r="B185">
        <v>5045</v>
      </c>
      <c r="C185">
        <v>5101</v>
      </c>
      <c r="D185">
        <v>5152</v>
      </c>
      <c r="E185">
        <v>5501</v>
      </c>
      <c r="F185">
        <v>5382</v>
      </c>
      <c r="G185">
        <v>5432</v>
      </c>
      <c r="H185">
        <v>5476</v>
      </c>
    </row>
    <row r="186" spans="1:8">
      <c r="A186" t="s">
        <v>192</v>
      </c>
      <c r="B186">
        <v>2388</v>
      </c>
      <c r="C186">
        <v>2562</v>
      </c>
      <c r="D186">
        <v>2548</v>
      </c>
      <c r="E186">
        <v>2681</v>
      </c>
      <c r="F186">
        <v>2711</v>
      </c>
      <c r="G186">
        <v>2702</v>
      </c>
      <c r="H186">
        <v>2694</v>
      </c>
    </row>
    <row r="187" spans="1:8">
      <c r="A187" t="s">
        <v>193</v>
      </c>
      <c r="B187">
        <v>1820</v>
      </c>
      <c r="C187">
        <v>1827</v>
      </c>
      <c r="D187">
        <v>1832</v>
      </c>
      <c r="E187">
        <v>1947</v>
      </c>
      <c r="F187">
        <v>1955</v>
      </c>
      <c r="G187">
        <v>1963</v>
      </c>
      <c r="H187">
        <v>1901</v>
      </c>
    </row>
    <row r="188" spans="1:8">
      <c r="A188" t="s">
        <v>194</v>
      </c>
      <c r="B188">
        <v>5200</v>
      </c>
      <c r="C188">
        <v>5219</v>
      </c>
      <c r="D188">
        <v>5237</v>
      </c>
      <c r="E188">
        <v>5560</v>
      </c>
      <c r="F188">
        <v>5514</v>
      </c>
      <c r="G188">
        <v>5538</v>
      </c>
      <c r="H188">
        <v>5555</v>
      </c>
    </row>
    <row r="189" spans="1:8">
      <c r="A189" t="s">
        <v>195</v>
      </c>
      <c r="B189">
        <v>6832</v>
      </c>
      <c r="C189">
        <v>6855</v>
      </c>
      <c r="D189">
        <v>6878</v>
      </c>
      <c r="E189">
        <v>7294</v>
      </c>
      <c r="F189">
        <v>7337</v>
      </c>
      <c r="G189">
        <v>7366</v>
      </c>
      <c r="H189">
        <v>7377</v>
      </c>
    </row>
    <row r="190" spans="1:8">
      <c r="A190" t="s">
        <v>196</v>
      </c>
      <c r="B190">
        <v>1498</v>
      </c>
      <c r="C190">
        <v>1511</v>
      </c>
      <c r="D190">
        <v>1524</v>
      </c>
      <c r="E190">
        <v>1623</v>
      </c>
      <c r="F190">
        <v>1651</v>
      </c>
      <c r="G190">
        <v>1676</v>
      </c>
      <c r="H190">
        <v>1687</v>
      </c>
    </row>
    <row r="191" spans="1:8">
      <c r="A191" t="s">
        <v>197</v>
      </c>
      <c r="B191">
        <v>5022</v>
      </c>
      <c r="C191">
        <v>5094</v>
      </c>
      <c r="D191">
        <v>5162</v>
      </c>
      <c r="E191">
        <v>5525</v>
      </c>
      <c r="F191">
        <v>5726</v>
      </c>
      <c r="G191">
        <v>5793</v>
      </c>
      <c r="H191">
        <v>5854</v>
      </c>
    </row>
    <row r="192" spans="1:8">
      <c r="A192" t="s">
        <v>198</v>
      </c>
      <c r="B192">
        <v>3278</v>
      </c>
      <c r="C192">
        <v>3336</v>
      </c>
      <c r="D192">
        <v>3392</v>
      </c>
      <c r="E192">
        <v>3641</v>
      </c>
      <c r="F192">
        <v>3696</v>
      </c>
      <c r="G192">
        <v>3748</v>
      </c>
      <c r="H192">
        <v>3798</v>
      </c>
    </row>
    <row r="193" spans="1:8">
      <c r="A193" t="s">
        <v>199</v>
      </c>
      <c r="B193">
        <v>2141</v>
      </c>
      <c r="C193">
        <v>2158</v>
      </c>
      <c r="D193">
        <v>2173</v>
      </c>
      <c r="E193">
        <v>2314</v>
      </c>
      <c r="F193">
        <v>2333</v>
      </c>
      <c r="G193">
        <v>2349</v>
      </c>
      <c r="H193">
        <v>6076</v>
      </c>
    </row>
    <row r="194" spans="1:8">
      <c r="A194" t="s">
        <v>200</v>
      </c>
      <c r="B194">
        <v>4972</v>
      </c>
      <c r="C194">
        <v>4979</v>
      </c>
      <c r="D194">
        <v>4979</v>
      </c>
      <c r="E194">
        <v>5267</v>
      </c>
      <c r="F194">
        <v>5276</v>
      </c>
      <c r="G194">
        <v>5284</v>
      </c>
      <c r="H194">
        <v>3741</v>
      </c>
    </row>
    <row r="195" spans="1:8">
      <c r="A195" t="s">
        <v>201</v>
      </c>
      <c r="B195">
        <v>2425</v>
      </c>
      <c r="C195">
        <v>2430</v>
      </c>
      <c r="D195">
        <v>2440</v>
      </c>
      <c r="E195">
        <v>2586</v>
      </c>
      <c r="F195">
        <v>2785</v>
      </c>
      <c r="G195">
        <v>2797</v>
      </c>
      <c r="H195">
        <v>2808</v>
      </c>
    </row>
    <row r="196" spans="1:8">
      <c r="A196" t="s">
        <v>202</v>
      </c>
      <c r="B196">
        <v>4424</v>
      </c>
      <c r="C196">
        <v>4419</v>
      </c>
      <c r="D196">
        <v>4640</v>
      </c>
      <c r="E196">
        <v>4906</v>
      </c>
      <c r="F196">
        <v>4651</v>
      </c>
      <c r="G196">
        <v>4656</v>
      </c>
      <c r="H196">
        <v>4659</v>
      </c>
    </row>
    <row r="197" spans="1:8">
      <c r="A197" t="s">
        <v>203</v>
      </c>
      <c r="B197">
        <v>2217</v>
      </c>
      <c r="C197">
        <v>2201</v>
      </c>
      <c r="D197">
        <v>2184</v>
      </c>
      <c r="E197">
        <v>2301</v>
      </c>
      <c r="F197">
        <v>2289</v>
      </c>
      <c r="G197">
        <v>2278</v>
      </c>
      <c r="H197">
        <v>2287</v>
      </c>
    </row>
    <row r="198" spans="1:8">
      <c r="A198" t="s">
        <v>204</v>
      </c>
      <c r="B198">
        <v>25033</v>
      </c>
      <c r="C198">
        <v>25326</v>
      </c>
      <c r="D198">
        <v>25608</v>
      </c>
      <c r="E198">
        <v>27351</v>
      </c>
      <c r="F198">
        <v>27664</v>
      </c>
      <c r="G198">
        <v>27938</v>
      </c>
      <c r="H198">
        <v>28193</v>
      </c>
    </row>
    <row r="199" spans="1:8">
      <c r="A199" t="s">
        <v>205</v>
      </c>
      <c r="B199">
        <v>190114</v>
      </c>
      <c r="C199">
        <v>191033</v>
      </c>
      <c r="D199">
        <v>191918</v>
      </c>
      <c r="E199">
        <v>203804</v>
      </c>
      <c r="F199">
        <v>204849</v>
      </c>
      <c r="G199">
        <v>206194</v>
      </c>
      <c r="H199">
        <v>208109</v>
      </c>
    </row>
    <row r="200" spans="1:8">
      <c r="A200" t="s">
        <v>206</v>
      </c>
      <c r="B200">
        <v>120423</v>
      </c>
      <c r="C200">
        <v>121247</v>
      </c>
      <c r="D200">
        <v>122049</v>
      </c>
      <c r="E200">
        <v>129846</v>
      </c>
      <c r="F200">
        <v>130729</v>
      </c>
      <c r="G200">
        <v>131565</v>
      </c>
      <c r="H200">
        <v>132566</v>
      </c>
    </row>
    <row r="201" spans="1:8">
      <c r="A201" t="s">
        <v>207</v>
      </c>
      <c r="B201">
        <v>3263</v>
      </c>
      <c r="C201">
        <v>3269</v>
      </c>
      <c r="D201">
        <v>3279</v>
      </c>
      <c r="E201">
        <v>3477</v>
      </c>
      <c r="F201">
        <v>3488</v>
      </c>
      <c r="G201">
        <v>3500</v>
      </c>
      <c r="H201">
        <v>3508</v>
      </c>
    </row>
    <row r="202" spans="1:8">
      <c r="A202" t="s">
        <v>208</v>
      </c>
      <c r="B202">
        <v>38802</v>
      </c>
      <c r="C202">
        <v>39054</v>
      </c>
      <c r="D202">
        <v>39216</v>
      </c>
      <c r="E202">
        <v>41706</v>
      </c>
      <c r="F202">
        <v>41975</v>
      </c>
      <c r="G202">
        <v>42231</v>
      </c>
      <c r="H202">
        <v>42472</v>
      </c>
    </row>
    <row r="203" spans="1:8">
      <c r="A203" t="s">
        <v>209</v>
      </c>
      <c r="B203">
        <v>3831</v>
      </c>
      <c r="C203">
        <v>3847</v>
      </c>
      <c r="D203">
        <v>3863</v>
      </c>
      <c r="E203">
        <v>4100</v>
      </c>
      <c r="F203">
        <v>4118</v>
      </c>
      <c r="G203">
        <v>4137</v>
      </c>
      <c r="H203">
        <v>4155</v>
      </c>
    </row>
    <row r="204" spans="1:8">
      <c r="A204" t="s">
        <v>210</v>
      </c>
      <c r="B204">
        <v>2490</v>
      </c>
      <c r="C204">
        <v>2495</v>
      </c>
      <c r="D204">
        <v>2505</v>
      </c>
      <c r="E204">
        <v>2660</v>
      </c>
      <c r="F204">
        <v>2670</v>
      </c>
      <c r="G204">
        <v>2681</v>
      </c>
      <c r="H204">
        <v>3018</v>
      </c>
    </row>
    <row r="205" spans="1:8">
      <c r="A205" t="s">
        <v>211</v>
      </c>
      <c r="B205">
        <v>2388</v>
      </c>
      <c r="C205">
        <v>2406</v>
      </c>
      <c r="D205">
        <v>2495</v>
      </c>
      <c r="E205">
        <v>2654</v>
      </c>
      <c r="F205">
        <v>2675</v>
      </c>
      <c r="G205">
        <v>2692</v>
      </c>
      <c r="H205">
        <v>2709</v>
      </c>
    </row>
    <row r="206" spans="1:8">
      <c r="A206" t="s">
        <v>212</v>
      </c>
      <c r="B206">
        <v>1763</v>
      </c>
      <c r="C206">
        <v>1777</v>
      </c>
      <c r="D206">
        <v>1788</v>
      </c>
      <c r="E206">
        <v>1904</v>
      </c>
      <c r="F206">
        <v>1918</v>
      </c>
      <c r="G206">
        <v>1931</v>
      </c>
      <c r="H206">
        <v>1942</v>
      </c>
    </row>
    <row r="207" spans="1:8">
      <c r="A207" t="s">
        <v>213</v>
      </c>
      <c r="B207">
        <v>13907</v>
      </c>
      <c r="C207">
        <v>13997</v>
      </c>
      <c r="D207">
        <v>14084</v>
      </c>
      <c r="E207">
        <v>14981</v>
      </c>
      <c r="F207">
        <v>15078</v>
      </c>
      <c r="G207">
        <v>15170</v>
      </c>
      <c r="H207">
        <v>15256</v>
      </c>
    </row>
    <row r="208" spans="1:8">
      <c r="A208" t="s">
        <v>214</v>
      </c>
      <c r="B208">
        <v>4361</v>
      </c>
      <c r="C208">
        <v>4377</v>
      </c>
      <c r="D208">
        <v>4395</v>
      </c>
      <c r="E208">
        <v>4663</v>
      </c>
      <c r="F208">
        <v>4683</v>
      </c>
      <c r="G208">
        <v>4703</v>
      </c>
      <c r="H208">
        <v>4724</v>
      </c>
    </row>
    <row r="209" spans="1:8">
      <c r="A209" t="s">
        <v>215</v>
      </c>
      <c r="B209">
        <v>9154</v>
      </c>
      <c r="C209">
        <v>9189</v>
      </c>
      <c r="D209">
        <v>9227</v>
      </c>
      <c r="E209">
        <v>9789</v>
      </c>
      <c r="F209">
        <v>9832</v>
      </c>
      <c r="G209">
        <v>9874</v>
      </c>
      <c r="H209">
        <v>9917</v>
      </c>
    </row>
    <row r="210" spans="1:8">
      <c r="A210" t="s">
        <v>216</v>
      </c>
      <c r="B210">
        <v>7067</v>
      </c>
      <c r="C210">
        <v>7158</v>
      </c>
      <c r="D210">
        <v>7243</v>
      </c>
      <c r="E210">
        <v>7741</v>
      </c>
      <c r="F210">
        <v>7828</v>
      </c>
      <c r="G210">
        <v>7911</v>
      </c>
      <c r="H210">
        <v>7991</v>
      </c>
    </row>
    <row r="211" spans="1:8">
      <c r="A211" t="s">
        <v>217</v>
      </c>
      <c r="B211">
        <v>7873</v>
      </c>
      <c r="C211">
        <v>7983</v>
      </c>
      <c r="D211">
        <v>8093</v>
      </c>
      <c r="E211">
        <v>8661</v>
      </c>
      <c r="F211">
        <v>8770</v>
      </c>
      <c r="G211">
        <v>8873</v>
      </c>
      <c r="H211">
        <v>8872</v>
      </c>
    </row>
    <row r="212" spans="1:8">
      <c r="A212" t="s">
        <v>218</v>
      </c>
      <c r="B212">
        <v>1511</v>
      </c>
      <c r="C212">
        <v>1509</v>
      </c>
      <c r="D212">
        <v>1505</v>
      </c>
      <c r="E212">
        <v>1596</v>
      </c>
      <c r="F212">
        <v>1596</v>
      </c>
      <c r="G212">
        <v>1596</v>
      </c>
      <c r="H212">
        <v>1590</v>
      </c>
    </row>
    <row r="213" spans="1:8">
      <c r="A213" t="s">
        <v>219</v>
      </c>
      <c r="B213">
        <v>6515</v>
      </c>
      <c r="C213">
        <v>6590</v>
      </c>
      <c r="D213">
        <v>6667</v>
      </c>
      <c r="E213">
        <v>7120</v>
      </c>
      <c r="F213">
        <v>7197</v>
      </c>
      <c r="G213">
        <v>7267</v>
      </c>
      <c r="H213">
        <v>7335</v>
      </c>
    </row>
    <row r="214" spans="1:8">
      <c r="A214" t="s">
        <v>220</v>
      </c>
      <c r="B214">
        <v>2059</v>
      </c>
      <c r="C214">
        <v>2064</v>
      </c>
      <c r="D214">
        <v>2069</v>
      </c>
      <c r="E214">
        <v>2192</v>
      </c>
      <c r="F214">
        <v>2199</v>
      </c>
      <c r="G214">
        <v>2205</v>
      </c>
      <c r="H214">
        <v>2212</v>
      </c>
    </row>
    <row r="215" spans="1:8">
      <c r="A215" t="s">
        <v>221</v>
      </c>
      <c r="B215">
        <v>1754</v>
      </c>
      <c r="C215">
        <v>1760</v>
      </c>
      <c r="D215">
        <v>1760</v>
      </c>
      <c r="E215">
        <v>1862</v>
      </c>
      <c r="F215">
        <v>1864</v>
      </c>
      <c r="G215">
        <v>1869</v>
      </c>
      <c r="H215">
        <v>1882</v>
      </c>
    </row>
    <row r="216" spans="1:8">
      <c r="A216" t="s">
        <v>222</v>
      </c>
      <c r="B216">
        <v>1468</v>
      </c>
      <c r="C216">
        <v>1481</v>
      </c>
      <c r="D216">
        <v>1493</v>
      </c>
      <c r="E216">
        <v>1591</v>
      </c>
      <c r="F216">
        <v>1604</v>
      </c>
      <c r="G216">
        <v>1616</v>
      </c>
      <c r="H216">
        <v>1597</v>
      </c>
    </row>
    <row r="217" spans="1:8">
      <c r="A217" t="s">
        <v>223</v>
      </c>
      <c r="B217">
        <v>8272</v>
      </c>
      <c r="C217">
        <v>8338</v>
      </c>
      <c r="D217">
        <v>8405</v>
      </c>
      <c r="E217">
        <v>8947</v>
      </c>
      <c r="F217">
        <v>9019</v>
      </c>
      <c r="G217">
        <v>9083</v>
      </c>
      <c r="H217">
        <v>9147</v>
      </c>
    </row>
    <row r="218" spans="1:8">
      <c r="A218" t="s">
        <v>224</v>
      </c>
      <c r="B218">
        <v>3945</v>
      </c>
      <c r="C218">
        <v>3953</v>
      </c>
      <c r="D218">
        <v>3962</v>
      </c>
      <c r="E218">
        <v>4202</v>
      </c>
      <c r="F218">
        <v>4215</v>
      </c>
      <c r="G218">
        <v>4226</v>
      </c>
      <c r="H218">
        <v>4239</v>
      </c>
    </row>
    <row r="219" spans="1:8">
      <c r="A219" t="s">
        <v>225</v>
      </c>
      <c r="B219">
        <v>69691</v>
      </c>
      <c r="C219">
        <v>69786</v>
      </c>
      <c r="D219">
        <v>69869</v>
      </c>
      <c r="E219">
        <v>73958</v>
      </c>
      <c r="F219">
        <v>74120</v>
      </c>
      <c r="G219">
        <v>74629</v>
      </c>
      <c r="H219">
        <v>75543</v>
      </c>
    </row>
    <row r="220" spans="1:8">
      <c r="A220" t="s">
        <v>226</v>
      </c>
      <c r="B220">
        <v>3423</v>
      </c>
      <c r="C220">
        <v>3447</v>
      </c>
      <c r="D220">
        <v>3471</v>
      </c>
      <c r="E220">
        <v>3690</v>
      </c>
      <c r="F220">
        <v>3716</v>
      </c>
      <c r="G220">
        <v>3739</v>
      </c>
      <c r="H220">
        <v>3764</v>
      </c>
    </row>
    <row r="221" spans="1:8">
      <c r="A221" t="s">
        <v>227</v>
      </c>
      <c r="B221">
        <v>4139</v>
      </c>
      <c r="C221">
        <v>4193</v>
      </c>
      <c r="D221">
        <v>4249</v>
      </c>
      <c r="E221">
        <v>4546</v>
      </c>
      <c r="F221">
        <v>4599</v>
      </c>
      <c r="G221">
        <v>4649</v>
      </c>
      <c r="H221">
        <v>4700</v>
      </c>
    </row>
    <row r="222" spans="1:8">
      <c r="A222" t="s">
        <v>228</v>
      </c>
      <c r="B222">
        <v>2490</v>
      </c>
      <c r="C222">
        <v>2499</v>
      </c>
      <c r="D222">
        <v>2497</v>
      </c>
      <c r="E222">
        <v>2642</v>
      </c>
      <c r="F222">
        <v>2647</v>
      </c>
      <c r="G222">
        <v>2891</v>
      </c>
      <c r="H222">
        <v>2900</v>
      </c>
    </row>
    <row r="223" spans="1:8">
      <c r="A223" t="s">
        <v>229</v>
      </c>
      <c r="B223">
        <v>7865</v>
      </c>
      <c r="C223">
        <v>7885</v>
      </c>
      <c r="D223">
        <v>7905</v>
      </c>
      <c r="E223">
        <v>8383</v>
      </c>
      <c r="F223">
        <v>8410</v>
      </c>
      <c r="G223">
        <v>8396</v>
      </c>
      <c r="H223">
        <v>8420</v>
      </c>
    </row>
    <row r="224" spans="1:8">
      <c r="A224" t="s">
        <v>230</v>
      </c>
      <c r="B224">
        <v>3631</v>
      </c>
      <c r="C224">
        <v>3648</v>
      </c>
      <c r="D224">
        <v>3659</v>
      </c>
      <c r="E224">
        <v>3885</v>
      </c>
      <c r="F224">
        <v>3904</v>
      </c>
      <c r="G224">
        <v>4055</v>
      </c>
      <c r="H224">
        <v>4072</v>
      </c>
    </row>
    <row r="225" spans="1:8">
      <c r="A225" t="s">
        <v>231</v>
      </c>
      <c r="B225">
        <v>3512</v>
      </c>
      <c r="C225">
        <v>3471</v>
      </c>
      <c r="D225">
        <v>3429</v>
      </c>
      <c r="E225">
        <v>3584</v>
      </c>
      <c r="F225">
        <v>3551</v>
      </c>
      <c r="G225">
        <v>3519</v>
      </c>
      <c r="H225">
        <v>3489</v>
      </c>
    </row>
    <row r="226" spans="1:8">
      <c r="A226" t="s">
        <v>232</v>
      </c>
      <c r="B226">
        <v>3966</v>
      </c>
      <c r="C226">
        <v>3957</v>
      </c>
      <c r="D226">
        <v>3945</v>
      </c>
      <c r="E226">
        <v>4162</v>
      </c>
      <c r="F226">
        <v>4156</v>
      </c>
      <c r="G226">
        <v>4152</v>
      </c>
      <c r="H226">
        <v>4149</v>
      </c>
    </row>
    <row r="227" spans="1:8">
      <c r="A227" t="s">
        <v>233</v>
      </c>
      <c r="B227">
        <v>2985</v>
      </c>
      <c r="C227">
        <v>2977</v>
      </c>
      <c r="D227">
        <v>2963</v>
      </c>
      <c r="E227">
        <v>3125</v>
      </c>
      <c r="F227">
        <v>3119</v>
      </c>
      <c r="G227">
        <v>3114</v>
      </c>
      <c r="H227">
        <v>3108</v>
      </c>
    </row>
    <row r="228" spans="1:8">
      <c r="A228" t="s">
        <v>234</v>
      </c>
      <c r="B228">
        <v>5301</v>
      </c>
      <c r="C228">
        <v>5318</v>
      </c>
      <c r="D228">
        <v>5330</v>
      </c>
      <c r="E228">
        <v>5649</v>
      </c>
      <c r="F228">
        <v>5669</v>
      </c>
      <c r="G228">
        <v>5677</v>
      </c>
      <c r="H228">
        <v>5695</v>
      </c>
    </row>
    <row r="229" spans="1:8">
      <c r="A229" t="s">
        <v>235</v>
      </c>
      <c r="B229">
        <v>3465</v>
      </c>
      <c r="C229">
        <v>3471</v>
      </c>
      <c r="D229">
        <v>3474</v>
      </c>
      <c r="E229">
        <v>3671</v>
      </c>
      <c r="F229">
        <v>3677</v>
      </c>
      <c r="G229">
        <v>3681</v>
      </c>
      <c r="H229">
        <v>3691</v>
      </c>
    </row>
    <row r="230" spans="1:8">
      <c r="A230" t="s">
        <v>236</v>
      </c>
      <c r="B230">
        <v>5624</v>
      </c>
      <c r="C230">
        <v>5642</v>
      </c>
      <c r="D230">
        <v>5661</v>
      </c>
      <c r="E230">
        <v>6002</v>
      </c>
      <c r="F230">
        <v>6026</v>
      </c>
      <c r="G230">
        <v>6047</v>
      </c>
      <c r="H230">
        <v>6068</v>
      </c>
    </row>
    <row r="231" spans="1:8">
      <c r="A231" t="s">
        <v>237</v>
      </c>
      <c r="B231">
        <v>6388</v>
      </c>
      <c r="C231">
        <v>6409</v>
      </c>
      <c r="D231">
        <v>6429</v>
      </c>
      <c r="E231">
        <v>6819</v>
      </c>
      <c r="F231">
        <v>6847</v>
      </c>
      <c r="G231">
        <v>6870</v>
      </c>
      <c r="H231">
        <v>6895</v>
      </c>
    </row>
    <row r="232" spans="1:8">
      <c r="A232" t="s">
        <v>238</v>
      </c>
      <c r="B232">
        <v>2887</v>
      </c>
      <c r="C232">
        <v>2890</v>
      </c>
      <c r="D232">
        <v>2901</v>
      </c>
      <c r="E232">
        <v>3071</v>
      </c>
      <c r="F232">
        <v>3079</v>
      </c>
      <c r="G232">
        <v>3087</v>
      </c>
      <c r="H232">
        <v>3099</v>
      </c>
    </row>
    <row r="233" spans="1:8">
      <c r="A233" t="s">
        <v>239</v>
      </c>
      <c r="B233">
        <v>11223</v>
      </c>
      <c r="C233">
        <v>11263</v>
      </c>
      <c r="D233">
        <v>11310</v>
      </c>
      <c r="E233">
        <v>11999</v>
      </c>
      <c r="F233">
        <v>12051</v>
      </c>
      <c r="G233">
        <v>12143</v>
      </c>
      <c r="H233">
        <v>12938</v>
      </c>
    </row>
    <row r="234" spans="1:8">
      <c r="A234" t="s">
        <v>240</v>
      </c>
      <c r="B234">
        <v>2792</v>
      </c>
      <c r="C234">
        <v>2716</v>
      </c>
      <c r="D234">
        <v>2646</v>
      </c>
      <c r="E234">
        <v>2730</v>
      </c>
      <c r="F234">
        <v>2669</v>
      </c>
      <c r="G234">
        <v>2609</v>
      </c>
      <c r="H234">
        <v>2555</v>
      </c>
    </row>
    <row r="235" spans="1:8">
      <c r="A235" t="s">
        <v>241</v>
      </c>
      <c r="B235">
        <v>233046</v>
      </c>
      <c r="C235">
        <v>234433</v>
      </c>
      <c r="D235">
        <v>235772</v>
      </c>
      <c r="E235">
        <v>250639</v>
      </c>
      <c r="F235">
        <v>252115</v>
      </c>
      <c r="G235">
        <v>253556</v>
      </c>
      <c r="H235">
        <v>253219</v>
      </c>
    </row>
    <row r="236" spans="1:8">
      <c r="A236" t="s">
        <v>242</v>
      </c>
      <c r="B236">
        <v>111842</v>
      </c>
      <c r="C236">
        <v>112649</v>
      </c>
      <c r="D236">
        <v>113421</v>
      </c>
      <c r="E236">
        <v>120700</v>
      </c>
      <c r="F236">
        <v>121515</v>
      </c>
      <c r="G236">
        <v>122325</v>
      </c>
      <c r="H236">
        <v>121518</v>
      </c>
    </row>
    <row r="237" spans="1:8">
      <c r="A237" t="s">
        <v>243</v>
      </c>
      <c r="B237">
        <v>5909</v>
      </c>
      <c r="C237">
        <v>5912</v>
      </c>
      <c r="D237">
        <v>5922</v>
      </c>
      <c r="E237">
        <v>6271</v>
      </c>
      <c r="F237">
        <v>6285</v>
      </c>
      <c r="G237">
        <v>6299</v>
      </c>
      <c r="H237">
        <v>6306</v>
      </c>
    </row>
    <row r="238" spans="1:8">
      <c r="A238" t="s">
        <v>244</v>
      </c>
      <c r="B238">
        <v>3347</v>
      </c>
      <c r="C238">
        <v>3372</v>
      </c>
      <c r="D238">
        <v>3392</v>
      </c>
      <c r="E238">
        <v>3608</v>
      </c>
      <c r="F238">
        <v>3631</v>
      </c>
      <c r="G238">
        <v>3655</v>
      </c>
      <c r="H238">
        <v>3665</v>
      </c>
    </row>
    <row r="239" spans="1:8">
      <c r="A239" t="s">
        <v>245</v>
      </c>
      <c r="B239">
        <v>13990</v>
      </c>
      <c r="C239">
        <v>14142</v>
      </c>
      <c r="D239">
        <v>14289</v>
      </c>
      <c r="E239">
        <v>15251</v>
      </c>
      <c r="F239">
        <v>15404</v>
      </c>
      <c r="G239">
        <v>15549</v>
      </c>
      <c r="H239">
        <v>15681</v>
      </c>
    </row>
    <row r="240" spans="1:8">
      <c r="A240" t="s">
        <v>246</v>
      </c>
      <c r="B240">
        <v>6594</v>
      </c>
      <c r="C240">
        <v>6642</v>
      </c>
      <c r="D240">
        <v>6686</v>
      </c>
      <c r="E240">
        <v>7119</v>
      </c>
      <c r="F240">
        <v>7170</v>
      </c>
      <c r="G240">
        <v>7216</v>
      </c>
      <c r="H240">
        <v>7238</v>
      </c>
    </row>
    <row r="241" spans="1:8">
      <c r="A241" t="s">
        <v>247</v>
      </c>
      <c r="B241">
        <v>48118</v>
      </c>
      <c r="C241">
        <v>48554</v>
      </c>
      <c r="D241">
        <v>48976</v>
      </c>
      <c r="E241">
        <v>52198</v>
      </c>
      <c r="F241">
        <v>52644</v>
      </c>
      <c r="G241">
        <v>53067</v>
      </c>
      <c r="H241">
        <v>53538</v>
      </c>
    </row>
    <row r="242" spans="1:8">
      <c r="A242" t="s">
        <v>248</v>
      </c>
      <c r="B242">
        <v>6606</v>
      </c>
      <c r="C242">
        <v>6636</v>
      </c>
      <c r="D242">
        <v>6669</v>
      </c>
      <c r="E242">
        <v>7083</v>
      </c>
      <c r="F242">
        <v>7088</v>
      </c>
      <c r="G242">
        <v>7122</v>
      </c>
      <c r="H242">
        <v>7152</v>
      </c>
    </row>
    <row r="243" spans="1:8">
      <c r="A243" t="s">
        <v>249</v>
      </c>
      <c r="B243">
        <v>8926</v>
      </c>
      <c r="C243">
        <v>8975</v>
      </c>
      <c r="D243">
        <v>9020</v>
      </c>
      <c r="E243">
        <v>9583</v>
      </c>
      <c r="F243">
        <v>9636</v>
      </c>
      <c r="G243">
        <v>9686</v>
      </c>
      <c r="H243">
        <v>9733</v>
      </c>
    </row>
    <row r="244" spans="1:8">
      <c r="A244" t="s">
        <v>250</v>
      </c>
      <c r="B244">
        <v>7570</v>
      </c>
      <c r="C244">
        <v>7649</v>
      </c>
      <c r="D244">
        <v>7720</v>
      </c>
      <c r="E244">
        <v>8238</v>
      </c>
      <c r="F244">
        <v>8313</v>
      </c>
      <c r="G244">
        <v>8387</v>
      </c>
      <c r="H244">
        <v>6672</v>
      </c>
    </row>
    <row r="245" spans="1:8">
      <c r="A245" t="s">
        <v>251</v>
      </c>
      <c r="B245">
        <v>5265</v>
      </c>
      <c r="C245">
        <v>5280</v>
      </c>
      <c r="D245">
        <v>5293</v>
      </c>
      <c r="E245">
        <v>5610</v>
      </c>
      <c r="F245">
        <v>5627</v>
      </c>
      <c r="G245">
        <v>5645</v>
      </c>
      <c r="H245">
        <v>5663</v>
      </c>
    </row>
    <row r="246" spans="1:8">
      <c r="A246" t="s">
        <v>252</v>
      </c>
      <c r="B246">
        <v>5517</v>
      </c>
      <c r="C246">
        <v>5487</v>
      </c>
      <c r="D246">
        <v>5454</v>
      </c>
      <c r="E246">
        <v>5739</v>
      </c>
      <c r="F246">
        <v>5717</v>
      </c>
      <c r="G246">
        <v>5699</v>
      </c>
      <c r="H246">
        <v>5870</v>
      </c>
    </row>
    <row r="247" spans="1:8">
      <c r="A247" t="s">
        <v>253</v>
      </c>
      <c r="B247">
        <v>55631</v>
      </c>
      <c r="C247">
        <v>55986</v>
      </c>
      <c r="D247">
        <v>56336</v>
      </c>
      <c r="E247">
        <v>59906</v>
      </c>
      <c r="F247">
        <v>60290</v>
      </c>
      <c r="G247">
        <v>60657</v>
      </c>
      <c r="H247">
        <v>61011</v>
      </c>
    </row>
    <row r="248" spans="1:8">
      <c r="A248" t="s">
        <v>254</v>
      </c>
      <c r="B248">
        <v>3609</v>
      </c>
      <c r="C248">
        <v>3676</v>
      </c>
      <c r="D248">
        <v>3740</v>
      </c>
      <c r="E248">
        <v>4016</v>
      </c>
      <c r="F248">
        <v>4079</v>
      </c>
      <c r="G248">
        <v>4140</v>
      </c>
      <c r="H248">
        <v>4218</v>
      </c>
    </row>
    <row r="249" spans="1:8">
      <c r="A249" t="s">
        <v>255</v>
      </c>
      <c r="B249">
        <v>2211</v>
      </c>
      <c r="C249">
        <v>2215</v>
      </c>
      <c r="D249">
        <v>2224</v>
      </c>
      <c r="E249">
        <v>2357</v>
      </c>
      <c r="F249">
        <v>2365</v>
      </c>
      <c r="G249">
        <v>2374</v>
      </c>
      <c r="H249">
        <v>2382</v>
      </c>
    </row>
    <row r="250" spans="1:8">
      <c r="A250" t="s">
        <v>256</v>
      </c>
      <c r="B250">
        <v>3490</v>
      </c>
      <c r="C250">
        <v>3497</v>
      </c>
      <c r="D250">
        <v>3495</v>
      </c>
      <c r="E250">
        <v>3705</v>
      </c>
      <c r="F250">
        <v>3713</v>
      </c>
      <c r="G250">
        <v>3722</v>
      </c>
      <c r="H250">
        <v>3657</v>
      </c>
    </row>
    <row r="251" spans="1:8">
      <c r="A251" t="s">
        <v>257</v>
      </c>
      <c r="B251">
        <v>8211</v>
      </c>
      <c r="C251">
        <v>8264</v>
      </c>
      <c r="D251">
        <v>8316</v>
      </c>
      <c r="E251">
        <v>8843</v>
      </c>
      <c r="F251">
        <v>8902</v>
      </c>
      <c r="G251">
        <v>8956</v>
      </c>
      <c r="H251">
        <v>9018</v>
      </c>
    </row>
    <row r="252" spans="1:8">
      <c r="A252" t="s">
        <v>258</v>
      </c>
      <c r="B252">
        <v>1754</v>
      </c>
      <c r="C252">
        <v>1749</v>
      </c>
      <c r="D252">
        <v>1737</v>
      </c>
      <c r="E252">
        <v>1829</v>
      </c>
      <c r="F252">
        <v>1822</v>
      </c>
      <c r="G252">
        <v>1818</v>
      </c>
      <c r="H252">
        <v>1800</v>
      </c>
    </row>
    <row r="253" spans="1:8">
      <c r="A253" t="s">
        <v>259</v>
      </c>
      <c r="B253">
        <v>28110</v>
      </c>
      <c r="C253">
        <v>28346</v>
      </c>
      <c r="D253">
        <v>28577</v>
      </c>
      <c r="E253">
        <v>30439</v>
      </c>
      <c r="F253">
        <v>30686</v>
      </c>
      <c r="G253">
        <v>30915</v>
      </c>
      <c r="H253">
        <v>31104</v>
      </c>
    </row>
    <row r="254" spans="1:8">
      <c r="A254" t="s">
        <v>260</v>
      </c>
      <c r="B254">
        <v>3441</v>
      </c>
      <c r="C254">
        <v>3446</v>
      </c>
      <c r="D254">
        <v>3451</v>
      </c>
      <c r="E254">
        <v>3655</v>
      </c>
      <c r="F254">
        <v>3663</v>
      </c>
      <c r="G254">
        <v>3672</v>
      </c>
      <c r="H254">
        <v>3678</v>
      </c>
    </row>
    <row r="255" spans="1:8">
      <c r="A255" t="s">
        <v>261</v>
      </c>
      <c r="B255">
        <v>1726</v>
      </c>
      <c r="C255">
        <v>1755</v>
      </c>
      <c r="D255">
        <v>1787</v>
      </c>
      <c r="E255">
        <v>1917</v>
      </c>
      <c r="F255">
        <v>1945</v>
      </c>
      <c r="G255">
        <v>1972</v>
      </c>
      <c r="H255">
        <v>2066</v>
      </c>
    </row>
    <row r="256" spans="1:8">
      <c r="A256" t="s">
        <v>262</v>
      </c>
      <c r="B256">
        <v>3079</v>
      </c>
      <c r="C256">
        <v>3038</v>
      </c>
      <c r="D256">
        <v>3009</v>
      </c>
      <c r="E256">
        <v>3145</v>
      </c>
      <c r="F256">
        <v>3115</v>
      </c>
      <c r="G256">
        <v>3088</v>
      </c>
      <c r="H256">
        <v>3088</v>
      </c>
    </row>
    <row r="257" spans="1:8">
      <c r="A257" t="s">
        <v>263</v>
      </c>
      <c r="B257">
        <v>65573</v>
      </c>
      <c r="C257">
        <v>65798</v>
      </c>
      <c r="D257">
        <v>66015</v>
      </c>
      <c r="E257">
        <v>70033</v>
      </c>
      <c r="F257">
        <v>70310</v>
      </c>
      <c r="G257">
        <v>70574</v>
      </c>
      <c r="H257">
        <v>70690</v>
      </c>
    </row>
    <row r="258" spans="1:8">
      <c r="A258" t="s">
        <v>264</v>
      </c>
      <c r="B258">
        <v>3326</v>
      </c>
      <c r="C258">
        <v>3303</v>
      </c>
      <c r="D258">
        <v>3279</v>
      </c>
      <c r="E258">
        <v>3447</v>
      </c>
      <c r="F258">
        <v>3429</v>
      </c>
      <c r="G258">
        <v>3412</v>
      </c>
      <c r="H258">
        <v>3587</v>
      </c>
    </row>
    <row r="259" spans="1:8">
      <c r="A259" t="s">
        <v>265</v>
      </c>
      <c r="B259">
        <v>2487</v>
      </c>
      <c r="C259">
        <v>2511</v>
      </c>
      <c r="D259">
        <v>2535</v>
      </c>
      <c r="E259">
        <v>2702</v>
      </c>
      <c r="F259">
        <v>2728</v>
      </c>
      <c r="G259">
        <v>2752</v>
      </c>
      <c r="H259">
        <v>2707</v>
      </c>
    </row>
    <row r="260" spans="1:8">
      <c r="A260" t="s">
        <v>266</v>
      </c>
      <c r="B260">
        <v>14684</v>
      </c>
      <c r="C260">
        <v>14761</v>
      </c>
      <c r="D260">
        <v>14836</v>
      </c>
      <c r="E260">
        <v>15762</v>
      </c>
      <c r="F260">
        <v>15850</v>
      </c>
      <c r="G260">
        <v>15931</v>
      </c>
      <c r="H260">
        <v>16120</v>
      </c>
    </row>
    <row r="261" spans="1:8">
      <c r="A261" t="s">
        <v>267</v>
      </c>
      <c r="B261">
        <v>3686</v>
      </c>
      <c r="C261">
        <v>3682</v>
      </c>
      <c r="D261">
        <v>3668</v>
      </c>
      <c r="E261">
        <v>3876</v>
      </c>
      <c r="F261">
        <v>3875</v>
      </c>
      <c r="G261">
        <v>3873</v>
      </c>
      <c r="H261">
        <v>3779</v>
      </c>
    </row>
    <row r="262" spans="1:8">
      <c r="A262" t="s">
        <v>268</v>
      </c>
      <c r="B262">
        <v>7532</v>
      </c>
      <c r="C262">
        <v>7539</v>
      </c>
      <c r="D262">
        <v>7549</v>
      </c>
      <c r="E262">
        <v>7995</v>
      </c>
      <c r="F262">
        <v>8010</v>
      </c>
      <c r="G262">
        <v>8027</v>
      </c>
      <c r="H262">
        <v>7820</v>
      </c>
    </row>
    <row r="263" spans="1:8">
      <c r="A263" t="s">
        <v>269</v>
      </c>
      <c r="B263">
        <v>7111</v>
      </c>
      <c r="C263">
        <v>7163</v>
      </c>
      <c r="D263">
        <v>7211</v>
      </c>
      <c r="E263">
        <v>7674</v>
      </c>
      <c r="F263">
        <v>7726</v>
      </c>
      <c r="G263">
        <v>7777</v>
      </c>
      <c r="H263">
        <v>8040</v>
      </c>
    </row>
    <row r="264" spans="1:8">
      <c r="A264" t="s">
        <v>270</v>
      </c>
      <c r="B264">
        <v>4510</v>
      </c>
      <c r="C264">
        <v>4496</v>
      </c>
      <c r="D264">
        <v>4483</v>
      </c>
      <c r="E264">
        <v>4732</v>
      </c>
      <c r="F264">
        <v>4727</v>
      </c>
      <c r="G264">
        <v>4721</v>
      </c>
      <c r="H264">
        <v>4747</v>
      </c>
    </row>
    <row r="265" spans="1:8">
      <c r="A265" t="s">
        <v>271</v>
      </c>
      <c r="B265">
        <v>3326</v>
      </c>
      <c r="C265">
        <v>3301</v>
      </c>
      <c r="D265">
        <v>3282</v>
      </c>
      <c r="E265">
        <v>3450</v>
      </c>
      <c r="F265">
        <v>3430</v>
      </c>
      <c r="G265">
        <v>3416</v>
      </c>
      <c r="H265">
        <v>3362</v>
      </c>
    </row>
    <row r="266" spans="1:8">
      <c r="A266" t="s">
        <v>272</v>
      </c>
      <c r="B266">
        <v>18911</v>
      </c>
      <c r="C266">
        <v>19042</v>
      </c>
      <c r="D266">
        <v>19172</v>
      </c>
      <c r="E266">
        <v>20395</v>
      </c>
      <c r="F266">
        <v>20535</v>
      </c>
      <c r="G266">
        <v>20665</v>
      </c>
      <c r="H266">
        <v>20528</v>
      </c>
    </row>
    <row r="267" spans="1:8">
      <c r="A267" t="s">
        <v>273</v>
      </c>
      <c r="B267">
        <v>189722</v>
      </c>
      <c r="C267">
        <v>191436</v>
      </c>
      <c r="D267">
        <v>193103</v>
      </c>
      <c r="E267">
        <v>205889</v>
      </c>
      <c r="F267">
        <v>207680</v>
      </c>
      <c r="G267">
        <v>209340</v>
      </c>
      <c r="H267">
        <v>210590</v>
      </c>
    </row>
    <row r="268" spans="1:8">
      <c r="A268" t="s">
        <v>274</v>
      </c>
      <c r="B268">
        <v>88679</v>
      </c>
      <c r="C268">
        <v>90105</v>
      </c>
      <c r="D268">
        <v>91493</v>
      </c>
      <c r="E268">
        <v>97982</v>
      </c>
      <c r="F268">
        <v>99352</v>
      </c>
      <c r="G268">
        <v>100647</v>
      </c>
      <c r="H268">
        <v>104517</v>
      </c>
    </row>
    <row r="269" spans="1:8">
      <c r="A269" t="s">
        <v>275</v>
      </c>
      <c r="B269">
        <v>2992</v>
      </c>
      <c r="C269">
        <v>2987</v>
      </c>
      <c r="D269">
        <v>2975</v>
      </c>
      <c r="E269">
        <v>3138</v>
      </c>
      <c r="F269">
        <v>3133</v>
      </c>
      <c r="G269">
        <v>3130</v>
      </c>
      <c r="H269">
        <v>3126</v>
      </c>
    </row>
    <row r="270" spans="1:8">
      <c r="A270" t="s">
        <v>276</v>
      </c>
      <c r="B270">
        <v>2945</v>
      </c>
      <c r="C270">
        <v>2962</v>
      </c>
      <c r="D270">
        <v>2853</v>
      </c>
      <c r="E270">
        <v>2954</v>
      </c>
      <c r="F270">
        <v>3004</v>
      </c>
      <c r="G270">
        <v>3018</v>
      </c>
      <c r="H270">
        <v>3030</v>
      </c>
    </row>
    <row r="271" spans="1:8">
      <c r="A271" t="s">
        <v>277</v>
      </c>
      <c r="B271">
        <v>33260</v>
      </c>
      <c r="C271">
        <v>33708</v>
      </c>
      <c r="D271">
        <v>34145</v>
      </c>
      <c r="E271">
        <v>36520</v>
      </c>
      <c r="F271">
        <v>36838</v>
      </c>
      <c r="G271">
        <v>37252</v>
      </c>
      <c r="H271">
        <v>37637</v>
      </c>
    </row>
    <row r="272" spans="1:8">
      <c r="A272" t="s">
        <v>278</v>
      </c>
      <c r="B272">
        <v>2471</v>
      </c>
      <c r="C272">
        <v>2490</v>
      </c>
      <c r="D272">
        <v>2507</v>
      </c>
      <c r="E272">
        <v>2353</v>
      </c>
      <c r="F272">
        <v>2369</v>
      </c>
      <c r="G272">
        <v>2387</v>
      </c>
      <c r="H272">
        <v>2402</v>
      </c>
    </row>
    <row r="273" spans="1:8">
      <c r="A273" t="s">
        <v>279</v>
      </c>
      <c r="B273">
        <v>589</v>
      </c>
      <c r="C273">
        <v>596</v>
      </c>
      <c r="D273">
        <v>724</v>
      </c>
      <c r="E273">
        <v>771</v>
      </c>
      <c r="F273">
        <v>822</v>
      </c>
      <c r="G273">
        <v>829</v>
      </c>
      <c r="H273">
        <v>831</v>
      </c>
    </row>
    <row r="274" spans="1:8">
      <c r="A274" t="s">
        <v>280</v>
      </c>
      <c r="B274">
        <v>2767</v>
      </c>
      <c r="C274">
        <v>2759</v>
      </c>
      <c r="D274">
        <v>2764</v>
      </c>
      <c r="E274">
        <v>2920</v>
      </c>
      <c r="F274">
        <v>2922</v>
      </c>
      <c r="G274">
        <v>2922</v>
      </c>
      <c r="H274">
        <v>2924</v>
      </c>
    </row>
    <row r="275" spans="1:8">
      <c r="A275" t="s">
        <v>281</v>
      </c>
      <c r="B275">
        <v>2884</v>
      </c>
      <c r="C275">
        <v>2893</v>
      </c>
      <c r="D275">
        <v>2904</v>
      </c>
      <c r="E275">
        <v>3081</v>
      </c>
      <c r="F275">
        <v>3094</v>
      </c>
      <c r="G275">
        <v>3106</v>
      </c>
      <c r="H275">
        <v>3118</v>
      </c>
    </row>
    <row r="276" spans="1:8">
      <c r="A276" t="s">
        <v>282</v>
      </c>
      <c r="B276">
        <v>4494</v>
      </c>
      <c r="C276">
        <v>4559</v>
      </c>
      <c r="D276">
        <v>4623</v>
      </c>
      <c r="E276">
        <v>4947</v>
      </c>
      <c r="F276">
        <v>5002</v>
      </c>
      <c r="G276">
        <v>5060</v>
      </c>
      <c r="H276">
        <v>5117</v>
      </c>
    </row>
    <row r="277" spans="1:8">
      <c r="A277" t="s">
        <v>283</v>
      </c>
      <c r="B277">
        <v>13239</v>
      </c>
      <c r="C277">
        <v>13942</v>
      </c>
      <c r="D277">
        <v>14619</v>
      </c>
      <c r="E277">
        <v>16091</v>
      </c>
      <c r="F277">
        <v>16832</v>
      </c>
      <c r="G277">
        <v>17436</v>
      </c>
      <c r="H277">
        <v>18004</v>
      </c>
    </row>
    <row r="278" spans="1:8">
      <c r="A278" t="s">
        <v>284</v>
      </c>
      <c r="B278">
        <v>2489</v>
      </c>
      <c r="C278">
        <v>2511</v>
      </c>
      <c r="D278">
        <v>2523</v>
      </c>
      <c r="E278">
        <v>2689</v>
      </c>
      <c r="F278">
        <v>2698</v>
      </c>
      <c r="G278">
        <v>2721</v>
      </c>
      <c r="H278">
        <v>2740</v>
      </c>
    </row>
    <row r="279" spans="1:8">
      <c r="A279" t="s">
        <v>285</v>
      </c>
      <c r="B279">
        <v>4580</v>
      </c>
      <c r="C279">
        <v>4581</v>
      </c>
      <c r="D279">
        <v>4582</v>
      </c>
      <c r="E279">
        <v>4845</v>
      </c>
      <c r="F279">
        <v>4851</v>
      </c>
      <c r="G279">
        <v>4856</v>
      </c>
      <c r="H279">
        <v>4864</v>
      </c>
    </row>
    <row r="280" spans="1:8">
      <c r="A280" t="s">
        <v>286</v>
      </c>
      <c r="B280">
        <v>5451</v>
      </c>
      <c r="C280">
        <v>5488</v>
      </c>
      <c r="D280">
        <v>5535</v>
      </c>
      <c r="E280">
        <v>5885</v>
      </c>
      <c r="F280">
        <v>5947</v>
      </c>
      <c r="G280">
        <v>5985</v>
      </c>
      <c r="H280">
        <v>8677</v>
      </c>
    </row>
    <row r="281" spans="1:8">
      <c r="A281" t="s">
        <v>287</v>
      </c>
      <c r="B281">
        <v>5437</v>
      </c>
      <c r="C281">
        <v>5564</v>
      </c>
      <c r="D281">
        <v>5684</v>
      </c>
      <c r="E281">
        <v>6248</v>
      </c>
      <c r="F281">
        <v>6307</v>
      </c>
      <c r="G281">
        <v>6416</v>
      </c>
      <c r="H281">
        <v>6520</v>
      </c>
    </row>
    <row r="282" spans="1:8">
      <c r="A282" t="s">
        <v>288</v>
      </c>
      <c r="B282">
        <v>2416</v>
      </c>
      <c r="C282">
        <v>2416</v>
      </c>
      <c r="D282">
        <v>2417</v>
      </c>
      <c r="E282">
        <v>2746</v>
      </c>
      <c r="F282">
        <v>2749</v>
      </c>
      <c r="G282">
        <v>2753</v>
      </c>
      <c r="H282">
        <v>2757</v>
      </c>
    </row>
    <row r="283" spans="1:8">
      <c r="A283" t="s">
        <v>289</v>
      </c>
      <c r="B283">
        <v>2665</v>
      </c>
      <c r="C283">
        <v>2649</v>
      </c>
      <c r="D283">
        <v>2638</v>
      </c>
      <c r="E283">
        <v>2794</v>
      </c>
      <c r="F283">
        <v>2784</v>
      </c>
      <c r="G283">
        <v>2776</v>
      </c>
      <c r="H283">
        <v>2770</v>
      </c>
    </row>
    <row r="284" spans="1:8">
      <c r="A284" t="s">
        <v>290</v>
      </c>
      <c r="B284">
        <v>36981</v>
      </c>
      <c r="C284">
        <v>37131</v>
      </c>
      <c r="D284">
        <v>37279</v>
      </c>
      <c r="E284">
        <v>39826</v>
      </c>
      <c r="F284">
        <v>40033</v>
      </c>
      <c r="G284">
        <v>40210</v>
      </c>
      <c r="H284">
        <v>40367</v>
      </c>
    </row>
    <row r="285" spans="1:8">
      <c r="A285" t="s">
        <v>291</v>
      </c>
      <c r="B285">
        <v>9017</v>
      </c>
      <c r="C285">
        <v>9092</v>
      </c>
      <c r="D285">
        <v>9164</v>
      </c>
      <c r="E285">
        <v>9756</v>
      </c>
      <c r="F285">
        <v>9832</v>
      </c>
      <c r="G285">
        <v>9907</v>
      </c>
      <c r="H285">
        <v>9975</v>
      </c>
    </row>
    <row r="286" spans="1:8">
      <c r="A286" t="s">
        <v>292</v>
      </c>
      <c r="B286">
        <v>2256</v>
      </c>
      <c r="C286">
        <v>2233</v>
      </c>
      <c r="D286">
        <v>2208</v>
      </c>
      <c r="E286">
        <v>2379</v>
      </c>
      <c r="F286">
        <v>2349</v>
      </c>
      <c r="G286">
        <v>2331</v>
      </c>
      <c r="H286">
        <v>2329</v>
      </c>
    </row>
    <row r="287" spans="1:8">
      <c r="A287" t="s">
        <v>293</v>
      </c>
      <c r="B287">
        <v>3687</v>
      </c>
      <c r="C287">
        <v>3712</v>
      </c>
      <c r="D287">
        <v>3735</v>
      </c>
      <c r="E287">
        <v>3972</v>
      </c>
      <c r="F287">
        <v>4030</v>
      </c>
      <c r="G287">
        <v>4054</v>
      </c>
      <c r="H287">
        <v>4079</v>
      </c>
    </row>
    <row r="288" spans="1:8">
      <c r="A288" t="s">
        <v>294</v>
      </c>
      <c r="B288">
        <v>5680</v>
      </c>
      <c r="C288">
        <v>5699</v>
      </c>
      <c r="D288">
        <v>5724</v>
      </c>
      <c r="E288">
        <v>6096</v>
      </c>
      <c r="F288">
        <v>6123</v>
      </c>
      <c r="G288">
        <v>6179</v>
      </c>
      <c r="H288">
        <v>6205</v>
      </c>
    </row>
    <row r="289" spans="1:8">
      <c r="A289" t="s">
        <v>295</v>
      </c>
      <c r="B289">
        <v>2128</v>
      </c>
      <c r="C289">
        <v>2141</v>
      </c>
      <c r="D289">
        <v>2152</v>
      </c>
      <c r="E289">
        <v>2289</v>
      </c>
      <c r="F289">
        <v>2304</v>
      </c>
      <c r="G289">
        <v>2318</v>
      </c>
      <c r="H289">
        <v>2314</v>
      </c>
    </row>
    <row r="290" spans="1:8">
      <c r="A290" t="s">
        <v>296</v>
      </c>
      <c r="B290">
        <v>1743</v>
      </c>
      <c r="C290">
        <v>1739</v>
      </c>
      <c r="D290">
        <v>1733</v>
      </c>
      <c r="E290">
        <v>1892</v>
      </c>
      <c r="F290">
        <v>1890</v>
      </c>
      <c r="G290">
        <v>1888</v>
      </c>
      <c r="H290">
        <v>1884</v>
      </c>
    </row>
    <row r="291" spans="1:8">
      <c r="A291" t="s">
        <v>297</v>
      </c>
      <c r="B291">
        <v>1932</v>
      </c>
      <c r="C291">
        <v>1947</v>
      </c>
      <c r="D291">
        <v>1960</v>
      </c>
      <c r="E291">
        <v>2157</v>
      </c>
      <c r="F291">
        <v>2174</v>
      </c>
      <c r="G291">
        <v>2162</v>
      </c>
      <c r="H291">
        <v>2173</v>
      </c>
    </row>
    <row r="292" spans="1:8">
      <c r="A292" t="s">
        <v>298</v>
      </c>
      <c r="B292">
        <v>4548</v>
      </c>
      <c r="C292">
        <v>4541</v>
      </c>
      <c r="D292">
        <v>4544</v>
      </c>
      <c r="E292">
        <v>4736</v>
      </c>
      <c r="F292">
        <v>4742</v>
      </c>
      <c r="G292">
        <v>4745</v>
      </c>
      <c r="H292">
        <v>4749</v>
      </c>
    </row>
    <row r="293" spans="1:8">
      <c r="A293" t="s">
        <v>299</v>
      </c>
      <c r="B293">
        <v>5990</v>
      </c>
      <c r="C293">
        <v>6027</v>
      </c>
      <c r="D293">
        <v>6059</v>
      </c>
      <c r="E293">
        <v>6549</v>
      </c>
      <c r="F293">
        <v>6589</v>
      </c>
      <c r="G293">
        <v>6626</v>
      </c>
      <c r="H293">
        <v>6659</v>
      </c>
    </row>
    <row r="294" spans="1:8">
      <c r="A294" t="s">
        <v>300</v>
      </c>
      <c r="B294">
        <v>64062</v>
      </c>
      <c r="C294">
        <v>64200</v>
      </c>
      <c r="D294">
        <v>64331</v>
      </c>
      <c r="E294">
        <v>68081</v>
      </c>
      <c r="F294">
        <v>68295</v>
      </c>
      <c r="G294">
        <v>68483</v>
      </c>
      <c r="H294">
        <v>65706</v>
      </c>
    </row>
    <row r="295" spans="1:8">
      <c r="A295" t="s">
        <v>301</v>
      </c>
      <c r="B295">
        <v>14116</v>
      </c>
      <c r="C295">
        <v>14258</v>
      </c>
      <c r="D295">
        <v>14395</v>
      </c>
      <c r="E295">
        <v>15184</v>
      </c>
      <c r="F295">
        <v>15327</v>
      </c>
      <c r="G295">
        <v>15461</v>
      </c>
      <c r="H295">
        <v>15585</v>
      </c>
    </row>
    <row r="296" spans="1:8">
      <c r="A296" t="s">
        <v>302</v>
      </c>
      <c r="B296">
        <v>2018</v>
      </c>
      <c r="C296">
        <v>2013</v>
      </c>
      <c r="D296">
        <v>2010</v>
      </c>
      <c r="E296">
        <v>2173</v>
      </c>
      <c r="F296">
        <v>2174</v>
      </c>
      <c r="G296">
        <v>2175</v>
      </c>
      <c r="H296">
        <v>2170</v>
      </c>
    </row>
    <row r="297" spans="1:8">
      <c r="A297" t="s">
        <v>303</v>
      </c>
      <c r="B297">
        <v>3976</v>
      </c>
      <c r="C297">
        <v>3981</v>
      </c>
      <c r="D297">
        <v>3993</v>
      </c>
      <c r="E297">
        <v>4225</v>
      </c>
      <c r="F297">
        <v>4237</v>
      </c>
      <c r="G297">
        <v>4249</v>
      </c>
      <c r="H297">
        <v>4259</v>
      </c>
    </row>
    <row r="298" spans="1:8">
      <c r="A298" t="s">
        <v>304</v>
      </c>
      <c r="B298">
        <v>3301</v>
      </c>
      <c r="C298">
        <v>3292</v>
      </c>
      <c r="D298">
        <v>3279</v>
      </c>
      <c r="E298">
        <v>3466</v>
      </c>
      <c r="F298">
        <v>3462</v>
      </c>
      <c r="G298">
        <v>3456</v>
      </c>
      <c r="H298">
        <v>3451</v>
      </c>
    </row>
    <row r="299" spans="1:8">
      <c r="A299" t="s">
        <v>305</v>
      </c>
      <c r="B299">
        <v>6957</v>
      </c>
      <c r="C299">
        <v>6974</v>
      </c>
      <c r="D299">
        <v>6989</v>
      </c>
      <c r="E299">
        <v>7343</v>
      </c>
      <c r="F299">
        <v>7366</v>
      </c>
      <c r="G299">
        <v>7386</v>
      </c>
      <c r="H299">
        <v>7407</v>
      </c>
    </row>
    <row r="300" spans="1:8">
      <c r="A300" t="s">
        <v>306</v>
      </c>
      <c r="B300">
        <v>1408</v>
      </c>
      <c r="C300">
        <v>1406</v>
      </c>
      <c r="D300">
        <v>1403</v>
      </c>
      <c r="E300">
        <v>1345</v>
      </c>
      <c r="F300">
        <v>1345</v>
      </c>
      <c r="G300">
        <v>1345</v>
      </c>
      <c r="H300">
        <v>1346</v>
      </c>
    </row>
    <row r="301" spans="1:8">
      <c r="A301" t="s">
        <v>307</v>
      </c>
      <c r="B301">
        <v>1983</v>
      </c>
      <c r="C301">
        <v>1955</v>
      </c>
      <c r="D301">
        <v>1930</v>
      </c>
      <c r="E301">
        <v>2081</v>
      </c>
      <c r="F301">
        <v>2060</v>
      </c>
      <c r="G301">
        <v>2038</v>
      </c>
      <c r="H301">
        <v>2020</v>
      </c>
    </row>
    <row r="302" spans="1:8">
      <c r="A302" t="s">
        <v>308</v>
      </c>
      <c r="B302">
        <v>9128</v>
      </c>
      <c r="C302">
        <v>9111</v>
      </c>
      <c r="D302">
        <v>9093</v>
      </c>
      <c r="E302">
        <v>9470</v>
      </c>
      <c r="F302">
        <v>9469</v>
      </c>
      <c r="G302">
        <v>9464</v>
      </c>
      <c r="H302">
        <v>3059</v>
      </c>
    </row>
    <row r="303" spans="1:8">
      <c r="A303" t="s">
        <v>309</v>
      </c>
      <c r="B303">
        <v>5601</v>
      </c>
      <c r="C303">
        <v>5630</v>
      </c>
      <c r="D303">
        <v>5656</v>
      </c>
      <c r="E303">
        <v>6108</v>
      </c>
      <c r="F303">
        <v>6141</v>
      </c>
      <c r="G303">
        <v>6171</v>
      </c>
      <c r="H303">
        <v>6562</v>
      </c>
    </row>
    <row r="304" spans="1:8">
      <c r="A304" t="s">
        <v>310</v>
      </c>
      <c r="B304">
        <v>2936</v>
      </c>
      <c r="C304">
        <v>2958</v>
      </c>
      <c r="D304">
        <v>2979</v>
      </c>
      <c r="E304">
        <v>3474</v>
      </c>
      <c r="F304">
        <v>3498</v>
      </c>
      <c r="G304">
        <v>3521</v>
      </c>
      <c r="H304">
        <v>4934</v>
      </c>
    </row>
    <row r="305" spans="1:8">
      <c r="A305" t="s">
        <v>311</v>
      </c>
      <c r="B305">
        <v>6253</v>
      </c>
      <c r="C305">
        <v>6241</v>
      </c>
      <c r="D305">
        <v>6231</v>
      </c>
      <c r="E305">
        <v>6527</v>
      </c>
      <c r="F305">
        <v>6526</v>
      </c>
      <c r="G305">
        <v>6524</v>
      </c>
      <c r="H305">
        <v>8219</v>
      </c>
    </row>
    <row r="306" spans="1:8">
      <c r="A306" t="s">
        <v>312</v>
      </c>
      <c r="B306">
        <v>4047</v>
      </c>
      <c r="C306">
        <v>4030</v>
      </c>
      <c r="D306">
        <v>4013</v>
      </c>
      <c r="E306">
        <v>4126</v>
      </c>
      <c r="F306">
        <v>4118</v>
      </c>
      <c r="G306">
        <v>4109</v>
      </c>
      <c r="H306">
        <v>4100</v>
      </c>
    </row>
    <row r="307" spans="1:8">
      <c r="A307" t="s">
        <v>313</v>
      </c>
      <c r="B307">
        <v>2338</v>
      </c>
      <c r="C307">
        <v>2351</v>
      </c>
      <c r="D307">
        <v>2360</v>
      </c>
      <c r="E307">
        <v>2559</v>
      </c>
      <c r="F307">
        <v>2572</v>
      </c>
      <c r="G307">
        <v>2584</v>
      </c>
      <c r="H307">
        <v>2594</v>
      </c>
    </row>
    <row r="308" spans="1:8">
      <c r="A308" t="s">
        <v>314</v>
      </c>
      <c r="B308">
        <v>402941</v>
      </c>
      <c r="C308">
        <v>404030</v>
      </c>
      <c r="D308">
        <v>405210</v>
      </c>
      <c r="E308">
        <v>427990</v>
      </c>
      <c r="F308">
        <v>429084</v>
      </c>
      <c r="G308">
        <v>430048</v>
      </c>
      <c r="H308">
        <v>430600</v>
      </c>
    </row>
    <row r="309" spans="1:8">
      <c r="A309" t="s">
        <v>315</v>
      </c>
      <c r="B309">
        <v>94268</v>
      </c>
      <c r="C309">
        <v>94353</v>
      </c>
      <c r="D309">
        <v>94329</v>
      </c>
      <c r="E309">
        <v>98806</v>
      </c>
      <c r="F309">
        <v>99068</v>
      </c>
      <c r="G309">
        <v>99242</v>
      </c>
      <c r="H309">
        <v>99025</v>
      </c>
    </row>
    <row r="310" spans="1:8">
      <c r="A310" t="s">
        <v>316</v>
      </c>
      <c r="B310">
        <v>3070</v>
      </c>
      <c r="C310">
        <v>3048</v>
      </c>
      <c r="D310">
        <v>3025</v>
      </c>
      <c r="E310">
        <v>3180</v>
      </c>
      <c r="F310">
        <v>3163</v>
      </c>
      <c r="G310">
        <v>3147</v>
      </c>
      <c r="H310">
        <v>2791</v>
      </c>
    </row>
    <row r="311" spans="1:8">
      <c r="A311" t="s">
        <v>317</v>
      </c>
      <c r="B311">
        <v>4716</v>
      </c>
      <c r="C311">
        <v>4668</v>
      </c>
      <c r="D311">
        <v>4624</v>
      </c>
      <c r="E311">
        <v>4988</v>
      </c>
      <c r="F311">
        <v>5023</v>
      </c>
      <c r="G311">
        <v>4985</v>
      </c>
      <c r="H311">
        <v>4950</v>
      </c>
    </row>
    <row r="312" spans="1:8">
      <c r="A312" t="s">
        <v>318</v>
      </c>
      <c r="B312">
        <v>4876</v>
      </c>
      <c r="C312">
        <v>4872</v>
      </c>
      <c r="D312">
        <v>4868</v>
      </c>
      <c r="E312">
        <v>4952</v>
      </c>
      <c r="F312">
        <v>4959</v>
      </c>
      <c r="G312">
        <v>4962</v>
      </c>
      <c r="H312">
        <v>4962</v>
      </c>
    </row>
    <row r="313" spans="1:8">
      <c r="A313" t="s">
        <v>319</v>
      </c>
      <c r="B313">
        <v>2539</v>
      </c>
      <c r="C313">
        <v>2513</v>
      </c>
      <c r="D313">
        <v>2494</v>
      </c>
      <c r="E313">
        <v>2539</v>
      </c>
      <c r="F313">
        <v>2524</v>
      </c>
      <c r="G313">
        <v>2510</v>
      </c>
      <c r="H313">
        <v>2495</v>
      </c>
    </row>
    <row r="314" spans="1:8">
      <c r="A314" t="s">
        <v>320</v>
      </c>
      <c r="B314">
        <v>16588</v>
      </c>
      <c r="C314">
        <v>16637</v>
      </c>
      <c r="D314">
        <v>16683</v>
      </c>
      <c r="E314">
        <v>17661</v>
      </c>
      <c r="F314">
        <v>17722</v>
      </c>
      <c r="G314">
        <v>17782</v>
      </c>
      <c r="H314">
        <v>17840</v>
      </c>
    </row>
    <row r="315" spans="1:8">
      <c r="A315" t="s">
        <v>321</v>
      </c>
      <c r="B315">
        <v>2071</v>
      </c>
      <c r="C315">
        <v>2064</v>
      </c>
      <c r="D315">
        <v>2067</v>
      </c>
      <c r="E315">
        <v>2285</v>
      </c>
      <c r="F315">
        <v>2285</v>
      </c>
      <c r="G315">
        <v>2285</v>
      </c>
      <c r="H315">
        <v>2289</v>
      </c>
    </row>
    <row r="316" spans="1:8">
      <c r="A316" t="s">
        <v>322</v>
      </c>
      <c r="B316">
        <v>1068</v>
      </c>
      <c r="C316">
        <v>1063</v>
      </c>
      <c r="D316">
        <v>1058</v>
      </c>
      <c r="E316">
        <v>999</v>
      </c>
      <c r="F316">
        <v>993</v>
      </c>
      <c r="G316">
        <v>991</v>
      </c>
      <c r="H316">
        <v>987</v>
      </c>
    </row>
    <row r="317" spans="1:8">
      <c r="A317" t="s">
        <v>323</v>
      </c>
      <c r="B317">
        <v>2600</v>
      </c>
      <c r="C317">
        <v>2609</v>
      </c>
      <c r="D317">
        <v>2620</v>
      </c>
      <c r="E317">
        <v>2835</v>
      </c>
      <c r="F317">
        <v>2849</v>
      </c>
      <c r="G317">
        <v>2861</v>
      </c>
      <c r="H317">
        <v>2872</v>
      </c>
    </row>
    <row r="318" spans="1:8">
      <c r="A318" t="s">
        <v>324</v>
      </c>
      <c r="B318">
        <v>2502</v>
      </c>
      <c r="C318">
        <v>2490</v>
      </c>
      <c r="D318">
        <v>2475</v>
      </c>
      <c r="E318">
        <v>2653</v>
      </c>
      <c r="F318">
        <v>2643</v>
      </c>
      <c r="G318">
        <v>2635</v>
      </c>
      <c r="H318">
        <v>2626</v>
      </c>
    </row>
    <row r="319" spans="1:8">
      <c r="A319" t="s">
        <v>325</v>
      </c>
      <c r="B319">
        <v>2291</v>
      </c>
      <c r="C319">
        <v>2209</v>
      </c>
      <c r="D319">
        <v>2022</v>
      </c>
      <c r="E319">
        <v>2065</v>
      </c>
      <c r="F319">
        <v>1999</v>
      </c>
      <c r="G319">
        <v>1938</v>
      </c>
      <c r="H319">
        <v>1832</v>
      </c>
    </row>
    <row r="320" spans="1:8">
      <c r="A320" t="s">
        <v>326</v>
      </c>
      <c r="B320">
        <v>3567</v>
      </c>
      <c r="C320">
        <v>3622</v>
      </c>
      <c r="D320">
        <v>3674</v>
      </c>
      <c r="E320">
        <v>3936</v>
      </c>
      <c r="F320">
        <v>3986</v>
      </c>
      <c r="G320">
        <v>4034</v>
      </c>
      <c r="H320">
        <v>4039</v>
      </c>
    </row>
    <row r="321" spans="1:8">
      <c r="A321" t="s">
        <v>327</v>
      </c>
      <c r="B321">
        <v>3263</v>
      </c>
      <c r="C321">
        <v>3277</v>
      </c>
      <c r="D321">
        <v>3291</v>
      </c>
      <c r="E321">
        <v>3490</v>
      </c>
      <c r="F321">
        <v>3508</v>
      </c>
      <c r="G321">
        <v>3522</v>
      </c>
      <c r="H321">
        <v>3539</v>
      </c>
    </row>
    <row r="322" spans="1:8">
      <c r="A322" t="s">
        <v>328</v>
      </c>
      <c r="B322">
        <v>4238</v>
      </c>
      <c r="C322">
        <v>4257</v>
      </c>
      <c r="D322">
        <v>4281</v>
      </c>
      <c r="E322">
        <v>4491</v>
      </c>
      <c r="F322">
        <v>4516</v>
      </c>
      <c r="G322">
        <v>4537</v>
      </c>
      <c r="H322">
        <v>4559</v>
      </c>
    </row>
    <row r="323" spans="1:8">
      <c r="A323" t="s">
        <v>329</v>
      </c>
      <c r="B323">
        <v>2069</v>
      </c>
      <c r="C323">
        <v>2002</v>
      </c>
      <c r="D323">
        <v>1942</v>
      </c>
      <c r="E323">
        <v>1994</v>
      </c>
      <c r="F323">
        <v>1915</v>
      </c>
      <c r="G323">
        <v>1862</v>
      </c>
      <c r="H323">
        <v>1866</v>
      </c>
    </row>
    <row r="324" spans="1:8">
      <c r="A324" t="s">
        <v>330</v>
      </c>
      <c r="B324">
        <v>10140</v>
      </c>
      <c r="C324">
        <v>10239</v>
      </c>
      <c r="D324">
        <v>10337</v>
      </c>
      <c r="E324">
        <v>10744</v>
      </c>
      <c r="F324">
        <v>10841</v>
      </c>
      <c r="G324">
        <v>10934</v>
      </c>
      <c r="H324">
        <v>11025</v>
      </c>
    </row>
    <row r="325" spans="1:8">
      <c r="A325" t="s">
        <v>331</v>
      </c>
      <c r="B325">
        <v>10594</v>
      </c>
      <c r="C325">
        <v>10692</v>
      </c>
      <c r="D325">
        <v>10788</v>
      </c>
      <c r="E325">
        <v>11131</v>
      </c>
      <c r="F325">
        <v>11226</v>
      </c>
      <c r="G325">
        <v>11318</v>
      </c>
      <c r="H325">
        <v>11401</v>
      </c>
    </row>
    <row r="326" spans="1:8">
      <c r="A326" t="s">
        <v>332</v>
      </c>
      <c r="B326">
        <v>1924</v>
      </c>
      <c r="C326">
        <v>1920</v>
      </c>
      <c r="D326">
        <v>1907</v>
      </c>
      <c r="E326">
        <v>2032</v>
      </c>
      <c r="F326">
        <v>2027</v>
      </c>
      <c r="G326">
        <v>2021</v>
      </c>
      <c r="H326">
        <v>2018</v>
      </c>
    </row>
    <row r="327" spans="1:8">
      <c r="A327" t="s">
        <v>333</v>
      </c>
      <c r="B327">
        <v>5115</v>
      </c>
      <c r="C327">
        <v>5143</v>
      </c>
      <c r="D327">
        <v>5170</v>
      </c>
      <c r="E327">
        <v>5320</v>
      </c>
      <c r="F327">
        <v>5349</v>
      </c>
      <c r="G327">
        <v>5377</v>
      </c>
      <c r="H327">
        <v>5402</v>
      </c>
    </row>
    <row r="328" spans="1:8">
      <c r="A328" t="s">
        <v>334</v>
      </c>
      <c r="B328">
        <v>3396</v>
      </c>
      <c r="C328">
        <v>3383</v>
      </c>
      <c r="D328">
        <v>3366</v>
      </c>
      <c r="E328">
        <v>3547</v>
      </c>
      <c r="F328">
        <v>3565</v>
      </c>
      <c r="G328">
        <v>3554</v>
      </c>
      <c r="H328">
        <v>3546</v>
      </c>
    </row>
    <row r="329" spans="1:8">
      <c r="A329" t="s">
        <v>335</v>
      </c>
      <c r="B329">
        <v>2831</v>
      </c>
      <c r="C329">
        <v>2839</v>
      </c>
      <c r="D329">
        <v>2835</v>
      </c>
      <c r="E329">
        <v>2858</v>
      </c>
      <c r="F329">
        <v>2864</v>
      </c>
      <c r="G329">
        <v>2871</v>
      </c>
      <c r="H329">
        <v>2872</v>
      </c>
    </row>
    <row r="330" spans="1:8">
      <c r="A330" t="s">
        <v>336</v>
      </c>
      <c r="B330">
        <v>4810</v>
      </c>
      <c r="C330">
        <v>4806</v>
      </c>
      <c r="D330">
        <v>4802</v>
      </c>
      <c r="E330">
        <v>5106</v>
      </c>
      <c r="F330">
        <v>5111</v>
      </c>
      <c r="G330">
        <v>5116</v>
      </c>
      <c r="H330">
        <v>5114</v>
      </c>
    </row>
    <row r="331" spans="1:8">
      <c r="A331" t="s">
        <v>337</v>
      </c>
      <c r="B331">
        <v>99987</v>
      </c>
      <c r="C331">
        <v>100381</v>
      </c>
      <c r="D331">
        <v>100759</v>
      </c>
      <c r="E331">
        <v>107807</v>
      </c>
      <c r="F331">
        <v>108274</v>
      </c>
      <c r="G331">
        <v>108725</v>
      </c>
      <c r="H331">
        <v>109125</v>
      </c>
    </row>
    <row r="332" spans="1:8">
      <c r="A332" t="s">
        <v>338</v>
      </c>
      <c r="B332">
        <v>5392</v>
      </c>
      <c r="C332">
        <v>5431</v>
      </c>
      <c r="D332">
        <v>5475</v>
      </c>
      <c r="E332">
        <v>5634</v>
      </c>
      <c r="F332">
        <v>5673</v>
      </c>
      <c r="G332">
        <v>5711</v>
      </c>
      <c r="H332">
        <v>5743</v>
      </c>
    </row>
    <row r="333" spans="1:8">
      <c r="A333" t="s">
        <v>339</v>
      </c>
      <c r="B333">
        <v>11167</v>
      </c>
      <c r="C333">
        <v>11199</v>
      </c>
      <c r="D333">
        <v>11228</v>
      </c>
      <c r="E333">
        <v>12261</v>
      </c>
      <c r="F333">
        <v>12306</v>
      </c>
      <c r="G333">
        <v>12345</v>
      </c>
      <c r="H333">
        <v>12385</v>
      </c>
    </row>
    <row r="334" spans="1:8">
      <c r="A334" t="s">
        <v>340</v>
      </c>
      <c r="B334">
        <v>3087</v>
      </c>
      <c r="C334">
        <v>3102</v>
      </c>
      <c r="D334">
        <v>3115</v>
      </c>
      <c r="E334">
        <v>3394</v>
      </c>
      <c r="F334">
        <v>3413</v>
      </c>
      <c r="G334">
        <v>3428</v>
      </c>
      <c r="H334">
        <v>3443</v>
      </c>
    </row>
    <row r="335" spans="1:8">
      <c r="A335" t="s">
        <v>341</v>
      </c>
      <c r="B335">
        <v>5761</v>
      </c>
      <c r="C335">
        <v>5775</v>
      </c>
      <c r="D335">
        <v>5790</v>
      </c>
      <c r="E335">
        <v>6042</v>
      </c>
      <c r="F335">
        <v>6062</v>
      </c>
      <c r="G335">
        <v>6080</v>
      </c>
      <c r="H335">
        <v>6099</v>
      </c>
    </row>
    <row r="336" spans="1:8">
      <c r="A336" t="s">
        <v>342</v>
      </c>
      <c r="B336">
        <v>20324</v>
      </c>
      <c r="C336">
        <v>20468</v>
      </c>
      <c r="D336">
        <v>20609</v>
      </c>
      <c r="E336">
        <v>21823</v>
      </c>
      <c r="F336">
        <v>21974</v>
      </c>
      <c r="G336">
        <v>22119</v>
      </c>
      <c r="H336">
        <v>22254</v>
      </c>
    </row>
    <row r="337" spans="1:8">
      <c r="A337" t="s">
        <v>343</v>
      </c>
      <c r="B337">
        <v>2484</v>
      </c>
      <c r="C337">
        <v>2428</v>
      </c>
      <c r="D337">
        <v>2371</v>
      </c>
      <c r="E337">
        <v>2682</v>
      </c>
      <c r="F337">
        <v>2635</v>
      </c>
      <c r="G337">
        <v>2592</v>
      </c>
      <c r="H337">
        <v>2551</v>
      </c>
    </row>
    <row r="338" spans="1:8">
      <c r="A338" t="s">
        <v>344</v>
      </c>
      <c r="B338">
        <v>3568</v>
      </c>
      <c r="C338">
        <v>3575</v>
      </c>
      <c r="D338">
        <v>3571</v>
      </c>
      <c r="E338">
        <v>3791</v>
      </c>
      <c r="F338">
        <v>3800</v>
      </c>
      <c r="G338">
        <v>3807</v>
      </c>
      <c r="H338">
        <v>3810</v>
      </c>
    </row>
    <row r="339" spans="1:8">
      <c r="A339" t="s">
        <v>345</v>
      </c>
      <c r="B339">
        <v>2322</v>
      </c>
      <c r="C339">
        <v>2325</v>
      </c>
      <c r="D339">
        <v>2336</v>
      </c>
      <c r="E339">
        <v>2399</v>
      </c>
      <c r="F339">
        <v>2406</v>
      </c>
      <c r="G339">
        <v>2413</v>
      </c>
      <c r="H339">
        <v>2422</v>
      </c>
    </row>
    <row r="340" spans="1:8">
      <c r="A340" t="s">
        <v>346</v>
      </c>
      <c r="B340">
        <v>3215</v>
      </c>
      <c r="C340">
        <v>3223</v>
      </c>
      <c r="D340">
        <v>3415</v>
      </c>
      <c r="E340">
        <v>3616</v>
      </c>
      <c r="F340">
        <v>3622</v>
      </c>
      <c r="G340">
        <v>3630</v>
      </c>
      <c r="H340">
        <v>3634</v>
      </c>
    </row>
    <row r="341" spans="1:8">
      <c r="A341" t="s">
        <v>347</v>
      </c>
      <c r="B341">
        <v>2913</v>
      </c>
      <c r="C341">
        <v>2938</v>
      </c>
      <c r="D341">
        <v>2966</v>
      </c>
      <c r="E341">
        <v>3250</v>
      </c>
      <c r="F341">
        <v>3276</v>
      </c>
      <c r="G341">
        <v>3304</v>
      </c>
      <c r="H341">
        <v>3327</v>
      </c>
    </row>
    <row r="342" spans="1:8">
      <c r="A342" t="s">
        <v>348</v>
      </c>
      <c r="B342">
        <v>2868</v>
      </c>
      <c r="C342">
        <v>2860</v>
      </c>
      <c r="D342">
        <v>2862</v>
      </c>
      <c r="E342">
        <v>3020</v>
      </c>
      <c r="F342">
        <v>3020</v>
      </c>
      <c r="G342">
        <v>3021</v>
      </c>
      <c r="H342">
        <v>3024</v>
      </c>
    </row>
    <row r="343" spans="1:8">
      <c r="A343" t="s">
        <v>349</v>
      </c>
      <c r="B343">
        <v>3208</v>
      </c>
      <c r="C343">
        <v>3213</v>
      </c>
      <c r="D343">
        <v>3215</v>
      </c>
      <c r="E343">
        <v>3482</v>
      </c>
      <c r="F343">
        <v>3487</v>
      </c>
      <c r="G343">
        <v>3497</v>
      </c>
      <c r="H343">
        <v>3501</v>
      </c>
    </row>
    <row r="344" spans="1:8">
      <c r="A344" t="s">
        <v>350</v>
      </c>
      <c r="B344">
        <v>2352</v>
      </c>
      <c r="C344">
        <v>2373</v>
      </c>
      <c r="D344">
        <v>2393</v>
      </c>
      <c r="E344">
        <v>2559</v>
      </c>
      <c r="F344">
        <v>2578</v>
      </c>
      <c r="G344">
        <v>2600</v>
      </c>
      <c r="H344">
        <v>2617</v>
      </c>
    </row>
    <row r="345" spans="1:8">
      <c r="A345" t="s">
        <v>351</v>
      </c>
      <c r="B345">
        <v>2930</v>
      </c>
      <c r="C345">
        <v>2936</v>
      </c>
      <c r="D345">
        <v>2754</v>
      </c>
      <c r="E345">
        <v>2916</v>
      </c>
      <c r="F345">
        <v>2922</v>
      </c>
      <c r="G345">
        <v>2930</v>
      </c>
      <c r="H345">
        <v>2937</v>
      </c>
    </row>
    <row r="346" spans="1:8">
      <c r="A346" t="s">
        <v>352</v>
      </c>
      <c r="B346">
        <v>4776</v>
      </c>
      <c r="C346">
        <v>4791</v>
      </c>
      <c r="D346">
        <v>4802</v>
      </c>
      <c r="E346">
        <v>5118</v>
      </c>
      <c r="F346">
        <v>5135</v>
      </c>
      <c r="G346">
        <v>5153</v>
      </c>
      <c r="H346">
        <v>5167</v>
      </c>
    </row>
    <row r="347" spans="1:8">
      <c r="A347" t="s">
        <v>353</v>
      </c>
      <c r="B347">
        <v>3581</v>
      </c>
      <c r="C347">
        <v>3587</v>
      </c>
      <c r="D347">
        <v>3596</v>
      </c>
      <c r="E347">
        <v>3827</v>
      </c>
      <c r="F347">
        <v>3839</v>
      </c>
      <c r="G347">
        <v>3851</v>
      </c>
      <c r="H347">
        <v>3859</v>
      </c>
    </row>
    <row r="348" spans="1:8">
      <c r="A348" t="s">
        <v>354</v>
      </c>
      <c r="B348">
        <v>6893</v>
      </c>
      <c r="C348">
        <v>6937</v>
      </c>
      <c r="D348">
        <v>6978</v>
      </c>
      <c r="E348">
        <v>8003</v>
      </c>
      <c r="F348">
        <v>8058</v>
      </c>
      <c r="G348">
        <v>8107</v>
      </c>
      <c r="H348">
        <v>8150</v>
      </c>
    </row>
    <row r="349" spans="1:8">
      <c r="A349" t="s">
        <v>355</v>
      </c>
      <c r="B349">
        <v>3422</v>
      </c>
      <c r="C349">
        <v>3445</v>
      </c>
      <c r="D349">
        <v>3469</v>
      </c>
      <c r="E349">
        <v>3564</v>
      </c>
      <c r="F349">
        <v>3588</v>
      </c>
      <c r="G349">
        <v>3611</v>
      </c>
      <c r="H349">
        <v>3631</v>
      </c>
    </row>
    <row r="350" spans="1:8">
      <c r="A350" t="s">
        <v>356</v>
      </c>
      <c r="B350">
        <v>2305</v>
      </c>
      <c r="C350">
        <v>2326</v>
      </c>
      <c r="D350">
        <v>2347</v>
      </c>
      <c r="E350">
        <v>2519</v>
      </c>
      <c r="F350">
        <v>2541</v>
      </c>
      <c r="G350">
        <v>2561</v>
      </c>
      <c r="H350">
        <v>2581</v>
      </c>
    </row>
    <row r="351" spans="1:8">
      <c r="A351" t="s">
        <v>357</v>
      </c>
      <c r="B351">
        <v>3642</v>
      </c>
      <c r="C351">
        <v>3664</v>
      </c>
      <c r="D351">
        <v>3685</v>
      </c>
      <c r="E351">
        <v>3951</v>
      </c>
      <c r="F351">
        <v>3975</v>
      </c>
      <c r="G351">
        <v>3997</v>
      </c>
      <c r="H351">
        <v>4017</v>
      </c>
    </row>
    <row r="352" spans="1:8">
      <c r="A352" t="s">
        <v>358</v>
      </c>
      <c r="B352">
        <v>3777</v>
      </c>
      <c r="C352">
        <v>3785</v>
      </c>
      <c r="D352">
        <v>3782</v>
      </c>
      <c r="E352">
        <v>3956</v>
      </c>
      <c r="F352">
        <v>3964</v>
      </c>
      <c r="G352">
        <v>3968</v>
      </c>
      <c r="H352">
        <v>3973</v>
      </c>
    </row>
    <row r="353" spans="1:8">
      <c r="A353" t="s">
        <v>359</v>
      </c>
      <c r="B353">
        <v>55450</v>
      </c>
      <c r="C353">
        <v>55564</v>
      </c>
      <c r="D353">
        <v>55545</v>
      </c>
      <c r="E353">
        <v>58855</v>
      </c>
      <c r="F353">
        <v>59017</v>
      </c>
      <c r="G353">
        <v>59165</v>
      </c>
      <c r="H353">
        <v>59340</v>
      </c>
    </row>
    <row r="354" spans="1:8">
      <c r="A354" t="s">
        <v>360</v>
      </c>
      <c r="B354">
        <v>2482</v>
      </c>
      <c r="C354">
        <v>2392</v>
      </c>
      <c r="D354">
        <v>2298</v>
      </c>
      <c r="E354">
        <v>2353</v>
      </c>
      <c r="F354">
        <v>2280</v>
      </c>
      <c r="G354">
        <v>2210</v>
      </c>
      <c r="H354">
        <v>2183</v>
      </c>
    </row>
    <row r="355" spans="1:8">
      <c r="A355" t="s">
        <v>361</v>
      </c>
      <c r="B355">
        <v>1174</v>
      </c>
      <c r="C355">
        <v>1183</v>
      </c>
      <c r="D355">
        <v>1176</v>
      </c>
      <c r="E355">
        <v>1253</v>
      </c>
      <c r="F355">
        <v>1257</v>
      </c>
      <c r="G355">
        <v>1261</v>
      </c>
      <c r="H355">
        <v>1260</v>
      </c>
    </row>
    <row r="356" spans="1:8">
      <c r="A356" t="s">
        <v>362</v>
      </c>
      <c r="B356">
        <v>3549</v>
      </c>
      <c r="C356">
        <v>3557</v>
      </c>
      <c r="D356">
        <v>3519</v>
      </c>
      <c r="E356">
        <v>3728</v>
      </c>
      <c r="F356">
        <v>3742</v>
      </c>
      <c r="G356">
        <v>3753</v>
      </c>
      <c r="H356">
        <v>3767</v>
      </c>
    </row>
    <row r="357" spans="1:8">
      <c r="A357" t="s">
        <v>363</v>
      </c>
      <c r="B357">
        <v>5556</v>
      </c>
      <c r="C357">
        <v>5572</v>
      </c>
      <c r="D357">
        <v>5631</v>
      </c>
      <c r="E357">
        <v>5970</v>
      </c>
      <c r="F357">
        <v>5989</v>
      </c>
      <c r="G357">
        <v>6006</v>
      </c>
      <c r="H357">
        <v>6023</v>
      </c>
    </row>
    <row r="358" spans="1:8">
      <c r="A358" t="s">
        <v>364</v>
      </c>
      <c r="B358">
        <v>5143</v>
      </c>
      <c r="C358">
        <v>5082</v>
      </c>
      <c r="D358">
        <v>5046</v>
      </c>
      <c r="E358">
        <v>5284</v>
      </c>
      <c r="F358">
        <v>5239</v>
      </c>
      <c r="G358">
        <v>5196</v>
      </c>
      <c r="H358">
        <v>5154</v>
      </c>
    </row>
    <row r="359" spans="1:8">
      <c r="A359" t="s">
        <v>365</v>
      </c>
      <c r="B359">
        <v>16987</v>
      </c>
      <c r="C359">
        <v>17183</v>
      </c>
      <c r="D359">
        <v>17391</v>
      </c>
      <c r="E359">
        <v>18574</v>
      </c>
      <c r="F359">
        <v>18769</v>
      </c>
      <c r="G359">
        <v>18954</v>
      </c>
      <c r="H359">
        <v>19125</v>
      </c>
    </row>
    <row r="360" spans="1:8">
      <c r="A360" t="s">
        <v>366</v>
      </c>
      <c r="B360">
        <v>4232</v>
      </c>
      <c r="C360">
        <v>4263</v>
      </c>
      <c r="D360">
        <v>4257</v>
      </c>
      <c r="E360">
        <v>4530</v>
      </c>
      <c r="F360">
        <v>4558</v>
      </c>
      <c r="G360">
        <v>4585</v>
      </c>
      <c r="H360">
        <v>4613</v>
      </c>
    </row>
    <row r="361" spans="1:8">
      <c r="A361" t="s">
        <v>367</v>
      </c>
      <c r="B361">
        <v>4635</v>
      </c>
      <c r="C361">
        <v>4643</v>
      </c>
      <c r="D361">
        <v>4639</v>
      </c>
      <c r="E361">
        <v>4914</v>
      </c>
      <c r="F361">
        <v>4922</v>
      </c>
      <c r="G361">
        <v>4929</v>
      </c>
      <c r="H361">
        <v>4935</v>
      </c>
    </row>
    <row r="362" spans="1:8">
      <c r="A362" t="s">
        <v>368</v>
      </c>
      <c r="B362">
        <v>3830</v>
      </c>
      <c r="C362">
        <v>3874</v>
      </c>
      <c r="D362">
        <v>3866</v>
      </c>
      <c r="E362">
        <v>4126</v>
      </c>
      <c r="F362">
        <v>4170</v>
      </c>
      <c r="G362">
        <v>4209</v>
      </c>
      <c r="H362">
        <v>4248</v>
      </c>
    </row>
    <row r="363" spans="1:8">
      <c r="A363" t="s">
        <v>369</v>
      </c>
      <c r="B363">
        <v>1991</v>
      </c>
      <c r="C363">
        <v>2017</v>
      </c>
      <c r="D363">
        <v>2093</v>
      </c>
      <c r="E363">
        <v>2237</v>
      </c>
      <c r="F363">
        <v>2262</v>
      </c>
      <c r="G363">
        <v>2286</v>
      </c>
      <c r="H363">
        <v>2311</v>
      </c>
    </row>
    <row r="364" spans="1:8">
      <c r="A364" t="s">
        <v>370</v>
      </c>
      <c r="B364">
        <v>3768</v>
      </c>
      <c r="C364">
        <v>3774</v>
      </c>
      <c r="D364">
        <v>3621</v>
      </c>
      <c r="E364">
        <v>3834</v>
      </c>
      <c r="F364">
        <v>3843</v>
      </c>
      <c r="G364">
        <v>3852</v>
      </c>
      <c r="H364">
        <v>3855</v>
      </c>
    </row>
    <row r="365" spans="1:8">
      <c r="A365" t="s">
        <v>371</v>
      </c>
      <c r="B365">
        <v>2103</v>
      </c>
      <c r="C365">
        <v>2024</v>
      </c>
      <c r="D365">
        <v>2008</v>
      </c>
      <c r="E365">
        <v>2052</v>
      </c>
      <c r="F365">
        <v>1986</v>
      </c>
      <c r="G365">
        <v>1924</v>
      </c>
      <c r="H365">
        <v>1866</v>
      </c>
    </row>
    <row r="366" spans="1:8">
      <c r="A366" t="s">
        <v>372</v>
      </c>
      <c r="B366">
        <v>153236</v>
      </c>
      <c r="C366">
        <v>153732</v>
      </c>
      <c r="D366">
        <v>154577</v>
      </c>
      <c r="E366">
        <v>162522</v>
      </c>
      <c r="F366">
        <v>162725</v>
      </c>
      <c r="G366">
        <v>162916</v>
      </c>
      <c r="H366">
        <v>163110</v>
      </c>
    </row>
    <row r="367" spans="1:8">
      <c r="A367" t="s">
        <v>373</v>
      </c>
      <c r="B367">
        <v>5873</v>
      </c>
      <c r="C367">
        <v>5767</v>
      </c>
      <c r="D367">
        <v>4577</v>
      </c>
      <c r="E367">
        <v>4763</v>
      </c>
      <c r="F367">
        <v>4693</v>
      </c>
      <c r="G367">
        <v>4626</v>
      </c>
      <c r="H367">
        <v>4562</v>
      </c>
    </row>
    <row r="368" spans="1:8">
      <c r="A368" t="s">
        <v>374</v>
      </c>
      <c r="B368">
        <v>7624</v>
      </c>
      <c r="C368">
        <v>7690</v>
      </c>
      <c r="D368">
        <v>7782</v>
      </c>
      <c r="E368">
        <v>7794</v>
      </c>
      <c r="F368">
        <v>7715</v>
      </c>
      <c r="G368">
        <v>7639</v>
      </c>
      <c r="H368">
        <v>7546</v>
      </c>
    </row>
    <row r="369" spans="1:8">
      <c r="A369" t="s">
        <v>375</v>
      </c>
      <c r="B369">
        <v>3663</v>
      </c>
      <c r="C369">
        <v>3637</v>
      </c>
      <c r="D369">
        <v>4029</v>
      </c>
      <c r="E369">
        <v>4239</v>
      </c>
      <c r="F369">
        <v>4220</v>
      </c>
      <c r="G369">
        <v>4202</v>
      </c>
      <c r="H369">
        <v>4185</v>
      </c>
    </row>
    <row r="370" spans="1:8">
      <c r="A370" t="s">
        <v>376</v>
      </c>
      <c r="B370">
        <v>2116</v>
      </c>
      <c r="C370">
        <v>2104</v>
      </c>
      <c r="D370">
        <v>2121</v>
      </c>
      <c r="E370">
        <v>2226</v>
      </c>
      <c r="F370">
        <v>2217</v>
      </c>
      <c r="G370">
        <v>2208</v>
      </c>
      <c r="H370">
        <v>2204</v>
      </c>
    </row>
    <row r="371" spans="1:8">
      <c r="A371" t="s">
        <v>377</v>
      </c>
      <c r="B371">
        <v>3074</v>
      </c>
      <c r="C371">
        <v>3092</v>
      </c>
      <c r="D371">
        <v>3365</v>
      </c>
      <c r="E371">
        <v>3571</v>
      </c>
      <c r="F371">
        <v>3587</v>
      </c>
      <c r="G371">
        <v>3603</v>
      </c>
      <c r="H371">
        <v>3618</v>
      </c>
    </row>
    <row r="372" spans="1:8">
      <c r="A372" t="s">
        <v>378</v>
      </c>
      <c r="B372">
        <v>6368</v>
      </c>
      <c r="C372">
        <v>6329</v>
      </c>
      <c r="D372">
        <v>5865</v>
      </c>
      <c r="E372">
        <v>6171</v>
      </c>
      <c r="F372">
        <v>6149</v>
      </c>
      <c r="G372">
        <v>6126</v>
      </c>
      <c r="H372">
        <v>6104</v>
      </c>
    </row>
    <row r="373" spans="1:8">
      <c r="A373" t="s">
        <v>379</v>
      </c>
      <c r="B373">
        <v>2235</v>
      </c>
      <c r="C373">
        <v>2197</v>
      </c>
      <c r="D373">
        <v>2160</v>
      </c>
      <c r="E373">
        <v>2252</v>
      </c>
      <c r="F373">
        <v>2218</v>
      </c>
      <c r="G373">
        <v>2190</v>
      </c>
      <c r="H373">
        <v>2168</v>
      </c>
    </row>
    <row r="374" spans="1:8">
      <c r="A374" t="s">
        <v>380</v>
      </c>
      <c r="B374">
        <v>3984</v>
      </c>
      <c r="C374">
        <v>3972</v>
      </c>
      <c r="D374">
        <v>4106</v>
      </c>
      <c r="E374">
        <v>4330</v>
      </c>
      <c r="F374">
        <v>4318</v>
      </c>
      <c r="G374">
        <v>4308</v>
      </c>
      <c r="H374">
        <v>4296</v>
      </c>
    </row>
    <row r="375" spans="1:8">
      <c r="A375" t="s">
        <v>381</v>
      </c>
      <c r="B375">
        <v>1915</v>
      </c>
      <c r="C375">
        <v>1922</v>
      </c>
      <c r="D375">
        <v>1932</v>
      </c>
      <c r="E375">
        <v>2052</v>
      </c>
      <c r="F375">
        <v>2061</v>
      </c>
      <c r="G375">
        <v>2071</v>
      </c>
      <c r="H375">
        <v>2079</v>
      </c>
    </row>
    <row r="376" spans="1:8">
      <c r="A376" t="s">
        <v>382</v>
      </c>
      <c r="B376">
        <v>4934</v>
      </c>
      <c r="C376">
        <v>4976</v>
      </c>
      <c r="D376">
        <v>4665</v>
      </c>
      <c r="E376">
        <v>4447</v>
      </c>
      <c r="F376">
        <v>4332</v>
      </c>
      <c r="G376">
        <v>4221</v>
      </c>
      <c r="H376">
        <v>4118</v>
      </c>
    </row>
    <row r="377" spans="1:8">
      <c r="A377" t="s">
        <v>383</v>
      </c>
      <c r="B377">
        <v>1591</v>
      </c>
      <c r="C377">
        <v>1482</v>
      </c>
      <c r="D377">
        <v>1366</v>
      </c>
      <c r="E377">
        <v>1350</v>
      </c>
      <c r="F377">
        <v>1256</v>
      </c>
      <c r="G377">
        <v>1169</v>
      </c>
      <c r="H377">
        <v>1081</v>
      </c>
    </row>
    <row r="378" spans="1:8">
      <c r="A378" t="s">
        <v>384</v>
      </c>
      <c r="B378">
        <v>2300</v>
      </c>
      <c r="C378">
        <v>2247</v>
      </c>
      <c r="D378">
        <v>2170</v>
      </c>
      <c r="E378">
        <v>2248</v>
      </c>
      <c r="F378">
        <v>2207</v>
      </c>
      <c r="G378">
        <v>2167</v>
      </c>
      <c r="H378">
        <v>2136</v>
      </c>
    </row>
    <row r="379" spans="1:8">
      <c r="A379" t="s">
        <v>385</v>
      </c>
      <c r="B379">
        <v>3162</v>
      </c>
      <c r="C379">
        <v>3092</v>
      </c>
      <c r="D379">
        <v>3022</v>
      </c>
      <c r="E379">
        <v>3136</v>
      </c>
      <c r="F379">
        <v>3080</v>
      </c>
      <c r="G379">
        <v>3028</v>
      </c>
      <c r="H379">
        <v>2978</v>
      </c>
    </row>
    <row r="380" spans="1:8">
      <c r="A380" t="s">
        <v>386</v>
      </c>
      <c r="B380">
        <v>5595</v>
      </c>
      <c r="C380">
        <v>5646</v>
      </c>
      <c r="D380">
        <v>5630</v>
      </c>
      <c r="E380">
        <v>5994</v>
      </c>
      <c r="F380">
        <v>6041</v>
      </c>
      <c r="G380">
        <v>6086</v>
      </c>
      <c r="H380">
        <v>6116</v>
      </c>
    </row>
    <row r="381" spans="1:8">
      <c r="A381" t="s">
        <v>387</v>
      </c>
      <c r="B381">
        <v>10321</v>
      </c>
      <c r="C381">
        <v>10328</v>
      </c>
      <c r="D381">
        <v>10600</v>
      </c>
      <c r="E381">
        <v>11216</v>
      </c>
      <c r="F381">
        <v>11234</v>
      </c>
      <c r="G381">
        <v>11251</v>
      </c>
      <c r="H381">
        <v>11267</v>
      </c>
    </row>
    <row r="382" spans="1:8">
      <c r="A382" t="s">
        <v>388</v>
      </c>
      <c r="B382">
        <v>3057</v>
      </c>
      <c r="C382">
        <v>3018</v>
      </c>
      <c r="D382">
        <v>2877</v>
      </c>
      <c r="E382">
        <v>3010</v>
      </c>
      <c r="F382">
        <v>2980</v>
      </c>
      <c r="G382">
        <v>2951</v>
      </c>
      <c r="H382">
        <v>3012</v>
      </c>
    </row>
    <row r="383" spans="1:8">
      <c r="A383" t="s">
        <v>389</v>
      </c>
      <c r="B383">
        <v>1793</v>
      </c>
      <c r="C383">
        <v>1808</v>
      </c>
      <c r="D383">
        <v>2174</v>
      </c>
      <c r="E383">
        <v>1915</v>
      </c>
      <c r="F383">
        <v>1816</v>
      </c>
      <c r="G383">
        <v>1722</v>
      </c>
      <c r="H383">
        <v>1631</v>
      </c>
    </row>
    <row r="384" spans="1:8">
      <c r="A384" t="s">
        <v>390</v>
      </c>
      <c r="B384">
        <v>3855</v>
      </c>
      <c r="C384">
        <v>3802</v>
      </c>
      <c r="D384">
        <v>4016</v>
      </c>
      <c r="E384">
        <v>4202</v>
      </c>
      <c r="F384">
        <v>4159</v>
      </c>
      <c r="G384">
        <v>4118</v>
      </c>
      <c r="H384">
        <v>4043</v>
      </c>
    </row>
    <row r="385" spans="1:8">
      <c r="A385" t="s">
        <v>391</v>
      </c>
      <c r="B385">
        <v>79776</v>
      </c>
      <c r="C385">
        <v>80623</v>
      </c>
      <c r="D385">
        <v>82120</v>
      </c>
      <c r="E385">
        <v>87606</v>
      </c>
      <c r="F385">
        <v>88442</v>
      </c>
      <c r="G385">
        <v>89230</v>
      </c>
      <c r="H385">
        <v>89966</v>
      </c>
    </row>
    <row r="386" spans="1:8">
      <c r="A386" t="s">
        <v>392</v>
      </c>
      <c r="B386">
        <v>384114</v>
      </c>
      <c r="C386">
        <v>384040</v>
      </c>
      <c r="D386">
        <v>383646</v>
      </c>
      <c r="E386">
        <v>401741</v>
      </c>
      <c r="F386">
        <v>400964</v>
      </c>
      <c r="G386">
        <v>400211</v>
      </c>
      <c r="H386">
        <v>406843</v>
      </c>
    </row>
    <row r="387" spans="1:8">
      <c r="A387" t="s">
        <v>393</v>
      </c>
      <c r="B387">
        <v>77773</v>
      </c>
      <c r="C387">
        <v>78013</v>
      </c>
      <c r="D387">
        <v>78213</v>
      </c>
      <c r="E387">
        <v>79395</v>
      </c>
      <c r="F387">
        <v>78699</v>
      </c>
      <c r="G387">
        <v>78038</v>
      </c>
      <c r="H387">
        <v>82400</v>
      </c>
    </row>
    <row r="388" spans="1:8">
      <c r="A388" t="s">
        <v>394</v>
      </c>
      <c r="B388">
        <v>2091</v>
      </c>
      <c r="C388">
        <v>2084</v>
      </c>
      <c r="D388">
        <v>2074</v>
      </c>
      <c r="E388">
        <v>2379</v>
      </c>
      <c r="F388">
        <v>2370</v>
      </c>
      <c r="G388">
        <v>2361</v>
      </c>
      <c r="H388">
        <v>2352</v>
      </c>
    </row>
    <row r="389" spans="1:8">
      <c r="A389" t="s">
        <v>395</v>
      </c>
      <c r="B389">
        <v>7465</v>
      </c>
      <c r="C389">
        <v>7414</v>
      </c>
      <c r="D389">
        <v>7364</v>
      </c>
      <c r="E389">
        <v>7750</v>
      </c>
      <c r="F389">
        <v>7712</v>
      </c>
      <c r="G389">
        <v>7680</v>
      </c>
      <c r="H389">
        <v>7651</v>
      </c>
    </row>
    <row r="390" spans="1:8">
      <c r="A390" t="s">
        <v>396</v>
      </c>
      <c r="B390">
        <v>47692</v>
      </c>
      <c r="C390">
        <v>48095</v>
      </c>
      <c r="D390">
        <v>48490</v>
      </c>
      <c r="E390">
        <v>47789</v>
      </c>
      <c r="F390">
        <v>47203</v>
      </c>
      <c r="G390">
        <v>46651</v>
      </c>
      <c r="H390">
        <v>46130</v>
      </c>
    </row>
    <row r="391" spans="1:8">
      <c r="A391" t="s">
        <v>397</v>
      </c>
      <c r="B391">
        <v>5037</v>
      </c>
      <c r="C391">
        <v>5138</v>
      </c>
      <c r="D391">
        <v>5229</v>
      </c>
      <c r="E391">
        <v>5540</v>
      </c>
      <c r="F391">
        <v>5634</v>
      </c>
      <c r="G391">
        <v>5721</v>
      </c>
      <c r="H391">
        <v>5799</v>
      </c>
    </row>
    <row r="392" spans="1:8">
      <c r="A392" t="s">
        <v>398</v>
      </c>
      <c r="B392">
        <v>3075</v>
      </c>
      <c r="C392">
        <v>3049</v>
      </c>
      <c r="D392">
        <v>2994</v>
      </c>
      <c r="E392">
        <v>3197</v>
      </c>
      <c r="F392">
        <v>3179</v>
      </c>
      <c r="G392">
        <v>3125</v>
      </c>
      <c r="H392">
        <v>3109</v>
      </c>
    </row>
    <row r="393" spans="1:8">
      <c r="A393" t="s">
        <v>399</v>
      </c>
      <c r="B393">
        <v>2691</v>
      </c>
      <c r="C393">
        <v>2656</v>
      </c>
      <c r="D393">
        <v>2627</v>
      </c>
      <c r="E393">
        <v>2764</v>
      </c>
      <c r="F393">
        <v>2737</v>
      </c>
      <c r="G393">
        <v>2748</v>
      </c>
      <c r="H393">
        <v>7711</v>
      </c>
    </row>
    <row r="394" spans="1:8">
      <c r="A394" t="s">
        <v>400</v>
      </c>
      <c r="B394">
        <v>5173</v>
      </c>
      <c r="C394">
        <v>5048</v>
      </c>
      <c r="D394">
        <v>4931</v>
      </c>
      <c r="E394">
        <v>4931</v>
      </c>
      <c r="F394">
        <v>4836</v>
      </c>
      <c r="G394">
        <v>4743</v>
      </c>
      <c r="H394">
        <v>4656</v>
      </c>
    </row>
    <row r="395" spans="1:8">
      <c r="A395" t="s">
        <v>401</v>
      </c>
      <c r="B395">
        <v>4549</v>
      </c>
      <c r="C395">
        <v>4529</v>
      </c>
      <c r="D395">
        <v>4504</v>
      </c>
      <c r="E395">
        <v>5045</v>
      </c>
      <c r="F395">
        <v>5028</v>
      </c>
      <c r="G395">
        <v>5009</v>
      </c>
      <c r="H395">
        <v>4992</v>
      </c>
    </row>
    <row r="396" spans="1:8">
      <c r="A396" t="s">
        <v>402</v>
      </c>
      <c r="B396">
        <v>125252</v>
      </c>
      <c r="C396">
        <v>124876</v>
      </c>
      <c r="D396">
        <v>124504</v>
      </c>
      <c r="E396">
        <v>131487</v>
      </c>
      <c r="F396">
        <v>131126</v>
      </c>
      <c r="G396">
        <v>130950</v>
      </c>
      <c r="H396">
        <v>133121</v>
      </c>
    </row>
    <row r="397" spans="1:8">
      <c r="A397" t="s">
        <v>403</v>
      </c>
      <c r="B397">
        <v>1477</v>
      </c>
      <c r="C397">
        <v>1450</v>
      </c>
      <c r="D397">
        <v>1424</v>
      </c>
      <c r="E397">
        <v>1469</v>
      </c>
      <c r="F397">
        <v>1448</v>
      </c>
      <c r="G397">
        <v>1427</v>
      </c>
      <c r="H397">
        <v>1409</v>
      </c>
    </row>
    <row r="398" spans="1:8">
      <c r="A398" t="s">
        <v>404</v>
      </c>
      <c r="B398">
        <v>2907</v>
      </c>
      <c r="C398">
        <v>2848</v>
      </c>
      <c r="D398">
        <v>2794</v>
      </c>
      <c r="E398">
        <v>2893</v>
      </c>
      <c r="F398">
        <v>2845</v>
      </c>
      <c r="G398">
        <v>2799</v>
      </c>
      <c r="H398">
        <v>2757</v>
      </c>
    </row>
    <row r="399" spans="1:8">
      <c r="A399" t="s">
        <v>405</v>
      </c>
      <c r="B399">
        <v>1523</v>
      </c>
      <c r="C399">
        <v>1483</v>
      </c>
      <c r="D399">
        <v>1444</v>
      </c>
      <c r="E399">
        <v>1597</v>
      </c>
      <c r="F399">
        <v>1564</v>
      </c>
      <c r="G399">
        <v>1532</v>
      </c>
      <c r="H399">
        <v>3814</v>
      </c>
    </row>
    <row r="400" spans="1:8">
      <c r="A400" t="s">
        <v>406</v>
      </c>
      <c r="B400">
        <v>4326</v>
      </c>
      <c r="C400">
        <v>4321</v>
      </c>
      <c r="D400">
        <v>4308</v>
      </c>
      <c r="E400">
        <v>4490</v>
      </c>
      <c r="F400">
        <v>4488</v>
      </c>
      <c r="G400">
        <v>4482</v>
      </c>
      <c r="H400">
        <v>4483</v>
      </c>
    </row>
    <row r="401" spans="1:8">
      <c r="A401" t="s">
        <v>407</v>
      </c>
      <c r="B401">
        <v>6981</v>
      </c>
      <c r="C401">
        <v>6984</v>
      </c>
      <c r="D401">
        <v>6998</v>
      </c>
      <c r="E401">
        <v>7336</v>
      </c>
      <c r="F401">
        <v>7351</v>
      </c>
      <c r="G401">
        <v>7364</v>
      </c>
      <c r="H401">
        <v>7382</v>
      </c>
    </row>
    <row r="402" spans="1:8">
      <c r="A402" t="s">
        <v>408</v>
      </c>
      <c r="B402">
        <v>5016</v>
      </c>
      <c r="C402">
        <v>4892</v>
      </c>
      <c r="D402">
        <v>4771</v>
      </c>
      <c r="E402">
        <v>4933</v>
      </c>
      <c r="F402">
        <v>4828</v>
      </c>
      <c r="G402">
        <v>4731</v>
      </c>
      <c r="H402">
        <v>4639</v>
      </c>
    </row>
    <row r="403" spans="1:8">
      <c r="A403" t="s">
        <v>409</v>
      </c>
      <c r="B403">
        <v>2411</v>
      </c>
      <c r="C403">
        <v>2399</v>
      </c>
      <c r="D403">
        <v>2409</v>
      </c>
      <c r="E403">
        <v>2576</v>
      </c>
      <c r="F403">
        <v>2567</v>
      </c>
      <c r="G403">
        <v>2558</v>
      </c>
      <c r="H403">
        <v>2548</v>
      </c>
    </row>
    <row r="404" spans="1:8">
      <c r="A404" t="s">
        <v>410</v>
      </c>
      <c r="B404">
        <v>1854</v>
      </c>
      <c r="C404">
        <v>1817</v>
      </c>
      <c r="D404">
        <v>1783</v>
      </c>
      <c r="E404">
        <v>1846</v>
      </c>
      <c r="F404">
        <v>1822</v>
      </c>
      <c r="G404">
        <v>1792</v>
      </c>
      <c r="H404">
        <v>1768</v>
      </c>
    </row>
    <row r="405" spans="1:8">
      <c r="A405" t="s">
        <v>411</v>
      </c>
      <c r="B405">
        <v>5807</v>
      </c>
      <c r="C405">
        <v>5720</v>
      </c>
      <c r="D405">
        <v>5634</v>
      </c>
      <c r="E405">
        <v>5885</v>
      </c>
      <c r="F405">
        <v>5815</v>
      </c>
      <c r="G405">
        <v>5749</v>
      </c>
      <c r="H405">
        <v>5684</v>
      </c>
    </row>
    <row r="406" spans="1:8">
      <c r="A406" t="s">
        <v>412</v>
      </c>
      <c r="B406">
        <v>4461</v>
      </c>
      <c r="C406">
        <v>4468</v>
      </c>
      <c r="D406">
        <v>4477</v>
      </c>
      <c r="E406">
        <v>4749</v>
      </c>
      <c r="F406">
        <v>4761</v>
      </c>
      <c r="G406">
        <v>4775</v>
      </c>
      <c r="H406">
        <v>4786</v>
      </c>
    </row>
    <row r="407" spans="1:8">
      <c r="A407" t="s">
        <v>413</v>
      </c>
      <c r="B407">
        <v>56217</v>
      </c>
      <c r="C407">
        <v>56387</v>
      </c>
      <c r="D407">
        <v>56550</v>
      </c>
      <c r="E407">
        <v>59915</v>
      </c>
      <c r="F407">
        <v>60133</v>
      </c>
      <c r="G407">
        <v>60341</v>
      </c>
      <c r="H407">
        <v>60538</v>
      </c>
    </row>
    <row r="408" spans="1:8">
      <c r="A408" t="s">
        <v>414</v>
      </c>
      <c r="B408">
        <v>1634</v>
      </c>
      <c r="C408">
        <v>1613</v>
      </c>
      <c r="D408">
        <v>1593</v>
      </c>
      <c r="E408">
        <v>1677</v>
      </c>
      <c r="F408">
        <v>1661</v>
      </c>
      <c r="G408">
        <v>1644</v>
      </c>
      <c r="H408">
        <v>1632</v>
      </c>
    </row>
    <row r="409" spans="1:8">
      <c r="A409" t="s">
        <v>415</v>
      </c>
      <c r="B409">
        <v>5039</v>
      </c>
      <c r="C409">
        <v>5017</v>
      </c>
      <c r="D409">
        <v>4991</v>
      </c>
      <c r="E409">
        <v>5232</v>
      </c>
      <c r="F409">
        <v>5214</v>
      </c>
      <c r="G409">
        <v>5199</v>
      </c>
      <c r="H409">
        <v>5187</v>
      </c>
    </row>
    <row r="410" spans="1:8">
      <c r="A410" t="s">
        <v>416</v>
      </c>
      <c r="B410">
        <v>2489</v>
      </c>
      <c r="C410">
        <v>2424</v>
      </c>
      <c r="D410">
        <v>2361</v>
      </c>
      <c r="E410">
        <v>2419</v>
      </c>
      <c r="F410">
        <v>2366</v>
      </c>
      <c r="G410">
        <v>2316</v>
      </c>
      <c r="H410">
        <v>2268</v>
      </c>
    </row>
    <row r="411" spans="1:8">
      <c r="A411" t="s">
        <v>417</v>
      </c>
      <c r="B411">
        <v>2294</v>
      </c>
      <c r="C411">
        <v>2287</v>
      </c>
      <c r="D411">
        <v>2289</v>
      </c>
      <c r="E411">
        <v>2425</v>
      </c>
      <c r="F411">
        <v>2425</v>
      </c>
      <c r="G411">
        <v>2427</v>
      </c>
      <c r="H411">
        <v>2428</v>
      </c>
    </row>
    <row r="412" spans="1:8">
      <c r="A412" t="s">
        <v>418</v>
      </c>
      <c r="B412">
        <v>1475</v>
      </c>
      <c r="C412">
        <v>1457</v>
      </c>
      <c r="D412">
        <v>1440</v>
      </c>
      <c r="E412">
        <v>1480</v>
      </c>
      <c r="F412">
        <v>1465</v>
      </c>
      <c r="G412">
        <v>1452</v>
      </c>
      <c r="H412">
        <v>1440</v>
      </c>
    </row>
    <row r="413" spans="1:8">
      <c r="A413" t="s">
        <v>419</v>
      </c>
      <c r="B413">
        <v>3794</v>
      </c>
      <c r="C413">
        <v>3808</v>
      </c>
      <c r="D413">
        <v>3819</v>
      </c>
      <c r="E413">
        <v>4175</v>
      </c>
      <c r="F413">
        <v>4191</v>
      </c>
      <c r="G413">
        <v>4206</v>
      </c>
      <c r="H413">
        <v>4223</v>
      </c>
    </row>
    <row r="414" spans="1:8">
      <c r="A414" t="s">
        <v>420</v>
      </c>
      <c r="B414">
        <v>2259</v>
      </c>
      <c r="C414">
        <v>2223</v>
      </c>
      <c r="D414">
        <v>2182</v>
      </c>
      <c r="E414">
        <v>2324</v>
      </c>
      <c r="F414">
        <v>2296</v>
      </c>
      <c r="G414">
        <v>2270</v>
      </c>
      <c r="H414">
        <v>2245</v>
      </c>
    </row>
    <row r="415" spans="1:8">
      <c r="A415" t="s">
        <v>421</v>
      </c>
      <c r="B415">
        <v>1509</v>
      </c>
      <c r="C415">
        <v>1503</v>
      </c>
      <c r="D415">
        <v>1465</v>
      </c>
      <c r="E415">
        <v>1538</v>
      </c>
      <c r="F415">
        <v>1533</v>
      </c>
      <c r="G415">
        <v>1525</v>
      </c>
      <c r="H415">
        <v>1521</v>
      </c>
    </row>
    <row r="416" spans="1:8">
      <c r="A416" t="s">
        <v>422</v>
      </c>
      <c r="B416">
        <v>1238</v>
      </c>
      <c r="C416">
        <v>1225</v>
      </c>
      <c r="D416">
        <v>1214</v>
      </c>
      <c r="E416">
        <v>1344</v>
      </c>
      <c r="F416">
        <v>1335</v>
      </c>
      <c r="G416">
        <v>1325</v>
      </c>
      <c r="H416">
        <v>1315</v>
      </c>
    </row>
    <row r="417" spans="1:8">
      <c r="A417" t="s">
        <v>423</v>
      </c>
      <c r="B417">
        <v>4828</v>
      </c>
      <c r="C417">
        <v>4772</v>
      </c>
      <c r="D417">
        <v>4716</v>
      </c>
      <c r="E417">
        <v>4943</v>
      </c>
      <c r="F417">
        <v>4898</v>
      </c>
      <c r="G417">
        <v>4856</v>
      </c>
      <c r="H417">
        <v>4818</v>
      </c>
    </row>
    <row r="418" spans="1:8">
      <c r="A418" t="s">
        <v>424</v>
      </c>
      <c r="B418">
        <v>5713</v>
      </c>
      <c r="C418">
        <v>5778</v>
      </c>
      <c r="D418">
        <v>5842</v>
      </c>
      <c r="E418">
        <v>6241</v>
      </c>
      <c r="F418">
        <v>6120</v>
      </c>
      <c r="G418">
        <v>6180</v>
      </c>
      <c r="H418">
        <v>6236</v>
      </c>
    </row>
    <row r="419" spans="1:8">
      <c r="A419" t="s">
        <v>425</v>
      </c>
      <c r="B419">
        <v>115722</v>
      </c>
      <c r="C419">
        <v>115359</v>
      </c>
      <c r="D419">
        <v>114942</v>
      </c>
      <c r="E419">
        <v>120748</v>
      </c>
      <c r="F419">
        <v>120742</v>
      </c>
      <c r="G419">
        <v>120426</v>
      </c>
      <c r="H419">
        <v>120134</v>
      </c>
    </row>
    <row r="420" spans="1:8">
      <c r="A420" t="s">
        <v>426</v>
      </c>
      <c r="B420">
        <v>1010</v>
      </c>
      <c r="C420">
        <v>1004</v>
      </c>
      <c r="D420">
        <v>994</v>
      </c>
      <c r="E420">
        <v>1047</v>
      </c>
      <c r="F420">
        <v>1051</v>
      </c>
      <c r="G420">
        <v>1047</v>
      </c>
      <c r="H420">
        <v>1040</v>
      </c>
    </row>
    <row r="421" spans="1:8">
      <c r="A421" t="s">
        <v>427</v>
      </c>
      <c r="B421">
        <v>1625</v>
      </c>
      <c r="C421">
        <v>1622</v>
      </c>
      <c r="D421">
        <v>1609</v>
      </c>
      <c r="E421">
        <v>1699</v>
      </c>
      <c r="F421">
        <v>1695</v>
      </c>
      <c r="G421">
        <v>1690</v>
      </c>
      <c r="H421">
        <v>1685</v>
      </c>
    </row>
    <row r="422" spans="1:8">
      <c r="A422" t="s">
        <v>428</v>
      </c>
      <c r="B422">
        <v>1370</v>
      </c>
      <c r="C422">
        <v>1340</v>
      </c>
      <c r="D422">
        <v>1310</v>
      </c>
      <c r="E422">
        <v>1359</v>
      </c>
      <c r="F422">
        <v>1415</v>
      </c>
      <c r="G422">
        <v>1395</v>
      </c>
      <c r="H422">
        <v>1374</v>
      </c>
    </row>
    <row r="423" spans="1:8">
      <c r="A423" t="s">
        <v>429</v>
      </c>
      <c r="B423">
        <v>3182</v>
      </c>
      <c r="C423">
        <v>3106</v>
      </c>
      <c r="D423">
        <v>3018</v>
      </c>
      <c r="E423">
        <v>3128</v>
      </c>
      <c r="F423">
        <v>3068</v>
      </c>
      <c r="G423">
        <v>3010</v>
      </c>
      <c r="H423">
        <v>2953</v>
      </c>
    </row>
    <row r="424" spans="1:8">
      <c r="A424" t="s">
        <v>430</v>
      </c>
      <c r="B424">
        <v>3161</v>
      </c>
      <c r="C424">
        <v>3144</v>
      </c>
      <c r="D424">
        <v>3125</v>
      </c>
      <c r="E424">
        <v>3290</v>
      </c>
      <c r="F424">
        <v>3379</v>
      </c>
      <c r="G424">
        <v>3367</v>
      </c>
      <c r="H424">
        <v>3354</v>
      </c>
    </row>
    <row r="425" spans="1:8">
      <c r="A425" t="s">
        <v>431</v>
      </c>
      <c r="B425">
        <v>1117</v>
      </c>
      <c r="C425">
        <v>1118</v>
      </c>
      <c r="D425">
        <v>1121</v>
      </c>
      <c r="E425">
        <v>1184</v>
      </c>
      <c r="F425">
        <v>1230</v>
      </c>
      <c r="G425">
        <v>1232</v>
      </c>
      <c r="H425">
        <v>1235</v>
      </c>
    </row>
    <row r="426" spans="1:8">
      <c r="A426" t="s">
        <v>432</v>
      </c>
      <c r="B426">
        <v>2573</v>
      </c>
      <c r="C426">
        <v>2529</v>
      </c>
      <c r="D426">
        <v>2449</v>
      </c>
      <c r="E426">
        <v>2549</v>
      </c>
      <c r="F426">
        <v>2443</v>
      </c>
      <c r="G426">
        <v>2410</v>
      </c>
      <c r="H426">
        <v>2378</v>
      </c>
    </row>
    <row r="427" spans="1:8">
      <c r="A427" t="s">
        <v>433</v>
      </c>
      <c r="B427">
        <v>4453</v>
      </c>
      <c r="C427">
        <v>4334</v>
      </c>
      <c r="D427">
        <v>4222</v>
      </c>
      <c r="E427">
        <v>4360</v>
      </c>
      <c r="F427">
        <v>4312</v>
      </c>
      <c r="G427">
        <v>4219</v>
      </c>
      <c r="H427">
        <v>4130</v>
      </c>
    </row>
    <row r="428" spans="1:8">
      <c r="A428" t="s">
        <v>434</v>
      </c>
      <c r="B428">
        <v>10990</v>
      </c>
      <c r="C428">
        <v>11011</v>
      </c>
      <c r="D428">
        <v>11026</v>
      </c>
      <c r="E428">
        <v>11679</v>
      </c>
      <c r="F428">
        <v>11733</v>
      </c>
      <c r="G428">
        <v>11760</v>
      </c>
      <c r="H428">
        <v>11784</v>
      </c>
    </row>
    <row r="429" spans="1:8">
      <c r="A429" t="s">
        <v>435</v>
      </c>
      <c r="B429">
        <v>1524</v>
      </c>
      <c r="C429">
        <v>1529</v>
      </c>
      <c r="D429">
        <v>1531</v>
      </c>
      <c r="E429">
        <v>1627</v>
      </c>
      <c r="F429">
        <v>1619</v>
      </c>
      <c r="G429">
        <v>1628</v>
      </c>
      <c r="H429">
        <v>1629</v>
      </c>
    </row>
    <row r="430" spans="1:8">
      <c r="A430" t="s">
        <v>436</v>
      </c>
      <c r="B430">
        <v>2553</v>
      </c>
      <c r="C430">
        <v>2463</v>
      </c>
      <c r="D430">
        <v>2374</v>
      </c>
      <c r="E430">
        <v>2431</v>
      </c>
      <c r="F430">
        <v>2303</v>
      </c>
      <c r="G430">
        <v>2232</v>
      </c>
      <c r="H430">
        <v>2170</v>
      </c>
    </row>
    <row r="431" spans="1:8">
      <c r="A431" t="s">
        <v>437</v>
      </c>
      <c r="B431">
        <v>2772</v>
      </c>
      <c r="C431">
        <v>2747</v>
      </c>
      <c r="D431">
        <v>2720</v>
      </c>
      <c r="E431">
        <v>2854</v>
      </c>
      <c r="F431">
        <v>2856</v>
      </c>
      <c r="G431">
        <v>2836</v>
      </c>
      <c r="H431">
        <v>2820</v>
      </c>
    </row>
    <row r="432" spans="1:8">
      <c r="A432" t="s">
        <v>438</v>
      </c>
      <c r="B432">
        <v>3388</v>
      </c>
      <c r="C432">
        <v>3356</v>
      </c>
      <c r="D432">
        <v>3366</v>
      </c>
      <c r="E432">
        <v>3530</v>
      </c>
      <c r="F432">
        <v>3539</v>
      </c>
      <c r="G432">
        <v>3516</v>
      </c>
      <c r="H432">
        <v>3495</v>
      </c>
    </row>
    <row r="433" spans="1:8">
      <c r="A433" t="s">
        <v>439</v>
      </c>
      <c r="B433">
        <v>1727</v>
      </c>
      <c r="C433">
        <v>1723</v>
      </c>
      <c r="D433">
        <v>1712</v>
      </c>
      <c r="E433">
        <v>1805</v>
      </c>
      <c r="F433">
        <v>1865</v>
      </c>
      <c r="G433">
        <v>1862</v>
      </c>
      <c r="H433">
        <v>1856</v>
      </c>
    </row>
    <row r="434" spans="1:8">
      <c r="A434" t="s">
        <v>440</v>
      </c>
      <c r="B434">
        <v>1726</v>
      </c>
      <c r="C434">
        <v>1732</v>
      </c>
      <c r="D434">
        <v>1743</v>
      </c>
      <c r="E434">
        <v>1850</v>
      </c>
      <c r="F434">
        <v>1907</v>
      </c>
      <c r="G434">
        <v>1914</v>
      </c>
      <c r="H434">
        <v>1924</v>
      </c>
    </row>
    <row r="435" spans="1:8">
      <c r="A435" t="s">
        <v>441</v>
      </c>
      <c r="B435">
        <v>2983</v>
      </c>
      <c r="C435">
        <v>2969</v>
      </c>
      <c r="D435">
        <v>2961</v>
      </c>
      <c r="E435">
        <v>3118</v>
      </c>
      <c r="F435">
        <v>3135</v>
      </c>
      <c r="G435">
        <v>3127</v>
      </c>
      <c r="H435">
        <v>3128</v>
      </c>
    </row>
    <row r="436" spans="1:8">
      <c r="A436" t="s">
        <v>442</v>
      </c>
      <c r="B436">
        <v>11850</v>
      </c>
      <c r="C436">
        <v>11923</v>
      </c>
      <c r="D436">
        <v>11996</v>
      </c>
      <c r="E436">
        <v>12753</v>
      </c>
      <c r="F436">
        <v>12806</v>
      </c>
      <c r="G436">
        <v>12879</v>
      </c>
      <c r="H436">
        <v>12953</v>
      </c>
    </row>
    <row r="437" spans="1:8">
      <c r="A437" t="s">
        <v>443</v>
      </c>
      <c r="B437">
        <v>38932</v>
      </c>
      <c r="C437">
        <v>38994</v>
      </c>
      <c r="D437">
        <v>39054</v>
      </c>
      <c r="E437">
        <v>41366</v>
      </c>
      <c r="F437">
        <v>41304</v>
      </c>
      <c r="G437">
        <v>41402</v>
      </c>
      <c r="H437">
        <v>41494</v>
      </c>
    </row>
    <row r="438" spans="1:8">
      <c r="A438" t="s">
        <v>444</v>
      </c>
      <c r="B438">
        <v>3062</v>
      </c>
      <c r="C438">
        <v>2972</v>
      </c>
      <c r="D438">
        <v>2880</v>
      </c>
      <c r="E438">
        <v>2965</v>
      </c>
      <c r="F438">
        <v>2960</v>
      </c>
      <c r="G438">
        <v>2884</v>
      </c>
      <c r="H438">
        <v>2817</v>
      </c>
    </row>
    <row r="439" spans="1:8">
      <c r="A439" t="s">
        <v>445</v>
      </c>
      <c r="B439">
        <v>890</v>
      </c>
      <c r="C439">
        <v>884</v>
      </c>
      <c r="D439">
        <v>871</v>
      </c>
      <c r="E439">
        <v>916</v>
      </c>
      <c r="F439">
        <v>921</v>
      </c>
      <c r="G439">
        <v>918</v>
      </c>
      <c r="H439">
        <v>909</v>
      </c>
    </row>
    <row r="440" spans="1:8">
      <c r="A440" t="s">
        <v>446</v>
      </c>
      <c r="B440">
        <v>1833</v>
      </c>
      <c r="C440">
        <v>1838</v>
      </c>
      <c r="D440">
        <v>1838</v>
      </c>
      <c r="E440">
        <v>1953</v>
      </c>
      <c r="F440">
        <v>1945</v>
      </c>
      <c r="G440">
        <v>1951</v>
      </c>
      <c r="H440">
        <v>1952</v>
      </c>
    </row>
    <row r="441" spans="1:8">
      <c r="A441" t="s">
        <v>447</v>
      </c>
      <c r="B441">
        <v>3065</v>
      </c>
      <c r="C441">
        <v>3029</v>
      </c>
      <c r="D441">
        <v>2973</v>
      </c>
      <c r="E441">
        <v>3111</v>
      </c>
      <c r="F441">
        <v>3113</v>
      </c>
      <c r="G441">
        <v>3086</v>
      </c>
      <c r="H441">
        <v>3062</v>
      </c>
    </row>
    <row r="442" spans="1:8">
      <c r="A442" t="s">
        <v>448</v>
      </c>
      <c r="B442">
        <v>5687</v>
      </c>
      <c r="C442">
        <v>5734</v>
      </c>
      <c r="D442">
        <v>5783</v>
      </c>
      <c r="E442">
        <v>5659</v>
      </c>
      <c r="F442">
        <v>5582</v>
      </c>
      <c r="G442">
        <v>5487</v>
      </c>
      <c r="H442">
        <v>5403</v>
      </c>
    </row>
    <row r="443" spans="1:8">
      <c r="A443" t="s">
        <v>449</v>
      </c>
      <c r="B443">
        <v>1868</v>
      </c>
      <c r="C443">
        <v>1882</v>
      </c>
      <c r="D443">
        <v>1895</v>
      </c>
      <c r="E443">
        <v>2015</v>
      </c>
      <c r="F443">
        <v>1992</v>
      </c>
      <c r="G443">
        <v>2006</v>
      </c>
      <c r="H443">
        <v>2021</v>
      </c>
    </row>
    <row r="444" spans="1:8">
      <c r="A444" t="s">
        <v>450</v>
      </c>
      <c r="B444">
        <v>2381</v>
      </c>
      <c r="C444">
        <v>2376</v>
      </c>
      <c r="D444">
        <v>2371</v>
      </c>
      <c r="E444">
        <v>2500</v>
      </c>
      <c r="F444">
        <v>2569</v>
      </c>
      <c r="G444">
        <v>2568</v>
      </c>
      <c r="H444">
        <v>2568</v>
      </c>
    </row>
    <row r="445" spans="1:8">
      <c r="A445" t="s">
        <v>451</v>
      </c>
      <c r="B445">
        <v>65367</v>
      </c>
      <c r="C445">
        <v>65792</v>
      </c>
      <c r="D445">
        <v>65987</v>
      </c>
      <c r="E445">
        <v>70111</v>
      </c>
      <c r="F445">
        <v>70397</v>
      </c>
      <c r="G445">
        <v>70797</v>
      </c>
      <c r="H445">
        <v>71188</v>
      </c>
    </row>
    <row r="446" spans="1:8">
      <c r="A446" t="s">
        <v>452</v>
      </c>
      <c r="B446">
        <v>3509</v>
      </c>
      <c r="C446">
        <v>3579</v>
      </c>
      <c r="D446">
        <v>3646</v>
      </c>
      <c r="E446">
        <v>3917</v>
      </c>
      <c r="F446">
        <v>3984</v>
      </c>
      <c r="G446">
        <v>4046</v>
      </c>
      <c r="H446">
        <v>4108</v>
      </c>
    </row>
    <row r="447" spans="1:8">
      <c r="A447" t="s">
        <v>453</v>
      </c>
      <c r="B447">
        <v>6958</v>
      </c>
      <c r="C447">
        <v>6979</v>
      </c>
      <c r="D447">
        <v>6995</v>
      </c>
      <c r="E447">
        <v>7360</v>
      </c>
      <c r="F447">
        <v>7183</v>
      </c>
      <c r="G447">
        <v>7206</v>
      </c>
      <c r="H447">
        <v>7229</v>
      </c>
    </row>
    <row r="448" spans="1:8">
      <c r="A448" t="s">
        <v>454</v>
      </c>
      <c r="B448">
        <v>7206</v>
      </c>
      <c r="C448">
        <v>7265</v>
      </c>
      <c r="D448">
        <v>7320</v>
      </c>
      <c r="E448">
        <v>7795</v>
      </c>
      <c r="F448">
        <v>7863</v>
      </c>
      <c r="G448">
        <v>7794</v>
      </c>
      <c r="H448">
        <v>7845</v>
      </c>
    </row>
    <row r="449" spans="1:8">
      <c r="A449" t="s">
        <v>455</v>
      </c>
      <c r="B449">
        <v>2551</v>
      </c>
      <c r="C449">
        <v>2517</v>
      </c>
      <c r="D449">
        <v>2491</v>
      </c>
      <c r="E449">
        <v>2607</v>
      </c>
      <c r="F449">
        <v>2774</v>
      </c>
      <c r="G449">
        <v>2753</v>
      </c>
      <c r="H449">
        <v>2732</v>
      </c>
    </row>
    <row r="450" spans="1:8">
      <c r="A450" t="s">
        <v>456</v>
      </c>
      <c r="B450">
        <v>5951</v>
      </c>
      <c r="C450">
        <v>5988</v>
      </c>
      <c r="D450">
        <v>6026</v>
      </c>
      <c r="E450">
        <v>6409</v>
      </c>
      <c r="F450">
        <v>6475</v>
      </c>
      <c r="G450">
        <v>6514</v>
      </c>
      <c r="H450">
        <v>6551</v>
      </c>
    </row>
    <row r="451" spans="1:8">
      <c r="A451" t="s">
        <v>457</v>
      </c>
      <c r="B451">
        <v>2691</v>
      </c>
      <c r="C451">
        <v>2714</v>
      </c>
      <c r="D451">
        <v>2735</v>
      </c>
      <c r="E451">
        <v>2911</v>
      </c>
      <c r="F451">
        <v>3033</v>
      </c>
      <c r="G451">
        <v>3046</v>
      </c>
      <c r="H451">
        <v>3067</v>
      </c>
    </row>
    <row r="452" spans="1:8">
      <c r="A452" t="s">
        <v>458</v>
      </c>
      <c r="B452">
        <v>1417</v>
      </c>
      <c r="C452">
        <v>1413</v>
      </c>
      <c r="D452">
        <v>1401</v>
      </c>
      <c r="E452">
        <v>1473</v>
      </c>
      <c r="F452">
        <v>1504</v>
      </c>
      <c r="G452">
        <v>1500</v>
      </c>
      <c r="H452">
        <v>1496</v>
      </c>
    </row>
    <row r="453" spans="1:8">
      <c r="A453" t="s">
        <v>459</v>
      </c>
      <c r="B453">
        <v>1957</v>
      </c>
      <c r="C453">
        <v>1965</v>
      </c>
      <c r="D453">
        <v>1961</v>
      </c>
      <c r="E453">
        <v>2080</v>
      </c>
      <c r="F453">
        <v>1952</v>
      </c>
      <c r="G453">
        <v>2068</v>
      </c>
      <c r="H453">
        <v>2071</v>
      </c>
    </row>
    <row r="454" spans="1:8">
      <c r="A454" t="s">
        <v>460</v>
      </c>
      <c r="B454">
        <v>3953</v>
      </c>
      <c r="C454">
        <v>3998</v>
      </c>
      <c r="D454">
        <v>4041</v>
      </c>
      <c r="E454">
        <v>4318</v>
      </c>
      <c r="F454">
        <v>4403</v>
      </c>
      <c r="G454">
        <v>4447</v>
      </c>
      <c r="H454">
        <v>4486</v>
      </c>
    </row>
    <row r="455" spans="1:8">
      <c r="A455" t="s">
        <v>461</v>
      </c>
      <c r="B455">
        <v>3056</v>
      </c>
      <c r="C455">
        <v>3078</v>
      </c>
      <c r="D455">
        <v>2906</v>
      </c>
      <c r="E455">
        <v>3093</v>
      </c>
      <c r="F455">
        <v>3107</v>
      </c>
      <c r="G455">
        <v>3126</v>
      </c>
      <c r="H455">
        <v>3143</v>
      </c>
    </row>
    <row r="456" spans="1:8">
      <c r="A456" t="s">
        <v>462</v>
      </c>
      <c r="B456">
        <v>21673</v>
      </c>
      <c r="C456">
        <v>21880</v>
      </c>
      <c r="D456">
        <v>22076</v>
      </c>
      <c r="E456">
        <v>23533</v>
      </c>
      <c r="F456">
        <v>23587</v>
      </c>
      <c r="G456">
        <v>23783</v>
      </c>
      <c r="H456">
        <v>23967</v>
      </c>
    </row>
    <row r="457" spans="1:8">
      <c r="A457" t="s">
        <v>463</v>
      </c>
      <c r="B457">
        <v>4445</v>
      </c>
      <c r="C457">
        <v>4416</v>
      </c>
      <c r="D457">
        <v>4389</v>
      </c>
      <c r="E457">
        <v>4615</v>
      </c>
      <c r="F457">
        <v>4532</v>
      </c>
      <c r="G457">
        <v>4514</v>
      </c>
      <c r="H457">
        <v>4493</v>
      </c>
    </row>
    <row r="458" spans="1:8">
      <c r="A458" t="s">
        <v>472</v>
      </c>
      <c r="B458">
        <v>3493028</v>
      </c>
      <c r="C458">
        <v>3514127</v>
      </c>
      <c r="D458">
        <v>3534518</v>
      </c>
      <c r="E458">
        <v>3752086</v>
      </c>
      <c r="F458">
        <v>3773440</v>
      </c>
      <c r="G458">
        <v>3793603</v>
      </c>
      <c r="H458">
        <v>3811432</v>
      </c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60"/>
  <sheetViews>
    <sheetView zoomScale="90" zoomScaleNormal="90" workbookViewId="0">
      <selection activeCell="G11" sqref="G11"/>
    </sheetView>
  </sheetViews>
  <sheetFormatPr defaultColWidth="9" defaultRowHeight="12.75"/>
  <sheetData>
    <row r="1" spans="1:22">
      <c r="A1" t="s">
        <v>468</v>
      </c>
    </row>
    <row r="2" spans="1:22">
      <c r="A2" t="s">
        <v>469</v>
      </c>
      <c r="B2" t="s">
        <v>1</v>
      </c>
      <c r="C2" t="s">
        <v>2</v>
      </c>
      <c r="F2" t="s">
        <v>3</v>
      </c>
      <c r="I2" t="s">
        <v>4</v>
      </c>
      <c r="L2" t="s">
        <v>5</v>
      </c>
      <c r="O2" t="s">
        <v>6</v>
      </c>
      <c r="R2" t="s">
        <v>7</v>
      </c>
      <c r="U2" t="s">
        <v>8</v>
      </c>
    </row>
    <row r="3" spans="1:22">
      <c r="C3" t="s">
        <v>470</v>
      </c>
      <c r="D3" t="s">
        <v>471</v>
      </c>
      <c r="F3" t="s">
        <v>470</v>
      </c>
      <c r="G3" t="s">
        <v>471</v>
      </c>
      <c r="I3" t="s">
        <v>470</v>
      </c>
      <c r="J3" t="s">
        <v>471</v>
      </c>
      <c r="L3" t="s">
        <v>470</v>
      </c>
      <c r="M3" t="s">
        <v>471</v>
      </c>
      <c r="O3" t="s">
        <v>470</v>
      </c>
      <c r="P3" t="s">
        <v>471</v>
      </c>
      <c r="R3" t="s">
        <v>470</v>
      </c>
      <c r="S3" t="s">
        <v>471</v>
      </c>
      <c r="U3" t="s">
        <v>470</v>
      </c>
      <c r="V3" t="s">
        <v>471</v>
      </c>
    </row>
    <row r="4" spans="1:22">
      <c r="A4">
        <v>29</v>
      </c>
      <c r="B4" t="s">
        <v>472</v>
      </c>
      <c r="C4">
        <v>66941</v>
      </c>
      <c r="D4">
        <v>86.986069962056206</v>
      </c>
      <c r="F4">
        <v>68184</v>
      </c>
      <c r="G4">
        <v>86.700659944305301</v>
      </c>
      <c r="I4">
        <v>70464</v>
      </c>
      <c r="J4">
        <v>87.335465159515095</v>
      </c>
      <c r="L4">
        <v>71665</v>
      </c>
      <c r="M4">
        <v>87.534047464914295</v>
      </c>
      <c r="O4">
        <v>73129</v>
      </c>
      <c r="P4">
        <v>86.946544918438207</v>
      </c>
      <c r="R4">
        <v>74575</v>
      </c>
      <c r="S4">
        <v>85.657347637315894</v>
      </c>
      <c r="U4">
        <v>70630</v>
      </c>
      <c r="V4">
        <v>83.132260684314005</v>
      </c>
    </row>
    <row r="5" spans="1:22">
      <c r="A5">
        <v>2901</v>
      </c>
      <c r="B5" t="s">
        <v>473</v>
      </c>
      <c r="C5">
        <v>9426</v>
      </c>
      <c r="D5">
        <v>83.704821951869306</v>
      </c>
      <c r="F5">
        <v>9605</v>
      </c>
      <c r="G5">
        <v>82.227549011214805</v>
      </c>
      <c r="I5">
        <v>9808</v>
      </c>
      <c r="J5">
        <v>81.733333333333306</v>
      </c>
      <c r="L5">
        <v>9886</v>
      </c>
      <c r="M5">
        <v>80.263051067630101</v>
      </c>
      <c r="O5">
        <v>9844</v>
      </c>
      <c r="P5">
        <v>77.805880493202693</v>
      </c>
      <c r="R5">
        <v>10297</v>
      </c>
      <c r="S5">
        <v>75.8079952882279</v>
      </c>
      <c r="U5">
        <v>9449</v>
      </c>
      <c r="V5">
        <v>76.005469755469804</v>
      </c>
    </row>
    <row r="6" spans="1:22">
      <c r="A6">
        <v>29011</v>
      </c>
      <c r="B6" t="s">
        <v>474</v>
      </c>
      <c r="C6">
        <v>5569</v>
      </c>
      <c r="D6">
        <v>89.189622037155701</v>
      </c>
      <c r="F6">
        <v>5600</v>
      </c>
      <c r="G6">
        <v>87.595807914906899</v>
      </c>
      <c r="I6">
        <v>5633</v>
      </c>
      <c r="J6">
        <v>86.714901477832498</v>
      </c>
      <c r="L6">
        <v>5519</v>
      </c>
      <c r="M6">
        <v>84.195270785659801</v>
      </c>
      <c r="O6">
        <v>5490</v>
      </c>
      <c r="P6">
        <v>81.321285735446594</v>
      </c>
      <c r="R6">
        <v>5752</v>
      </c>
      <c r="S6">
        <v>78.173416689317705</v>
      </c>
      <c r="U6">
        <v>5317</v>
      </c>
      <c r="V6">
        <v>77.722555181990899</v>
      </c>
    </row>
    <row r="7" spans="1:22">
      <c r="A7">
        <v>290110</v>
      </c>
      <c r="B7" t="s">
        <v>475</v>
      </c>
      <c r="C7">
        <v>157</v>
      </c>
      <c r="D7">
        <v>95.731707317073202</v>
      </c>
      <c r="F7">
        <v>160</v>
      </c>
      <c r="G7">
        <v>95.238095238095198</v>
      </c>
      <c r="I7">
        <v>148</v>
      </c>
      <c r="J7">
        <v>98.013245033112597</v>
      </c>
      <c r="L7">
        <v>127</v>
      </c>
      <c r="M7">
        <v>88.1944444444444</v>
      </c>
      <c r="O7">
        <v>138</v>
      </c>
      <c r="P7">
        <v>90.789473684210506</v>
      </c>
      <c r="R7">
        <v>148</v>
      </c>
      <c r="S7">
        <v>87.058823529411796</v>
      </c>
      <c r="U7">
        <v>96</v>
      </c>
      <c r="V7">
        <v>83.478260869565204</v>
      </c>
    </row>
    <row r="8" spans="1:22">
      <c r="A8">
        <v>290150</v>
      </c>
      <c r="B8" t="s">
        <v>476</v>
      </c>
      <c r="C8">
        <v>50</v>
      </c>
      <c r="D8">
        <v>90.909090909090907</v>
      </c>
      <c r="F8">
        <v>57</v>
      </c>
      <c r="G8">
        <v>96.610169491525397</v>
      </c>
      <c r="I8">
        <v>46</v>
      </c>
      <c r="J8">
        <v>80.701754385964904</v>
      </c>
      <c r="L8">
        <v>62</v>
      </c>
      <c r="M8">
        <v>92.537313432835802</v>
      </c>
      <c r="O8">
        <v>62</v>
      </c>
      <c r="P8">
        <v>89.855072463768096</v>
      </c>
      <c r="R8">
        <v>52</v>
      </c>
      <c r="S8">
        <v>88.135593220339004</v>
      </c>
      <c r="U8">
        <v>44</v>
      </c>
      <c r="V8">
        <v>78.571428571428598</v>
      </c>
    </row>
    <row r="9" spans="1:22">
      <c r="A9">
        <v>290170</v>
      </c>
      <c r="B9" t="s">
        <v>477</v>
      </c>
      <c r="C9">
        <v>62</v>
      </c>
      <c r="D9">
        <v>81.578947368421098</v>
      </c>
      <c r="F9">
        <v>55</v>
      </c>
      <c r="G9">
        <v>77.464788732394396</v>
      </c>
      <c r="I9">
        <v>55</v>
      </c>
      <c r="J9">
        <v>78.571428571428598</v>
      </c>
      <c r="L9">
        <v>55</v>
      </c>
      <c r="M9">
        <v>79.710144927536206</v>
      </c>
      <c r="O9">
        <v>48</v>
      </c>
      <c r="P9">
        <v>82.758620689655203</v>
      </c>
      <c r="R9">
        <v>60</v>
      </c>
      <c r="S9">
        <v>84.507042253521107</v>
      </c>
      <c r="U9">
        <v>46</v>
      </c>
      <c r="V9">
        <v>73.015873015872998</v>
      </c>
    </row>
    <row r="10" spans="1:22">
      <c r="A10">
        <v>290260</v>
      </c>
      <c r="B10" t="s">
        <v>478</v>
      </c>
      <c r="C10">
        <v>82</v>
      </c>
      <c r="D10">
        <v>78.095238095238102</v>
      </c>
      <c r="F10">
        <v>59</v>
      </c>
      <c r="G10">
        <v>59.595959595959599</v>
      </c>
      <c r="I10">
        <v>86</v>
      </c>
      <c r="J10">
        <v>71.6666666666667</v>
      </c>
      <c r="L10">
        <v>90</v>
      </c>
      <c r="M10">
        <v>76.271186440677994</v>
      </c>
      <c r="O10">
        <v>74</v>
      </c>
      <c r="P10">
        <v>60.655737704918003</v>
      </c>
      <c r="R10">
        <v>93</v>
      </c>
      <c r="S10">
        <v>70.454545454545496</v>
      </c>
      <c r="U10">
        <v>91</v>
      </c>
      <c r="V10">
        <v>66.911764705882305</v>
      </c>
    </row>
    <row r="11" spans="1:22">
      <c r="A11">
        <v>290640</v>
      </c>
      <c r="B11" t="s">
        <v>479</v>
      </c>
      <c r="C11">
        <v>47</v>
      </c>
      <c r="D11">
        <v>73.4375</v>
      </c>
      <c r="F11">
        <v>31</v>
      </c>
      <c r="G11">
        <v>62</v>
      </c>
      <c r="I11">
        <v>29</v>
      </c>
      <c r="J11">
        <v>64.4444444444444</v>
      </c>
      <c r="L11">
        <v>41</v>
      </c>
      <c r="M11">
        <v>66.129032258064498</v>
      </c>
      <c r="O11">
        <v>33</v>
      </c>
      <c r="P11">
        <v>66</v>
      </c>
      <c r="R11">
        <v>28</v>
      </c>
      <c r="S11">
        <v>51.851851851851798</v>
      </c>
      <c r="U11">
        <v>25</v>
      </c>
      <c r="V11">
        <v>58.139534883720899</v>
      </c>
    </row>
    <row r="12" spans="1:22">
      <c r="A12">
        <v>290685</v>
      </c>
      <c r="B12" t="s">
        <v>480</v>
      </c>
      <c r="C12">
        <v>57</v>
      </c>
      <c r="D12">
        <v>91.935483870967701</v>
      </c>
      <c r="F12">
        <v>54</v>
      </c>
      <c r="G12">
        <v>90</v>
      </c>
      <c r="I12">
        <v>55</v>
      </c>
      <c r="J12">
        <v>84.615384615384599</v>
      </c>
      <c r="L12">
        <v>40</v>
      </c>
      <c r="M12">
        <v>75.471698113207594</v>
      </c>
      <c r="O12">
        <v>46</v>
      </c>
      <c r="P12">
        <v>83.636363636363598</v>
      </c>
      <c r="R12">
        <v>42</v>
      </c>
      <c r="S12">
        <v>70</v>
      </c>
      <c r="U12">
        <v>48</v>
      </c>
      <c r="V12">
        <v>77.419354838709694</v>
      </c>
    </row>
    <row r="13" spans="1:22">
      <c r="A13">
        <v>290850</v>
      </c>
      <c r="B13" t="s">
        <v>481</v>
      </c>
      <c r="C13">
        <v>159</v>
      </c>
      <c r="D13">
        <v>81.958762886597896</v>
      </c>
      <c r="F13">
        <v>125</v>
      </c>
      <c r="G13">
        <v>98.425196850393704</v>
      </c>
      <c r="I13">
        <v>167</v>
      </c>
      <c r="J13">
        <v>92.265193370165704</v>
      </c>
      <c r="L13">
        <v>139</v>
      </c>
      <c r="M13">
        <v>86.875</v>
      </c>
      <c r="O13">
        <v>165</v>
      </c>
      <c r="P13">
        <v>79.326923076923094</v>
      </c>
      <c r="R13">
        <v>184</v>
      </c>
      <c r="S13">
        <v>84.792626728110605</v>
      </c>
      <c r="U13">
        <v>184</v>
      </c>
      <c r="V13">
        <v>85.981308411214997</v>
      </c>
    </row>
    <row r="14" spans="1:22">
      <c r="A14">
        <v>290890</v>
      </c>
      <c r="B14" t="s">
        <v>482</v>
      </c>
      <c r="C14">
        <v>102</v>
      </c>
      <c r="D14">
        <v>70.344827586206904</v>
      </c>
      <c r="F14">
        <v>100</v>
      </c>
      <c r="G14">
        <v>64.935064935064901</v>
      </c>
      <c r="I14">
        <v>77</v>
      </c>
      <c r="J14">
        <v>57.037037037037003</v>
      </c>
      <c r="L14">
        <v>78</v>
      </c>
      <c r="M14">
        <v>55.319148936170201</v>
      </c>
      <c r="O14">
        <v>79</v>
      </c>
      <c r="P14">
        <v>62.698412698412703</v>
      </c>
      <c r="R14">
        <v>110</v>
      </c>
      <c r="S14">
        <v>83.3333333333333</v>
      </c>
      <c r="U14">
        <v>121</v>
      </c>
      <c r="V14">
        <v>87.681159420289902</v>
      </c>
    </row>
    <row r="15" spans="1:22">
      <c r="A15">
        <v>291080</v>
      </c>
      <c r="B15" t="s">
        <v>483</v>
      </c>
      <c r="C15">
        <v>3040</v>
      </c>
      <c r="D15">
        <v>95.327688930699296</v>
      </c>
      <c r="F15">
        <v>3091</v>
      </c>
      <c r="G15">
        <v>95.019981555487206</v>
      </c>
      <c r="I15">
        <v>3081</v>
      </c>
      <c r="J15">
        <v>93.222390317700501</v>
      </c>
      <c r="L15">
        <v>3013</v>
      </c>
      <c r="M15">
        <v>89.062961868164393</v>
      </c>
      <c r="O15">
        <v>3046</v>
      </c>
      <c r="P15">
        <v>84.823169033695393</v>
      </c>
      <c r="R15">
        <v>3000</v>
      </c>
      <c r="S15">
        <v>79.302141157811306</v>
      </c>
      <c r="U15">
        <v>2896</v>
      </c>
      <c r="V15">
        <v>78.738444806960302</v>
      </c>
    </row>
    <row r="16" spans="1:22">
      <c r="A16">
        <v>291125</v>
      </c>
      <c r="B16" t="s">
        <v>484</v>
      </c>
      <c r="C16">
        <v>16</v>
      </c>
      <c r="D16">
        <v>94.117647058823493</v>
      </c>
      <c r="F16">
        <v>11</v>
      </c>
      <c r="G16">
        <v>64.705882352941202</v>
      </c>
      <c r="I16">
        <v>20</v>
      </c>
      <c r="J16">
        <v>66.6666666666667</v>
      </c>
      <c r="L16">
        <v>16</v>
      </c>
      <c r="M16">
        <v>53.3333333333333</v>
      </c>
      <c r="O16">
        <v>15</v>
      </c>
      <c r="P16">
        <v>53.571428571428598</v>
      </c>
      <c r="R16">
        <v>17</v>
      </c>
      <c r="S16">
        <v>85</v>
      </c>
      <c r="U16">
        <v>10</v>
      </c>
      <c r="V16">
        <v>66.6666666666667</v>
      </c>
    </row>
    <row r="17" spans="1:22">
      <c r="A17">
        <v>291330</v>
      </c>
      <c r="B17" t="s">
        <v>485</v>
      </c>
      <c r="C17">
        <v>31</v>
      </c>
      <c r="D17">
        <v>100</v>
      </c>
      <c r="F17">
        <v>30</v>
      </c>
      <c r="G17">
        <v>81.081081081081095</v>
      </c>
      <c r="I17">
        <v>26</v>
      </c>
      <c r="J17">
        <v>61.904761904761898</v>
      </c>
      <c r="L17">
        <v>33</v>
      </c>
      <c r="M17">
        <v>86.842105263157904</v>
      </c>
      <c r="O17">
        <v>25</v>
      </c>
      <c r="P17">
        <v>86.2068965517241</v>
      </c>
      <c r="R17">
        <v>23</v>
      </c>
      <c r="S17">
        <v>57.5</v>
      </c>
      <c r="U17">
        <v>23</v>
      </c>
      <c r="V17">
        <v>82.142857142857096</v>
      </c>
    </row>
    <row r="18" spans="1:22">
      <c r="A18">
        <v>291380</v>
      </c>
      <c r="B18" t="s">
        <v>486</v>
      </c>
      <c r="C18">
        <v>65</v>
      </c>
      <c r="D18">
        <v>84.415584415584405</v>
      </c>
      <c r="F18">
        <v>63</v>
      </c>
      <c r="G18">
        <v>75.903614457831296</v>
      </c>
      <c r="I18">
        <v>48</v>
      </c>
      <c r="J18">
        <v>64.864864864864899</v>
      </c>
      <c r="L18">
        <v>65</v>
      </c>
      <c r="M18">
        <v>73.863636363636402</v>
      </c>
      <c r="O18">
        <v>64</v>
      </c>
      <c r="P18">
        <v>78.048780487804905</v>
      </c>
      <c r="R18">
        <v>63</v>
      </c>
      <c r="S18">
        <v>77.7777777777778</v>
      </c>
      <c r="U18">
        <v>62</v>
      </c>
      <c r="V18">
        <v>75.609756097561004</v>
      </c>
    </row>
    <row r="19" spans="1:22">
      <c r="A19">
        <v>291400</v>
      </c>
      <c r="B19" t="s">
        <v>487</v>
      </c>
      <c r="C19">
        <v>212</v>
      </c>
      <c r="D19">
        <v>74.125874125874105</v>
      </c>
      <c r="F19">
        <v>230</v>
      </c>
      <c r="G19">
        <v>58.227848101265799</v>
      </c>
      <c r="I19">
        <v>283</v>
      </c>
      <c r="J19">
        <v>71.284634760705302</v>
      </c>
      <c r="L19">
        <v>255</v>
      </c>
      <c r="M19">
        <v>67.105263157894697</v>
      </c>
      <c r="O19">
        <v>218</v>
      </c>
      <c r="P19">
        <v>58.133333333333297</v>
      </c>
      <c r="R19">
        <v>242</v>
      </c>
      <c r="S19">
        <v>52.494577006507598</v>
      </c>
      <c r="U19">
        <v>217</v>
      </c>
      <c r="V19">
        <v>59.944751381215497</v>
      </c>
    </row>
    <row r="20" spans="1:22">
      <c r="A20">
        <v>291450</v>
      </c>
      <c r="B20" t="s">
        <v>488</v>
      </c>
      <c r="C20">
        <v>106</v>
      </c>
      <c r="D20">
        <v>64.634146341463406</v>
      </c>
      <c r="F20">
        <v>121</v>
      </c>
      <c r="G20">
        <v>67.977528089887599</v>
      </c>
      <c r="I20">
        <v>111</v>
      </c>
      <c r="J20">
        <v>65.680473372781094</v>
      </c>
      <c r="L20">
        <v>137</v>
      </c>
      <c r="M20">
        <v>83.536585365853696</v>
      </c>
      <c r="O20">
        <v>134</v>
      </c>
      <c r="P20">
        <v>78.823529411764696</v>
      </c>
      <c r="R20">
        <v>142</v>
      </c>
      <c r="S20">
        <v>68.932038834951499</v>
      </c>
      <c r="U20">
        <v>133</v>
      </c>
      <c r="V20">
        <v>67.171717171717205</v>
      </c>
    </row>
    <row r="21" spans="1:22">
      <c r="A21">
        <v>292210</v>
      </c>
      <c r="B21" t="s">
        <v>489</v>
      </c>
      <c r="C21">
        <v>118</v>
      </c>
      <c r="D21">
        <v>84.285714285714306</v>
      </c>
      <c r="F21">
        <v>88</v>
      </c>
      <c r="G21">
        <v>61.971830985915503</v>
      </c>
      <c r="I21">
        <v>104</v>
      </c>
      <c r="J21">
        <v>83.870967741935502</v>
      </c>
      <c r="L21">
        <v>68</v>
      </c>
      <c r="M21">
        <v>55.284552845528502</v>
      </c>
      <c r="O21">
        <v>84</v>
      </c>
      <c r="P21">
        <v>59.154929577464799</v>
      </c>
      <c r="R21">
        <v>85</v>
      </c>
      <c r="S21">
        <v>62.962962962962997</v>
      </c>
      <c r="U21">
        <v>88</v>
      </c>
      <c r="V21">
        <v>60.689655172413801</v>
      </c>
    </row>
    <row r="22" spans="1:22">
      <c r="A22">
        <v>292273</v>
      </c>
      <c r="B22" t="s">
        <v>490</v>
      </c>
      <c r="C22">
        <v>36</v>
      </c>
      <c r="D22">
        <v>80</v>
      </c>
      <c r="F22">
        <v>36</v>
      </c>
      <c r="G22">
        <v>94.736842105263193</v>
      </c>
      <c r="I22">
        <v>44</v>
      </c>
      <c r="J22">
        <v>91.6666666666667</v>
      </c>
      <c r="L22">
        <v>34</v>
      </c>
      <c r="M22">
        <v>97.142857142857096</v>
      </c>
      <c r="O22">
        <v>37</v>
      </c>
      <c r="P22">
        <v>86.046511627906995</v>
      </c>
      <c r="R22">
        <v>49</v>
      </c>
      <c r="S22">
        <v>90.740740740740705</v>
      </c>
      <c r="U22">
        <v>32</v>
      </c>
      <c r="V22">
        <v>78.048780487804905</v>
      </c>
    </row>
    <row r="23" spans="1:22">
      <c r="A23">
        <v>292405</v>
      </c>
      <c r="B23" t="s">
        <v>491</v>
      </c>
      <c r="C23">
        <v>37</v>
      </c>
      <c r="D23">
        <v>67.272727272727295</v>
      </c>
      <c r="F23">
        <v>41</v>
      </c>
      <c r="G23">
        <v>69.491525423728802</v>
      </c>
      <c r="I23">
        <v>46</v>
      </c>
      <c r="J23">
        <v>66.6666666666667</v>
      </c>
      <c r="L23">
        <v>63</v>
      </c>
      <c r="M23">
        <v>81.818181818181799</v>
      </c>
      <c r="O23">
        <v>49</v>
      </c>
      <c r="P23">
        <v>72.058823529411796</v>
      </c>
      <c r="R23">
        <v>58</v>
      </c>
      <c r="S23">
        <v>69.879518072289201</v>
      </c>
      <c r="U23">
        <v>45</v>
      </c>
      <c r="V23">
        <v>83.3333333333333</v>
      </c>
    </row>
    <row r="24" spans="1:22">
      <c r="A24">
        <v>292465</v>
      </c>
      <c r="B24" t="s">
        <v>492</v>
      </c>
      <c r="C24">
        <v>56</v>
      </c>
      <c r="D24">
        <v>91.8032786885246</v>
      </c>
      <c r="F24">
        <v>50</v>
      </c>
      <c r="G24">
        <v>87.719298245613999</v>
      </c>
      <c r="I24">
        <v>52</v>
      </c>
      <c r="J24">
        <v>75.362318840579704</v>
      </c>
      <c r="L24">
        <v>44</v>
      </c>
      <c r="M24">
        <v>78.571428571428598</v>
      </c>
      <c r="O24">
        <v>49</v>
      </c>
      <c r="P24">
        <v>80.327868852459005</v>
      </c>
      <c r="R24">
        <v>52</v>
      </c>
      <c r="S24">
        <v>78.787878787878796</v>
      </c>
      <c r="U24">
        <v>37</v>
      </c>
      <c r="V24">
        <v>75.510204081632693</v>
      </c>
    </row>
    <row r="25" spans="1:22">
      <c r="A25">
        <v>292595</v>
      </c>
      <c r="B25" t="s">
        <v>493</v>
      </c>
      <c r="C25">
        <v>97</v>
      </c>
      <c r="D25">
        <v>83.620689655172399</v>
      </c>
      <c r="F25">
        <v>113</v>
      </c>
      <c r="G25">
        <v>83.703703703703695</v>
      </c>
      <c r="I25">
        <v>100</v>
      </c>
      <c r="J25">
        <v>81.300813008130106</v>
      </c>
      <c r="L25">
        <v>98</v>
      </c>
      <c r="M25">
        <v>79.0322580645161</v>
      </c>
      <c r="O25">
        <v>94</v>
      </c>
      <c r="P25">
        <v>78.991596638655494</v>
      </c>
      <c r="R25">
        <v>123</v>
      </c>
      <c r="S25">
        <v>80.392156862745097</v>
      </c>
      <c r="U25">
        <v>119</v>
      </c>
      <c r="V25">
        <v>83.216783216783199</v>
      </c>
    </row>
    <row r="26" spans="1:22">
      <c r="A26">
        <v>292630</v>
      </c>
      <c r="B26" t="s">
        <v>494</v>
      </c>
      <c r="C26">
        <v>168</v>
      </c>
      <c r="D26">
        <v>80.382775119617193</v>
      </c>
      <c r="F26">
        <v>170</v>
      </c>
      <c r="G26">
        <v>88.082901554404103</v>
      </c>
      <c r="I26">
        <v>172</v>
      </c>
      <c r="J26">
        <v>80</v>
      </c>
      <c r="L26">
        <v>194</v>
      </c>
      <c r="M26">
        <v>81.512605042016801</v>
      </c>
      <c r="O26">
        <v>171</v>
      </c>
      <c r="P26">
        <v>86.363636363636402</v>
      </c>
      <c r="R26">
        <v>203</v>
      </c>
      <c r="S26">
        <v>83.884297520661093</v>
      </c>
      <c r="U26">
        <v>161</v>
      </c>
      <c r="V26">
        <v>82.564102564102598</v>
      </c>
    </row>
    <row r="27" spans="1:22">
      <c r="A27">
        <v>292750</v>
      </c>
      <c r="B27" t="s">
        <v>495</v>
      </c>
      <c r="C27">
        <v>114</v>
      </c>
      <c r="D27">
        <v>91.935483870967701</v>
      </c>
      <c r="F27">
        <v>137</v>
      </c>
      <c r="G27">
        <v>94.482758620689694</v>
      </c>
      <c r="I27">
        <v>118</v>
      </c>
      <c r="J27">
        <v>88.721804511278194</v>
      </c>
      <c r="L27">
        <v>132</v>
      </c>
      <c r="M27">
        <v>92.307692307692307</v>
      </c>
      <c r="O27">
        <v>125</v>
      </c>
      <c r="P27">
        <v>88.652482269503494</v>
      </c>
      <c r="R27">
        <v>151</v>
      </c>
      <c r="S27">
        <v>93.209876543209901</v>
      </c>
      <c r="U27">
        <v>127</v>
      </c>
      <c r="V27">
        <v>93.382352941176507</v>
      </c>
    </row>
    <row r="28" spans="1:22">
      <c r="A28">
        <v>292830</v>
      </c>
      <c r="B28" t="s">
        <v>496</v>
      </c>
      <c r="C28">
        <v>37</v>
      </c>
      <c r="D28">
        <v>50.684931506849303</v>
      </c>
      <c r="F28">
        <v>56</v>
      </c>
      <c r="G28">
        <v>90.322580645161295</v>
      </c>
      <c r="I28">
        <v>43</v>
      </c>
      <c r="J28">
        <v>82.692307692307693</v>
      </c>
      <c r="L28">
        <v>48</v>
      </c>
      <c r="M28">
        <v>87.272727272727295</v>
      </c>
      <c r="O28">
        <v>42</v>
      </c>
      <c r="P28">
        <v>85.714285714285694</v>
      </c>
      <c r="R28">
        <v>46</v>
      </c>
      <c r="S28">
        <v>80.701754385964904</v>
      </c>
      <c r="U28">
        <v>38</v>
      </c>
      <c r="V28">
        <v>66.6666666666667</v>
      </c>
    </row>
    <row r="29" spans="1:22">
      <c r="A29">
        <v>292880</v>
      </c>
      <c r="B29" t="s">
        <v>497</v>
      </c>
      <c r="C29">
        <v>289</v>
      </c>
      <c r="D29">
        <v>92.332268370606997</v>
      </c>
      <c r="F29">
        <v>300</v>
      </c>
      <c r="G29">
        <v>92.024539877300597</v>
      </c>
      <c r="I29">
        <v>273</v>
      </c>
      <c r="J29">
        <v>89.215686274509807</v>
      </c>
      <c r="L29">
        <v>261</v>
      </c>
      <c r="M29">
        <v>86.710963455149496</v>
      </c>
      <c r="O29">
        <v>291</v>
      </c>
      <c r="P29">
        <v>89.814814814814795</v>
      </c>
      <c r="R29">
        <v>300</v>
      </c>
      <c r="S29">
        <v>84.985835694051005</v>
      </c>
      <c r="U29">
        <v>307</v>
      </c>
      <c r="V29">
        <v>87.464387464387499</v>
      </c>
    </row>
    <row r="30" spans="1:22">
      <c r="A30">
        <v>292930</v>
      </c>
      <c r="B30" t="s">
        <v>498</v>
      </c>
      <c r="C30">
        <v>184</v>
      </c>
      <c r="D30">
        <v>95.8333333333333</v>
      </c>
      <c r="F30">
        <v>171</v>
      </c>
      <c r="G30">
        <v>90.957446808510596</v>
      </c>
      <c r="I30">
        <v>184</v>
      </c>
      <c r="J30">
        <v>89.756097560975604</v>
      </c>
      <c r="L30">
        <v>149</v>
      </c>
      <c r="M30">
        <v>82.7777777777778</v>
      </c>
      <c r="O30">
        <v>162</v>
      </c>
      <c r="P30">
        <v>81</v>
      </c>
      <c r="R30">
        <v>162</v>
      </c>
      <c r="S30">
        <v>80.597014925373102</v>
      </c>
      <c r="U30">
        <v>150</v>
      </c>
      <c r="V30">
        <v>79.365079365079396</v>
      </c>
    </row>
    <row r="31" spans="1:22">
      <c r="A31">
        <v>293040</v>
      </c>
      <c r="B31" t="s">
        <v>499</v>
      </c>
      <c r="C31">
        <v>84</v>
      </c>
      <c r="D31">
        <v>83.1683168316832</v>
      </c>
      <c r="F31">
        <v>95</v>
      </c>
      <c r="G31">
        <v>81.896551724137893</v>
      </c>
      <c r="I31">
        <v>104</v>
      </c>
      <c r="J31">
        <v>76.470588235294102</v>
      </c>
      <c r="L31">
        <v>97</v>
      </c>
      <c r="M31">
        <v>79.508196721311506</v>
      </c>
      <c r="O31">
        <v>97</v>
      </c>
      <c r="P31">
        <v>82.203389830508499</v>
      </c>
      <c r="R31">
        <v>117</v>
      </c>
      <c r="S31">
        <v>86.029411764705898</v>
      </c>
      <c r="U31">
        <v>84</v>
      </c>
      <c r="V31">
        <v>66.6666666666667</v>
      </c>
    </row>
    <row r="32" spans="1:22">
      <c r="A32">
        <v>293110</v>
      </c>
      <c r="B32" t="s">
        <v>500</v>
      </c>
      <c r="C32">
        <v>46</v>
      </c>
      <c r="D32">
        <v>82.142857142857096</v>
      </c>
      <c r="F32">
        <v>39</v>
      </c>
      <c r="G32">
        <v>69.642857142857096</v>
      </c>
      <c r="I32">
        <v>60</v>
      </c>
      <c r="J32">
        <v>85.714285714285694</v>
      </c>
      <c r="L32">
        <v>49</v>
      </c>
      <c r="M32">
        <v>85.964912280701796</v>
      </c>
      <c r="O32">
        <v>31</v>
      </c>
      <c r="P32">
        <v>67.391304347826093</v>
      </c>
      <c r="R32">
        <v>48</v>
      </c>
      <c r="S32">
        <v>75</v>
      </c>
      <c r="U32">
        <v>36</v>
      </c>
      <c r="V32">
        <v>72</v>
      </c>
    </row>
    <row r="33" spans="1:22">
      <c r="A33">
        <v>293140</v>
      </c>
      <c r="B33" t="s">
        <v>501</v>
      </c>
      <c r="C33">
        <v>45</v>
      </c>
      <c r="D33">
        <v>84.905660377358501</v>
      </c>
      <c r="F33">
        <v>41</v>
      </c>
      <c r="G33">
        <v>93.181818181818201</v>
      </c>
      <c r="I33">
        <v>43</v>
      </c>
      <c r="J33">
        <v>97.727272727272705</v>
      </c>
      <c r="L33">
        <v>54</v>
      </c>
      <c r="M33">
        <v>83.076923076923094</v>
      </c>
      <c r="O33">
        <v>41</v>
      </c>
      <c r="P33">
        <v>87.2340425531915</v>
      </c>
      <c r="R33">
        <v>66</v>
      </c>
      <c r="S33">
        <v>91.6666666666667</v>
      </c>
      <c r="U33">
        <v>43</v>
      </c>
      <c r="V33">
        <v>87.755102040816297</v>
      </c>
    </row>
    <row r="34" spans="1:22">
      <c r="A34">
        <v>293170</v>
      </c>
      <c r="B34" t="s">
        <v>502</v>
      </c>
      <c r="C34">
        <v>72</v>
      </c>
      <c r="D34">
        <v>93.506493506493499</v>
      </c>
      <c r="F34">
        <v>76</v>
      </c>
      <c r="G34">
        <v>93.827160493827193</v>
      </c>
      <c r="I34">
        <v>58</v>
      </c>
      <c r="J34">
        <v>95.081967213114794</v>
      </c>
      <c r="L34">
        <v>77</v>
      </c>
      <c r="M34">
        <v>93.902439024390205</v>
      </c>
      <c r="O34">
        <v>70</v>
      </c>
      <c r="P34">
        <v>87.5</v>
      </c>
      <c r="R34">
        <v>88</v>
      </c>
      <c r="S34">
        <v>93.617021276595807</v>
      </c>
      <c r="U34">
        <v>54</v>
      </c>
      <c r="V34">
        <v>81.818181818181799</v>
      </c>
    </row>
    <row r="35" spans="1:22">
      <c r="A35">
        <v>29012</v>
      </c>
      <c r="B35" t="s">
        <v>503</v>
      </c>
      <c r="C35">
        <v>1085</v>
      </c>
      <c r="D35">
        <v>79.779411764705898</v>
      </c>
      <c r="F35">
        <v>1071</v>
      </c>
      <c r="G35">
        <v>76.774193548387103</v>
      </c>
      <c r="I35">
        <v>1170</v>
      </c>
      <c r="J35">
        <v>80.578512396694194</v>
      </c>
      <c r="L35">
        <v>1182</v>
      </c>
      <c r="M35">
        <v>80.903490759753595</v>
      </c>
      <c r="O35">
        <v>1173</v>
      </c>
      <c r="P35">
        <v>79.904632152588505</v>
      </c>
      <c r="R35">
        <v>1234</v>
      </c>
      <c r="S35">
        <v>80.390879478827401</v>
      </c>
      <c r="U35">
        <v>1061</v>
      </c>
      <c r="V35">
        <v>80.196523053665899</v>
      </c>
    </row>
    <row r="36" spans="1:22">
      <c r="A36">
        <v>290130</v>
      </c>
      <c r="B36" t="s">
        <v>504</v>
      </c>
      <c r="C36">
        <v>49</v>
      </c>
      <c r="D36">
        <v>96.078431372549005</v>
      </c>
      <c r="F36">
        <v>52</v>
      </c>
      <c r="G36">
        <v>83.870967741935502</v>
      </c>
      <c r="I36">
        <v>67</v>
      </c>
      <c r="J36">
        <v>89.3333333333333</v>
      </c>
      <c r="L36">
        <v>51</v>
      </c>
      <c r="M36">
        <v>76.119402985074601</v>
      </c>
      <c r="O36">
        <v>40</v>
      </c>
      <c r="P36">
        <v>72.727272727272705</v>
      </c>
      <c r="R36">
        <v>55</v>
      </c>
      <c r="S36">
        <v>75.342465753424705</v>
      </c>
      <c r="U36">
        <v>48</v>
      </c>
      <c r="V36">
        <v>80</v>
      </c>
    </row>
    <row r="37" spans="1:22">
      <c r="A37">
        <v>290380</v>
      </c>
      <c r="B37" t="s">
        <v>505</v>
      </c>
      <c r="C37">
        <v>83</v>
      </c>
      <c r="D37">
        <v>96.511627906976798</v>
      </c>
      <c r="F37">
        <v>63</v>
      </c>
      <c r="G37">
        <v>94.029850746268707</v>
      </c>
      <c r="I37">
        <v>76</v>
      </c>
      <c r="J37">
        <v>87.356321839080493</v>
      </c>
      <c r="L37">
        <v>68</v>
      </c>
      <c r="M37">
        <v>80.952380952380906</v>
      </c>
      <c r="O37">
        <v>76</v>
      </c>
      <c r="P37">
        <v>75.247524752475201</v>
      </c>
      <c r="R37">
        <v>70</v>
      </c>
      <c r="S37">
        <v>72.9166666666667</v>
      </c>
      <c r="U37">
        <v>58</v>
      </c>
      <c r="V37">
        <v>82.857142857142904</v>
      </c>
    </row>
    <row r="38" spans="1:22">
      <c r="A38">
        <v>290405</v>
      </c>
      <c r="B38" t="s">
        <v>506</v>
      </c>
      <c r="C38">
        <v>39</v>
      </c>
      <c r="D38">
        <v>79.591836734693899</v>
      </c>
      <c r="F38">
        <v>48</v>
      </c>
      <c r="G38">
        <v>67.605633802816897</v>
      </c>
      <c r="I38">
        <v>53</v>
      </c>
      <c r="J38">
        <v>82.8125</v>
      </c>
      <c r="L38">
        <v>58</v>
      </c>
      <c r="M38">
        <v>82.857142857142904</v>
      </c>
      <c r="O38">
        <v>63</v>
      </c>
      <c r="P38">
        <v>79.746835443037995</v>
      </c>
      <c r="R38">
        <v>38</v>
      </c>
      <c r="S38">
        <v>62.2950819672131</v>
      </c>
      <c r="U38">
        <v>38</v>
      </c>
      <c r="V38">
        <v>95</v>
      </c>
    </row>
    <row r="39" spans="1:22">
      <c r="A39">
        <v>291190</v>
      </c>
      <c r="B39" t="s">
        <v>507</v>
      </c>
      <c r="C39">
        <v>127</v>
      </c>
      <c r="D39">
        <v>95.4887218045113</v>
      </c>
      <c r="F39">
        <v>132</v>
      </c>
      <c r="G39">
        <v>87.417218543046403</v>
      </c>
      <c r="I39">
        <v>119</v>
      </c>
      <c r="J39">
        <v>86.231884057971001</v>
      </c>
      <c r="L39">
        <v>103</v>
      </c>
      <c r="M39">
        <v>77.443609022556402</v>
      </c>
      <c r="O39">
        <v>150</v>
      </c>
      <c r="P39">
        <v>85.714285714285694</v>
      </c>
      <c r="R39">
        <v>175</v>
      </c>
      <c r="S39">
        <v>89.743589743589794</v>
      </c>
      <c r="U39">
        <v>100</v>
      </c>
      <c r="V39">
        <v>89.285714285714306</v>
      </c>
    </row>
    <row r="40" spans="1:22">
      <c r="A40">
        <v>291260</v>
      </c>
      <c r="B40" t="s">
        <v>508</v>
      </c>
      <c r="C40">
        <v>20</v>
      </c>
      <c r="D40">
        <v>90.909090909090907</v>
      </c>
      <c r="F40">
        <v>21</v>
      </c>
      <c r="G40">
        <v>100</v>
      </c>
      <c r="I40">
        <v>19</v>
      </c>
      <c r="J40">
        <v>90.476190476190496</v>
      </c>
      <c r="L40">
        <v>13</v>
      </c>
      <c r="M40">
        <v>59.090909090909101</v>
      </c>
      <c r="O40">
        <v>14</v>
      </c>
      <c r="P40">
        <v>60.869565217391298</v>
      </c>
      <c r="R40">
        <v>13</v>
      </c>
      <c r="S40">
        <v>72.2222222222222</v>
      </c>
      <c r="U40">
        <v>16</v>
      </c>
      <c r="V40">
        <v>84.210526315789494</v>
      </c>
    </row>
    <row r="41" spans="1:22">
      <c r="A41">
        <v>291470</v>
      </c>
      <c r="B41" t="s">
        <v>509</v>
      </c>
      <c r="C41">
        <v>309</v>
      </c>
      <c r="D41">
        <v>75.550122249388707</v>
      </c>
      <c r="F41">
        <v>262</v>
      </c>
      <c r="G41">
        <v>66.6666666666667</v>
      </c>
      <c r="I41">
        <v>319</v>
      </c>
      <c r="J41">
        <v>73.165137614678898</v>
      </c>
      <c r="L41">
        <v>387</v>
      </c>
      <c r="M41">
        <v>90.209790209790199</v>
      </c>
      <c r="O41">
        <v>367</v>
      </c>
      <c r="P41">
        <v>94.832041343669204</v>
      </c>
      <c r="R41">
        <v>386</v>
      </c>
      <c r="S41">
        <v>91.252955082742304</v>
      </c>
      <c r="U41">
        <v>392</v>
      </c>
      <c r="V41">
        <v>90.740740740740705</v>
      </c>
    </row>
    <row r="42" spans="1:22">
      <c r="A42">
        <v>291500</v>
      </c>
      <c r="B42" t="s">
        <v>510</v>
      </c>
      <c r="C42">
        <v>63</v>
      </c>
      <c r="D42">
        <v>77.7777777777778</v>
      </c>
      <c r="F42">
        <v>51</v>
      </c>
      <c r="G42">
        <v>75</v>
      </c>
      <c r="I42">
        <v>52</v>
      </c>
      <c r="J42">
        <v>89.655172413793096</v>
      </c>
      <c r="L42">
        <v>49</v>
      </c>
      <c r="M42">
        <v>89.090909090909093</v>
      </c>
      <c r="O42">
        <v>48</v>
      </c>
      <c r="P42">
        <v>71.641791044776099</v>
      </c>
      <c r="R42">
        <v>49</v>
      </c>
      <c r="S42">
        <v>77.7777777777778</v>
      </c>
      <c r="U42">
        <v>53</v>
      </c>
      <c r="V42">
        <v>77.941176470588204</v>
      </c>
    </row>
    <row r="43" spans="1:22">
      <c r="A43">
        <v>291900</v>
      </c>
      <c r="B43" t="s">
        <v>511</v>
      </c>
      <c r="C43">
        <v>10</v>
      </c>
      <c r="D43">
        <v>62.5</v>
      </c>
      <c r="F43">
        <v>18</v>
      </c>
      <c r="G43">
        <v>81.818181818181799</v>
      </c>
      <c r="I43">
        <v>14</v>
      </c>
      <c r="J43">
        <v>82.352941176470594</v>
      </c>
      <c r="L43">
        <v>33</v>
      </c>
      <c r="M43">
        <v>94.285714285714306</v>
      </c>
      <c r="O43">
        <v>14</v>
      </c>
      <c r="P43">
        <v>70</v>
      </c>
      <c r="R43">
        <v>14</v>
      </c>
      <c r="S43">
        <v>70</v>
      </c>
      <c r="U43">
        <v>15</v>
      </c>
      <c r="V43">
        <v>75</v>
      </c>
    </row>
    <row r="44" spans="1:22">
      <c r="A44">
        <v>291960</v>
      </c>
      <c r="B44" t="s">
        <v>512</v>
      </c>
      <c r="C44">
        <v>57</v>
      </c>
      <c r="D44">
        <v>91.935483870967701</v>
      </c>
      <c r="F44">
        <v>69</v>
      </c>
      <c r="G44">
        <v>89.610389610389603</v>
      </c>
      <c r="I44">
        <v>53</v>
      </c>
      <c r="J44">
        <v>85.483870967741893</v>
      </c>
      <c r="L44">
        <v>55</v>
      </c>
      <c r="M44">
        <v>72.368421052631604</v>
      </c>
      <c r="O44">
        <v>52</v>
      </c>
      <c r="P44">
        <v>65</v>
      </c>
      <c r="R44">
        <v>48</v>
      </c>
      <c r="S44">
        <v>70.588235294117695</v>
      </c>
      <c r="U44">
        <v>48</v>
      </c>
      <c r="V44">
        <v>66.6666666666667</v>
      </c>
    </row>
    <row r="45" spans="1:22">
      <c r="A45">
        <v>292080</v>
      </c>
      <c r="B45" t="s">
        <v>513</v>
      </c>
      <c r="C45">
        <v>37</v>
      </c>
      <c r="D45">
        <v>62.711864406779704</v>
      </c>
      <c r="F45">
        <v>28</v>
      </c>
      <c r="G45">
        <v>65.116279069767401</v>
      </c>
      <c r="I45">
        <v>46</v>
      </c>
      <c r="J45">
        <v>86.792452830188694</v>
      </c>
      <c r="L45">
        <v>31</v>
      </c>
      <c r="M45">
        <v>73.809523809523796</v>
      </c>
      <c r="O45">
        <v>44</v>
      </c>
      <c r="P45">
        <v>83.018867924528294</v>
      </c>
      <c r="R45">
        <v>48</v>
      </c>
      <c r="S45">
        <v>90.566037735849093</v>
      </c>
      <c r="U45">
        <v>34</v>
      </c>
      <c r="V45">
        <v>89.473684210526301</v>
      </c>
    </row>
    <row r="46" spans="1:22">
      <c r="A46">
        <v>292285</v>
      </c>
      <c r="B46" t="s">
        <v>514</v>
      </c>
      <c r="C46">
        <v>27</v>
      </c>
      <c r="D46">
        <v>72.972972972972997</v>
      </c>
      <c r="F46">
        <v>34</v>
      </c>
      <c r="G46">
        <v>85</v>
      </c>
      <c r="I46">
        <v>22</v>
      </c>
      <c r="J46">
        <v>57.894736842105303</v>
      </c>
      <c r="L46">
        <v>30</v>
      </c>
      <c r="M46">
        <v>55.5555555555556</v>
      </c>
      <c r="O46">
        <v>32</v>
      </c>
      <c r="P46">
        <v>74.418604651162795</v>
      </c>
      <c r="R46">
        <v>34</v>
      </c>
      <c r="S46">
        <v>77.272727272727295</v>
      </c>
      <c r="U46">
        <v>25</v>
      </c>
      <c r="V46">
        <v>80.645161290322605</v>
      </c>
    </row>
    <row r="47" spans="1:22">
      <c r="A47">
        <v>292720</v>
      </c>
      <c r="B47" t="s">
        <v>515</v>
      </c>
      <c r="C47">
        <v>131</v>
      </c>
      <c r="D47">
        <v>63.902439024390198</v>
      </c>
      <c r="F47">
        <v>153</v>
      </c>
      <c r="G47">
        <v>66.812227074235807</v>
      </c>
      <c r="I47">
        <v>196</v>
      </c>
      <c r="J47">
        <v>77.470355731225297</v>
      </c>
      <c r="L47">
        <v>177</v>
      </c>
      <c r="M47">
        <v>77.631578947368396</v>
      </c>
      <c r="O47">
        <v>165</v>
      </c>
      <c r="P47">
        <v>75</v>
      </c>
      <c r="R47">
        <v>194</v>
      </c>
      <c r="S47">
        <v>73.764258555133097</v>
      </c>
      <c r="U47">
        <v>153</v>
      </c>
      <c r="V47">
        <v>65.665236051502106</v>
      </c>
    </row>
    <row r="48" spans="1:22">
      <c r="A48">
        <v>293280</v>
      </c>
      <c r="B48" t="s">
        <v>516</v>
      </c>
      <c r="C48">
        <v>99</v>
      </c>
      <c r="D48">
        <v>95.192307692307693</v>
      </c>
      <c r="F48">
        <v>99</v>
      </c>
      <c r="G48">
        <v>96.116504854368898</v>
      </c>
      <c r="I48">
        <v>98</v>
      </c>
      <c r="J48">
        <v>92.452830188679201</v>
      </c>
      <c r="L48">
        <v>81</v>
      </c>
      <c r="M48">
        <v>77.142857142857196</v>
      </c>
      <c r="O48">
        <v>66</v>
      </c>
      <c r="P48">
        <v>62.264150943396203</v>
      </c>
      <c r="R48">
        <v>79</v>
      </c>
      <c r="S48">
        <v>69.911504424778798</v>
      </c>
      <c r="U48">
        <v>54</v>
      </c>
      <c r="V48">
        <v>60.674157303370798</v>
      </c>
    </row>
    <row r="49" spans="1:22">
      <c r="A49">
        <v>293340</v>
      </c>
      <c r="B49" t="s">
        <v>517</v>
      </c>
      <c r="C49">
        <v>34</v>
      </c>
      <c r="D49">
        <v>73.913043478260903</v>
      </c>
      <c r="F49">
        <v>41</v>
      </c>
      <c r="G49">
        <v>85.4166666666667</v>
      </c>
      <c r="I49">
        <v>36</v>
      </c>
      <c r="J49">
        <v>81.818181818181799</v>
      </c>
      <c r="L49">
        <v>46</v>
      </c>
      <c r="M49">
        <v>75.409836065573799</v>
      </c>
      <c r="O49">
        <v>42</v>
      </c>
      <c r="P49">
        <v>71.186440677966104</v>
      </c>
      <c r="R49">
        <v>31</v>
      </c>
      <c r="S49">
        <v>68.8888888888889</v>
      </c>
      <c r="U49">
        <v>27</v>
      </c>
      <c r="V49">
        <v>69.230769230769198</v>
      </c>
    </row>
    <row r="50" spans="1:22">
      <c r="A50">
        <v>29013</v>
      </c>
      <c r="B50" t="s">
        <v>518</v>
      </c>
      <c r="C50">
        <v>721</v>
      </c>
      <c r="D50">
        <v>82.683486238532097</v>
      </c>
      <c r="F50">
        <v>760</v>
      </c>
      <c r="G50">
        <v>82.788671023965193</v>
      </c>
      <c r="I50">
        <v>659</v>
      </c>
      <c r="J50">
        <v>78.827751196172201</v>
      </c>
      <c r="L50">
        <v>712</v>
      </c>
      <c r="M50">
        <v>77.8993435448578</v>
      </c>
      <c r="O50">
        <v>798</v>
      </c>
      <c r="P50">
        <v>71.633752244165194</v>
      </c>
      <c r="R50">
        <v>771</v>
      </c>
      <c r="S50">
        <v>70.994475138121501</v>
      </c>
      <c r="U50">
        <v>824</v>
      </c>
      <c r="V50">
        <v>74.570135746606297</v>
      </c>
    </row>
    <row r="51" spans="1:22">
      <c r="A51">
        <v>290010</v>
      </c>
      <c r="B51" t="s">
        <v>519</v>
      </c>
      <c r="C51">
        <v>54</v>
      </c>
      <c r="D51">
        <v>91.525423728813607</v>
      </c>
      <c r="F51">
        <v>58</v>
      </c>
      <c r="G51">
        <v>80.5555555555556</v>
      </c>
      <c r="I51">
        <v>57</v>
      </c>
      <c r="J51">
        <v>90.476190476190496</v>
      </c>
      <c r="L51">
        <v>48</v>
      </c>
      <c r="M51">
        <v>80</v>
      </c>
      <c r="O51">
        <v>57</v>
      </c>
      <c r="P51">
        <v>80.2816901408451</v>
      </c>
      <c r="R51">
        <v>46</v>
      </c>
      <c r="S51">
        <v>92</v>
      </c>
      <c r="U51">
        <v>57</v>
      </c>
      <c r="V51">
        <v>96.610169491525397</v>
      </c>
    </row>
    <row r="52" spans="1:22">
      <c r="A52">
        <v>290400</v>
      </c>
      <c r="B52" t="s">
        <v>520</v>
      </c>
      <c r="C52">
        <v>66</v>
      </c>
      <c r="D52">
        <v>95.652173913043498</v>
      </c>
      <c r="F52">
        <v>76</v>
      </c>
      <c r="G52">
        <v>93.827160493827193</v>
      </c>
      <c r="I52">
        <v>57</v>
      </c>
      <c r="J52">
        <v>76</v>
      </c>
      <c r="L52">
        <v>40</v>
      </c>
      <c r="M52">
        <v>51.948051948051898</v>
      </c>
      <c r="O52">
        <v>44</v>
      </c>
      <c r="P52">
        <v>53.012048192771097</v>
      </c>
      <c r="R52">
        <v>40</v>
      </c>
      <c r="S52">
        <v>45.977011494252899</v>
      </c>
      <c r="U52">
        <v>38</v>
      </c>
      <c r="V52">
        <v>55.882352941176499</v>
      </c>
    </row>
    <row r="53" spans="1:22">
      <c r="A53">
        <v>291300</v>
      </c>
      <c r="B53" t="s">
        <v>521</v>
      </c>
      <c r="C53">
        <v>55</v>
      </c>
      <c r="D53">
        <v>56.701030927834999</v>
      </c>
      <c r="F53">
        <v>72</v>
      </c>
      <c r="G53">
        <v>74.226804123711304</v>
      </c>
      <c r="I53">
        <v>39</v>
      </c>
      <c r="J53">
        <v>47.560975609756099</v>
      </c>
      <c r="L53">
        <v>76</v>
      </c>
      <c r="M53">
        <v>69.724770642201804</v>
      </c>
      <c r="O53">
        <v>87</v>
      </c>
      <c r="P53">
        <v>82.075471698113205</v>
      </c>
      <c r="R53">
        <v>59</v>
      </c>
      <c r="S53">
        <v>59</v>
      </c>
      <c r="U53">
        <v>54</v>
      </c>
      <c r="V53">
        <v>57.446808510638299</v>
      </c>
    </row>
    <row r="54" spans="1:22">
      <c r="A54">
        <v>291440</v>
      </c>
      <c r="B54" t="s">
        <v>522</v>
      </c>
      <c r="C54">
        <v>128</v>
      </c>
      <c r="D54">
        <v>92.086330935251794</v>
      </c>
      <c r="F54">
        <v>107</v>
      </c>
      <c r="G54">
        <v>81.060606060606105</v>
      </c>
      <c r="I54">
        <v>74</v>
      </c>
      <c r="J54">
        <v>69.158878504672899</v>
      </c>
      <c r="L54">
        <v>123</v>
      </c>
      <c r="M54">
        <v>93.181818181818201</v>
      </c>
      <c r="O54">
        <v>126</v>
      </c>
      <c r="P54">
        <v>96.923076923076906</v>
      </c>
      <c r="R54">
        <v>147</v>
      </c>
      <c r="S54">
        <v>98.657718120805399</v>
      </c>
      <c r="U54">
        <v>144</v>
      </c>
      <c r="V54">
        <v>97.297297297297305</v>
      </c>
    </row>
    <row r="55" spans="1:22">
      <c r="A55">
        <v>291930</v>
      </c>
      <c r="B55" t="s">
        <v>523</v>
      </c>
      <c r="C55">
        <v>44</v>
      </c>
      <c r="D55">
        <v>84.615384615384599</v>
      </c>
      <c r="F55">
        <v>45</v>
      </c>
      <c r="G55">
        <v>90</v>
      </c>
      <c r="I55">
        <v>45</v>
      </c>
      <c r="J55">
        <v>90</v>
      </c>
      <c r="L55">
        <v>48</v>
      </c>
      <c r="M55">
        <v>85.714285714285694</v>
      </c>
      <c r="O55">
        <v>40</v>
      </c>
      <c r="P55">
        <v>93.023255813953497</v>
      </c>
      <c r="R55">
        <v>51</v>
      </c>
      <c r="S55">
        <v>96.2264150943396</v>
      </c>
      <c r="U55">
        <v>43</v>
      </c>
      <c r="V55">
        <v>91.489361702127695</v>
      </c>
    </row>
    <row r="56" spans="1:22">
      <c r="A56">
        <v>292190</v>
      </c>
      <c r="B56" t="s">
        <v>524</v>
      </c>
      <c r="C56">
        <v>54</v>
      </c>
      <c r="D56">
        <v>98.181818181818201</v>
      </c>
      <c r="F56">
        <v>42</v>
      </c>
      <c r="G56">
        <v>97.674418604651194</v>
      </c>
      <c r="I56">
        <v>50</v>
      </c>
      <c r="J56">
        <v>98.039215686274503</v>
      </c>
      <c r="L56">
        <v>47</v>
      </c>
      <c r="M56">
        <v>95.918367346938794</v>
      </c>
      <c r="O56">
        <v>61</v>
      </c>
      <c r="P56">
        <v>100</v>
      </c>
      <c r="R56">
        <v>52</v>
      </c>
      <c r="S56">
        <v>96.296296296296305</v>
      </c>
      <c r="U56">
        <v>49</v>
      </c>
      <c r="V56">
        <v>96.078431372549005</v>
      </c>
    </row>
    <row r="57" spans="1:22">
      <c r="A57">
        <v>292303</v>
      </c>
      <c r="B57" t="s">
        <v>525</v>
      </c>
      <c r="C57">
        <v>31</v>
      </c>
      <c r="D57">
        <v>51.6666666666667</v>
      </c>
      <c r="F57">
        <v>31</v>
      </c>
      <c r="G57">
        <v>55.357142857142897</v>
      </c>
      <c r="I57">
        <v>31</v>
      </c>
      <c r="J57">
        <v>50.819672131147499</v>
      </c>
      <c r="L57">
        <v>33</v>
      </c>
      <c r="M57">
        <v>54.0983606557377</v>
      </c>
      <c r="O57">
        <v>43</v>
      </c>
      <c r="P57">
        <v>71.6666666666667</v>
      </c>
      <c r="R57">
        <v>51</v>
      </c>
      <c r="S57">
        <v>83.606557377049199</v>
      </c>
      <c r="U57">
        <v>60</v>
      </c>
      <c r="V57">
        <v>80</v>
      </c>
    </row>
    <row r="58" spans="1:22">
      <c r="A58">
        <v>292350</v>
      </c>
      <c r="B58" t="s">
        <v>526</v>
      </c>
      <c r="C58">
        <v>26</v>
      </c>
      <c r="D58">
        <v>81.25</v>
      </c>
      <c r="F58">
        <v>29</v>
      </c>
      <c r="G58">
        <v>70.731707317073202</v>
      </c>
      <c r="I58">
        <v>29</v>
      </c>
      <c r="J58">
        <v>85.294117647058798</v>
      </c>
      <c r="L58">
        <v>31</v>
      </c>
      <c r="M58">
        <v>67.391304347826093</v>
      </c>
      <c r="O58">
        <v>34</v>
      </c>
      <c r="P58">
        <v>75.5555555555556</v>
      </c>
      <c r="R58">
        <v>28</v>
      </c>
      <c r="S58">
        <v>47.457627118644098</v>
      </c>
      <c r="U58">
        <v>25</v>
      </c>
      <c r="V58">
        <v>69.4444444444444</v>
      </c>
    </row>
    <row r="59" spans="1:22">
      <c r="A59">
        <v>292430</v>
      </c>
      <c r="B59" t="s">
        <v>527</v>
      </c>
      <c r="C59">
        <v>76</v>
      </c>
      <c r="D59">
        <v>81.720430107526894</v>
      </c>
      <c r="F59">
        <v>77</v>
      </c>
      <c r="G59">
        <v>81.052631578947398</v>
      </c>
      <c r="I59">
        <v>78</v>
      </c>
      <c r="J59">
        <v>79.591836734693899</v>
      </c>
      <c r="L59">
        <v>69</v>
      </c>
      <c r="M59">
        <v>77.528089887640405</v>
      </c>
      <c r="O59">
        <v>80</v>
      </c>
      <c r="P59">
        <v>55.172413793103402</v>
      </c>
      <c r="R59">
        <v>82</v>
      </c>
      <c r="S59">
        <v>55.782312925170103</v>
      </c>
      <c r="U59">
        <v>92</v>
      </c>
      <c r="V59">
        <v>63.013698630137</v>
      </c>
    </row>
    <row r="60" spans="1:22">
      <c r="A60">
        <v>292990</v>
      </c>
      <c r="B60" t="s">
        <v>528</v>
      </c>
      <c r="C60">
        <v>121</v>
      </c>
      <c r="D60">
        <v>96.8</v>
      </c>
      <c r="F60">
        <v>165</v>
      </c>
      <c r="G60">
        <v>95.375722543352595</v>
      </c>
      <c r="I60">
        <v>139</v>
      </c>
      <c r="J60">
        <v>93.918918918918905</v>
      </c>
      <c r="L60">
        <v>125</v>
      </c>
      <c r="M60">
        <v>79.113924050632903</v>
      </c>
      <c r="O60">
        <v>144</v>
      </c>
      <c r="P60">
        <v>53.531598513011097</v>
      </c>
      <c r="R60">
        <v>142</v>
      </c>
      <c r="S60">
        <v>59.4142259414226</v>
      </c>
      <c r="U60">
        <v>167</v>
      </c>
      <c r="V60">
        <v>61.397058823529399</v>
      </c>
    </row>
    <row r="61" spans="1:22">
      <c r="A61">
        <v>293080</v>
      </c>
      <c r="B61" t="s">
        <v>529</v>
      </c>
      <c r="C61">
        <v>66</v>
      </c>
      <c r="D61">
        <v>72.527472527472497</v>
      </c>
      <c r="F61">
        <v>58</v>
      </c>
      <c r="G61">
        <v>74.358974358974393</v>
      </c>
      <c r="I61">
        <v>60</v>
      </c>
      <c r="J61">
        <v>89.552238805970106</v>
      </c>
      <c r="L61">
        <v>72</v>
      </c>
      <c r="M61">
        <v>93.506493506493499</v>
      </c>
      <c r="O61">
        <v>82</v>
      </c>
      <c r="P61">
        <v>81.188118811881196</v>
      </c>
      <c r="R61">
        <v>73</v>
      </c>
      <c r="S61">
        <v>83.908045977011497</v>
      </c>
      <c r="U61">
        <v>95</v>
      </c>
      <c r="V61">
        <v>87.155963302752298</v>
      </c>
    </row>
    <row r="62" spans="1:22">
      <c r="A62">
        <v>29014</v>
      </c>
      <c r="B62" t="s">
        <v>530</v>
      </c>
      <c r="C62">
        <v>2051</v>
      </c>
      <c r="D62">
        <v>73.644524236983798</v>
      </c>
      <c r="F62">
        <v>2174</v>
      </c>
      <c r="G62">
        <v>73.075630252100794</v>
      </c>
      <c r="I62">
        <v>2346</v>
      </c>
      <c r="J62">
        <v>72.947761194029894</v>
      </c>
      <c r="L62">
        <v>2473</v>
      </c>
      <c r="M62">
        <v>73.014467080011798</v>
      </c>
      <c r="O62">
        <v>2383</v>
      </c>
      <c r="P62">
        <v>71.798734558602007</v>
      </c>
      <c r="R62">
        <v>2540</v>
      </c>
      <c r="S62">
        <v>70.477247502774702</v>
      </c>
      <c r="U62">
        <v>2247</v>
      </c>
      <c r="V62">
        <v>71.040151754663299</v>
      </c>
    </row>
    <row r="63" spans="1:22">
      <c r="A63">
        <v>290040</v>
      </c>
      <c r="B63" t="s">
        <v>531</v>
      </c>
      <c r="C63">
        <v>43</v>
      </c>
      <c r="D63">
        <v>69.354838709677395</v>
      </c>
      <c r="F63">
        <v>58</v>
      </c>
      <c r="G63">
        <v>75.324675324675297</v>
      </c>
      <c r="I63">
        <v>57</v>
      </c>
      <c r="J63">
        <v>61.290322580645203</v>
      </c>
      <c r="L63">
        <v>52</v>
      </c>
      <c r="M63">
        <v>72.2222222222222</v>
      </c>
      <c r="O63">
        <v>57</v>
      </c>
      <c r="P63">
        <v>50.892857142857103</v>
      </c>
      <c r="R63">
        <v>44</v>
      </c>
      <c r="S63">
        <v>55</v>
      </c>
      <c r="U63">
        <v>37</v>
      </c>
      <c r="V63">
        <v>67.272727272727295</v>
      </c>
    </row>
    <row r="64" spans="1:22">
      <c r="A64">
        <v>290210</v>
      </c>
      <c r="B64" t="s">
        <v>532</v>
      </c>
      <c r="C64">
        <v>152</v>
      </c>
      <c r="D64">
        <v>69.724770642201804</v>
      </c>
      <c r="F64">
        <v>141</v>
      </c>
      <c r="G64">
        <v>71.573604060913695</v>
      </c>
      <c r="I64">
        <v>221</v>
      </c>
      <c r="J64">
        <v>81.25</v>
      </c>
      <c r="L64">
        <v>204</v>
      </c>
      <c r="M64">
        <v>79.069767441860506</v>
      </c>
      <c r="O64">
        <v>183</v>
      </c>
      <c r="P64">
        <v>71.206225680933898</v>
      </c>
      <c r="R64">
        <v>197</v>
      </c>
      <c r="S64">
        <v>70.609318996415794</v>
      </c>
      <c r="U64">
        <v>166</v>
      </c>
      <c r="V64">
        <v>65.098039215686299</v>
      </c>
    </row>
    <row r="65" spans="1:22">
      <c r="A65">
        <v>290327</v>
      </c>
      <c r="B65" t="s">
        <v>533</v>
      </c>
      <c r="C65">
        <v>60</v>
      </c>
      <c r="D65">
        <v>98.360655737704903</v>
      </c>
      <c r="F65">
        <v>45</v>
      </c>
      <c r="G65">
        <v>88.235294117647101</v>
      </c>
      <c r="I65">
        <v>55</v>
      </c>
      <c r="J65">
        <v>88.709677419354804</v>
      </c>
      <c r="L65">
        <v>45</v>
      </c>
      <c r="M65">
        <v>80.357142857142904</v>
      </c>
      <c r="O65">
        <v>44</v>
      </c>
      <c r="P65">
        <v>72.131147540983605</v>
      </c>
      <c r="R65">
        <v>72</v>
      </c>
      <c r="S65">
        <v>92.307692307692307</v>
      </c>
      <c r="U65">
        <v>32</v>
      </c>
      <c r="V65">
        <v>78.048780487804905</v>
      </c>
    </row>
    <row r="66" spans="1:22">
      <c r="A66">
        <v>290360</v>
      </c>
      <c r="B66" t="s">
        <v>534</v>
      </c>
      <c r="C66">
        <v>46</v>
      </c>
      <c r="D66">
        <v>62.162162162162197</v>
      </c>
      <c r="F66">
        <v>69</v>
      </c>
      <c r="G66">
        <v>78.409090909090907</v>
      </c>
      <c r="I66">
        <v>82</v>
      </c>
      <c r="J66">
        <v>78.846153846153797</v>
      </c>
      <c r="L66">
        <v>58</v>
      </c>
      <c r="M66">
        <v>67.441860465116307</v>
      </c>
      <c r="O66">
        <v>59</v>
      </c>
      <c r="P66">
        <v>71.951219512195095</v>
      </c>
      <c r="R66">
        <v>85</v>
      </c>
      <c r="S66">
        <v>77.272727272727295</v>
      </c>
      <c r="U66">
        <v>53</v>
      </c>
      <c r="V66">
        <v>79.104477611940297</v>
      </c>
    </row>
    <row r="67" spans="1:22">
      <c r="A67">
        <v>290680</v>
      </c>
      <c r="B67" t="s">
        <v>535</v>
      </c>
      <c r="C67">
        <v>87</v>
      </c>
      <c r="D67">
        <v>89.690721649484502</v>
      </c>
      <c r="F67">
        <v>122</v>
      </c>
      <c r="G67">
        <v>64.210526315789494</v>
      </c>
      <c r="I67">
        <v>102</v>
      </c>
      <c r="J67">
        <v>59.302325581395401</v>
      </c>
      <c r="L67">
        <v>111</v>
      </c>
      <c r="M67">
        <v>56.345177664974599</v>
      </c>
      <c r="O67">
        <v>116</v>
      </c>
      <c r="P67">
        <v>60.4166666666667</v>
      </c>
      <c r="R67">
        <v>117</v>
      </c>
      <c r="S67">
        <v>56.25</v>
      </c>
      <c r="U67">
        <v>172</v>
      </c>
      <c r="V67">
        <v>67.450980392156893</v>
      </c>
    </row>
    <row r="68" spans="1:22">
      <c r="A68">
        <v>290840</v>
      </c>
      <c r="B68" t="s">
        <v>536</v>
      </c>
      <c r="C68">
        <v>246</v>
      </c>
      <c r="D68">
        <v>78.846153846153797</v>
      </c>
      <c r="F68">
        <v>223</v>
      </c>
      <c r="G68">
        <v>73.841059602648997</v>
      </c>
      <c r="I68">
        <v>267</v>
      </c>
      <c r="J68">
        <v>76.504297994269294</v>
      </c>
      <c r="L68">
        <v>308</v>
      </c>
      <c r="M68">
        <v>81.914893617021306</v>
      </c>
      <c r="O68">
        <v>310</v>
      </c>
      <c r="P68">
        <v>86.350974930362099</v>
      </c>
      <c r="R68">
        <v>329</v>
      </c>
      <c r="S68">
        <v>90.883977900552495</v>
      </c>
      <c r="U68">
        <v>336</v>
      </c>
      <c r="V68">
        <v>88.654353562005298</v>
      </c>
    </row>
    <row r="69" spans="1:22">
      <c r="A69">
        <v>291070</v>
      </c>
      <c r="B69" t="s">
        <v>537</v>
      </c>
      <c r="C69">
        <v>218</v>
      </c>
      <c r="D69">
        <v>77.857142857142904</v>
      </c>
      <c r="F69">
        <v>275</v>
      </c>
      <c r="G69">
        <v>88.424437299035404</v>
      </c>
      <c r="I69">
        <v>263</v>
      </c>
      <c r="J69">
        <v>85.113268608414202</v>
      </c>
      <c r="L69">
        <v>281</v>
      </c>
      <c r="M69">
        <v>84.894259818731101</v>
      </c>
      <c r="O69">
        <v>293</v>
      </c>
      <c r="P69">
        <v>83.475783475783501</v>
      </c>
      <c r="R69">
        <v>228</v>
      </c>
      <c r="S69">
        <v>65.706051873198803</v>
      </c>
      <c r="U69">
        <v>215</v>
      </c>
      <c r="V69">
        <v>62.318840579710098</v>
      </c>
    </row>
    <row r="70" spans="1:22">
      <c r="A70">
        <v>291910</v>
      </c>
      <c r="B70" t="s">
        <v>538</v>
      </c>
      <c r="C70">
        <v>19</v>
      </c>
      <c r="D70">
        <v>100</v>
      </c>
      <c r="F70">
        <v>18</v>
      </c>
      <c r="G70">
        <v>62.068965517241402</v>
      </c>
      <c r="I70">
        <v>23</v>
      </c>
      <c r="J70">
        <v>54.761904761904802</v>
      </c>
      <c r="L70">
        <v>27</v>
      </c>
      <c r="M70">
        <v>61.363636363636402</v>
      </c>
      <c r="O70">
        <v>39</v>
      </c>
      <c r="P70">
        <v>84.7826086956522</v>
      </c>
      <c r="R70">
        <v>41</v>
      </c>
      <c r="S70">
        <v>87.2340425531915</v>
      </c>
      <c r="U70">
        <v>33</v>
      </c>
      <c r="V70">
        <v>82.5</v>
      </c>
    </row>
    <row r="71" spans="1:22">
      <c r="A71">
        <v>292150</v>
      </c>
      <c r="B71" t="s">
        <v>539</v>
      </c>
      <c r="C71">
        <v>168</v>
      </c>
      <c r="D71">
        <v>68.571428571428598</v>
      </c>
      <c r="F71">
        <v>156</v>
      </c>
      <c r="G71">
        <v>57.7777777777778</v>
      </c>
      <c r="I71">
        <v>167</v>
      </c>
      <c r="J71">
        <v>63.2575757575758</v>
      </c>
      <c r="L71">
        <v>225</v>
      </c>
      <c r="M71">
        <v>72.815533980582501</v>
      </c>
      <c r="O71">
        <v>175</v>
      </c>
      <c r="P71">
        <v>57.755775577557799</v>
      </c>
      <c r="R71">
        <v>157</v>
      </c>
      <c r="S71">
        <v>49.0625</v>
      </c>
      <c r="U71">
        <v>137</v>
      </c>
      <c r="V71">
        <v>47.9020979020979</v>
      </c>
    </row>
    <row r="72" spans="1:22">
      <c r="A72">
        <v>292265</v>
      </c>
      <c r="B72" t="s">
        <v>540</v>
      </c>
      <c r="C72">
        <v>51</v>
      </c>
      <c r="D72">
        <v>87.931034482758605</v>
      </c>
      <c r="F72">
        <v>49</v>
      </c>
      <c r="G72">
        <v>94.230769230769198</v>
      </c>
      <c r="I72">
        <v>60</v>
      </c>
      <c r="J72">
        <v>86.956521739130395</v>
      </c>
      <c r="L72">
        <v>55</v>
      </c>
      <c r="M72">
        <v>88.709677419354804</v>
      </c>
      <c r="O72">
        <v>51</v>
      </c>
      <c r="P72">
        <v>83.606557377049199</v>
      </c>
      <c r="R72">
        <v>48</v>
      </c>
      <c r="S72">
        <v>82.758620689655203</v>
      </c>
      <c r="U72">
        <v>29</v>
      </c>
      <c r="V72">
        <v>87.878787878787904</v>
      </c>
    </row>
    <row r="73" spans="1:22">
      <c r="A73">
        <v>292580</v>
      </c>
      <c r="B73" t="s">
        <v>541</v>
      </c>
      <c r="C73">
        <v>83</v>
      </c>
      <c r="D73">
        <v>53.548387096774199</v>
      </c>
      <c r="F73">
        <v>81</v>
      </c>
      <c r="G73">
        <v>57.446808510638299</v>
      </c>
      <c r="I73">
        <v>62</v>
      </c>
      <c r="J73">
        <v>43.971631205673802</v>
      </c>
      <c r="L73">
        <v>65</v>
      </c>
      <c r="M73">
        <v>45.454545454545503</v>
      </c>
      <c r="O73">
        <v>100</v>
      </c>
      <c r="P73">
        <v>59.523809523809497</v>
      </c>
      <c r="R73">
        <v>73</v>
      </c>
      <c r="S73">
        <v>57.480314960629897</v>
      </c>
      <c r="U73">
        <v>61</v>
      </c>
      <c r="V73">
        <v>59.803921568627501</v>
      </c>
    </row>
    <row r="74" spans="1:22">
      <c r="A74">
        <v>292590</v>
      </c>
      <c r="B74" t="s">
        <v>542</v>
      </c>
      <c r="C74">
        <v>72</v>
      </c>
      <c r="D74">
        <v>91.139240506329102</v>
      </c>
      <c r="F74">
        <v>92</v>
      </c>
      <c r="G74">
        <v>82.882882882882896</v>
      </c>
      <c r="I74">
        <v>77</v>
      </c>
      <c r="J74">
        <v>68.75</v>
      </c>
      <c r="L74">
        <v>75</v>
      </c>
      <c r="M74">
        <v>51.020408163265301</v>
      </c>
      <c r="O74">
        <v>93</v>
      </c>
      <c r="P74">
        <v>70.454545454545496</v>
      </c>
      <c r="R74">
        <v>106</v>
      </c>
      <c r="S74">
        <v>67.948717948717999</v>
      </c>
      <c r="U74">
        <v>88</v>
      </c>
      <c r="V74">
        <v>73.949579831932795</v>
      </c>
    </row>
    <row r="75" spans="1:22">
      <c r="A75">
        <v>292610</v>
      </c>
      <c r="B75" t="s">
        <v>543</v>
      </c>
      <c r="C75">
        <v>32</v>
      </c>
      <c r="D75">
        <v>68.085106382978694</v>
      </c>
      <c r="F75">
        <v>50</v>
      </c>
      <c r="G75">
        <v>70.422535211267601</v>
      </c>
      <c r="I75">
        <v>47</v>
      </c>
      <c r="J75">
        <v>67.142857142857096</v>
      </c>
      <c r="L75">
        <v>52</v>
      </c>
      <c r="M75">
        <v>72.2222222222222</v>
      </c>
      <c r="O75">
        <v>45</v>
      </c>
      <c r="P75">
        <v>62.5</v>
      </c>
      <c r="R75">
        <v>49</v>
      </c>
      <c r="S75">
        <v>74.242424242424207</v>
      </c>
      <c r="U75">
        <v>36</v>
      </c>
      <c r="V75">
        <v>87.804878048780495</v>
      </c>
    </row>
    <row r="76" spans="1:22">
      <c r="A76">
        <v>292800</v>
      </c>
      <c r="B76" t="s">
        <v>544</v>
      </c>
      <c r="C76">
        <v>109</v>
      </c>
      <c r="D76">
        <v>61.931818181818201</v>
      </c>
      <c r="F76">
        <v>106</v>
      </c>
      <c r="G76">
        <v>58.563535911602202</v>
      </c>
      <c r="I76">
        <v>110</v>
      </c>
      <c r="J76">
        <v>62.857142857142897</v>
      </c>
      <c r="L76">
        <v>151</v>
      </c>
      <c r="M76">
        <v>69.585253456221196</v>
      </c>
      <c r="O76">
        <v>106</v>
      </c>
      <c r="P76">
        <v>64.634146341463406</v>
      </c>
      <c r="R76">
        <v>164</v>
      </c>
      <c r="S76">
        <v>72.246696035242294</v>
      </c>
      <c r="U76">
        <v>161</v>
      </c>
      <c r="V76">
        <v>81.313131313131294</v>
      </c>
    </row>
    <row r="77" spans="1:22">
      <c r="A77">
        <v>292895</v>
      </c>
      <c r="B77" t="s">
        <v>545</v>
      </c>
      <c r="C77">
        <v>44</v>
      </c>
      <c r="D77">
        <v>91.6666666666667</v>
      </c>
      <c r="F77">
        <v>46</v>
      </c>
      <c r="G77">
        <v>92</v>
      </c>
      <c r="I77">
        <v>53</v>
      </c>
      <c r="J77">
        <v>96.363636363636402</v>
      </c>
      <c r="L77">
        <v>44</v>
      </c>
      <c r="M77">
        <v>100</v>
      </c>
      <c r="O77">
        <v>45</v>
      </c>
      <c r="P77">
        <v>95.744680851063805</v>
      </c>
      <c r="R77">
        <v>59</v>
      </c>
      <c r="S77">
        <v>98.3333333333333</v>
      </c>
      <c r="U77">
        <v>26</v>
      </c>
      <c r="V77">
        <v>89.655172413793096</v>
      </c>
    </row>
    <row r="78" spans="1:22">
      <c r="A78">
        <v>293050</v>
      </c>
      <c r="B78" t="s">
        <v>546</v>
      </c>
      <c r="C78">
        <v>285</v>
      </c>
      <c r="D78">
        <v>65.068493150684901</v>
      </c>
      <c r="F78">
        <v>299</v>
      </c>
      <c r="G78">
        <v>71.360381861575206</v>
      </c>
      <c r="I78">
        <v>296</v>
      </c>
      <c r="J78">
        <v>68.997668997668995</v>
      </c>
      <c r="L78">
        <v>349</v>
      </c>
      <c r="M78">
        <v>76.703296703296701</v>
      </c>
      <c r="O78">
        <v>336</v>
      </c>
      <c r="P78">
        <v>74.1721854304636</v>
      </c>
      <c r="R78">
        <v>386</v>
      </c>
      <c r="S78">
        <v>77.510040160642603</v>
      </c>
      <c r="U78">
        <v>350</v>
      </c>
      <c r="V78">
        <v>75.107296137339006</v>
      </c>
    </row>
    <row r="79" spans="1:22">
      <c r="A79">
        <v>293150</v>
      </c>
      <c r="B79" t="s">
        <v>547</v>
      </c>
      <c r="C79">
        <v>87</v>
      </c>
      <c r="D79">
        <v>91.578947368421098</v>
      </c>
      <c r="F79">
        <v>66</v>
      </c>
      <c r="G79">
        <v>68.75</v>
      </c>
      <c r="I79">
        <v>100</v>
      </c>
      <c r="J79">
        <v>93.457943925233593</v>
      </c>
      <c r="L79">
        <v>108</v>
      </c>
      <c r="M79">
        <v>85.714285714285694</v>
      </c>
      <c r="O79">
        <v>71</v>
      </c>
      <c r="P79">
        <v>74.736842105263193</v>
      </c>
      <c r="R79">
        <v>66</v>
      </c>
      <c r="S79">
        <v>57.894736842105303</v>
      </c>
      <c r="U79">
        <v>41</v>
      </c>
      <c r="V79">
        <v>59.420289855072497</v>
      </c>
    </row>
    <row r="80" spans="1:22">
      <c r="A80">
        <v>293190</v>
      </c>
      <c r="B80" t="s">
        <v>548</v>
      </c>
      <c r="C80">
        <v>191</v>
      </c>
      <c r="D80">
        <v>86.4253393665158</v>
      </c>
      <c r="F80">
        <v>206</v>
      </c>
      <c r="G80">
        <v>80.46875</v>
      </c>
      <c r="I80">
        <v>202</v>
      </c>
      <c r="J80">
        <v>76.515151515151501</v>
      </c>
      <c r="L80">
        <v>162</v>
      </c>
      <c r="M80">
        <v>60.223048327137597</v>
      </c>
      <c r="O80">
        <v>164</v>
      </c>
      <c r="P80">
        <v>65.863453815260996</v>
      </c>
      <c r="R80">
        <v>205</v>
      </c>
      <c r="S80">
        <v>62.691131498471002</v>
      </c>
      <c r="U80">
        <v>159</v>
      </c>
      <c r="V80">
        <v>61.153846153846203</v>
      </c>
    </row>
    <row r="81" spans="1:22">
      <c r="A81">
        <v>293300</v>
      </c>
      <c r="B81" t="s">
        <v>549</v>
      </c>
      <c r="C81">
        <v>58</v>
      </c>
      <c r="D81">
        <v>58</v>
      </c>
      <c r="F81">
        <v>72</v>
      </c>
      <c r="G81">
        <v>86.746987951807199</v>
      </c>
      <c r="I81">
        <v>102</v>
      </c>
      <c r="J81">
        <v>80.314960629921302</v>
      </c>
      <c r="L81">
        <v>101</v>
      </c>
      <c r="M81">
        <v>82.113821138211406</v>
      </c>
      <c r="O81">
        <v>96</v>
      </c>
      <c r="P81">
        <v>83.478260869565204</v>
      </c>
      <c r="R81">
        <v>114</v>
      </c>
      <c r="S81">
        <v>81.428571428571402</v>
      </c>
      <c r="U81">
        <v>115</v>
      </c>
      <c r="V81">
        <v>93.495934959349597</v>
      </c>
    </row>
    <row r="82" spans="1:22">
      <c r="A82">
        <v>2902</v>
      </c>
      <c r="B82" t="s">
        <v>550</v>
      </c>
      <c r="C82">
        <v>3217</v>
      </c>
      <c r="D82">
        <v>83.907146583202902</v>
      </c>
      <c r="F82">
        <v>3088</v>
      </c>
      <c r="G82">
        <v>80.986100183582494</v>
      </c>
      <c r="I82">
        <v>3231</v>
      </c>
      <c r="J82">
        <v>80.473225404732204</v>
      </c>
      <c r="L82">
        <v>3533</v>
      </c>
      <c r="M82">
        <v>81.480627306273107</v>
      </c>
      <c r="O82">
        <v>3589</v>
      </c>
      <c r="P82">
        <v>79.297392841361003</v>
      </c>
      <c r="R82">
        <v>3749</v>
      </c>
      <c r="S82">
        <v>82.395604395604394</v>
      </c>
      <c r="U82">
        <v>3577</v>
      </c>
      <c r="V82">
        <v>82.305568338702201</v>
      </c>
    </row>
    <row r="83" spans="1:22">
      <c r="A83">
        <v>29021</v>
      </c>
      <c r="B83" t="s">
        <v>551</v>
      </c>
      <c r="C83">
        <v>1652</v>
      </c>
      <c r="D83">
        <v>92.084726867335604</v>
      </c>
      <c r="F83">
        <v>1575</v>
      </c>
      <c r="G83">
        <v>92.321219226260297</v>
      </c>
      <c r="I83">
        <v>1660</v>
      </c>
      <c r="J83">
        <v>89.681253376553201</v>
      </c>
      <c r="L83">
        <v>1809</v>
      </c>
      <c r="M83">
        <v>87.264833574529703</v>
      </c>
      <c r="O83">
        <v>1892</v>
      </c>
      <c r="P83">
        <v>84.088888888888903</v>
      </c>
      <c r="R83">
        <v>2039</v>
      </c>
      <c r="S83">
        <v>89.273204903677794</v>
      </c>
      <c r="U83">
        <v>1979</v>
      </c>
      <c r="V83">
        <v>88.704616763783093</v>
      </c>
    </row>
    <row r="84" spans="1:22">
      <c r="A84">
        <v>290115</v>
      </c>
      <c r="B84" t="s">
        <v>552</v>
      </c>
      <c r="C84">
        <v>60</v>
      </c>
      <c r="D84">
        <v>95.238095238095198</v>
      </c>
      <c r="F84">
        <v>44</v>
      </c>
      <c r="G84">
        <v>91.6666666666667</v>
      </c>
      <c r="I84">
        <v>46</v>
      </c>
      <c r="J84">
        <v>71.875</v>
      </c>
      <c r="L84">
        <v>70</v>
      </c>
      <c r="M84">
        <v>92.105263157894697</v>
      </c>
      <c r="O84">
        <v>65</v>
      </c>
      <c r="P84">
        <v>95.588235294117695</v>
      </c>
      <c r="R84">
        <v>76</v>
      </c>
      <c r="S84">
        <v>90.476190476190496</v>
      </c>
      <c r="U84">
        <v>74</v>
      </c>
      <c r="V84">
        <v>93.670886075949397</v>
      </c>
    </row>
    <row r="85" spans="1:22">
      <c r="A85">
        <v>290300</v>
      </c>
      <c r="B85" t="s">
        <v>553</v>
      </c>
      <c r="C85">
        <v>55</v>
      </c>
      <c r="D85">
        <v>90.163934426229503</v>
      </c>
      <c r="F85">
        <v>54</v>
      </c>
      <c r="G85">
        <v>87.096774193548399</v>
      </c>
      <c r="I85">
        <v>52</v>
      </c>
      <c r="J85">
        <v>78.787878787878796</v>
      </c>
      <c r="L85">
        <v>76</v>
      </c>
      <c r="M85">
        <v>93.827160493827193</v>
      </c>
      <c r="O85">
        <v>92</v>
      </c>
      <c r="P85">
        <v>97.872340425531902</v>
      </c>
      <c r="R85">
        <v>93</v>
      </c>
      <c r="S85">
        <v>98.936170212766001</v>
      </c>
      <c r="U85">
        <v>77</v>
      </c>
      <c r="V85">
        <v>93.902439024390205</v>
      </c>
    </row>
    <row r="86" spans="1:22">
      <c r="A86">
        <v>290323</v>
      </c>
      <c r="B86" t="s">
        <v>554</v>
      </c>
      <c r="C86">
        <v>73</v>
      </c>
      <c r="D86">
        <v>98.648648648648603</v>
      </c>
      <c r="F86">
        <v>73</v>
      </c>
      <c r="G86">
        <v>98.648648648648603</v>
      </c>
      <c r="I86">
        <v>92</v>
      </c>
      <c r="J86">
        <v>97.872340425531902</v>
      </c>
      <c r="L86">
        <v>71</v>
      </c>
      <c r="M86">
        <v>94.6666666666667</v>
      </c>
      <c r="O86">
        <v>51</v>
      </c>
      <c r="P86">
        <v>87.931034482758605</v>
      </c>
      <c r="R86">
        <v>78</v>
      </c>
      <c r="S86">
        <v>97.5</v>
      </c>
      <c r="U86">
        <v>86</v>
      </c>
      <c r="V86">
        <v>95.5555555555556</v>
      </c>
    </row>
    <row r="87" spans="1:22">
      <c r="A87">
        <v>290530</v>
      </c>
      <c r="B87" t="s">
        <v>555</v>
      </c>
      <c r="C87">
        <v>73</v>
      </c>
      <c r="D87">
        <v>90.123456790123498</v>
      </c>
      <c r="F87">
        <v>78</v>
      </c>
      <c r="G87">
        <v>98.734177215189902</v>
      </c>
      <c r="I87">
        <v>50</v>
      </c>
      <c r="J87">
        <v>92.592592592592595</v>
      </c>
      <c r="L87">
        <v>62</v>
      </c>
      <c r="M87">
        <v>62</v>
      </c>
      <c r="O87">
        <v>90</v>
      </c>
      <c r="P87">
        <v>90</v>
      </c>
      <c r="R87">
        <v>107</v>
      </c>
      <c r="S87">
        <v>100</v>
      </c>
      <c r="U87">
        <v>97</v>
      </c>
      <c r="V87">
        <v>94.174757281553397</v>
      </c>
    </row>
    <row r="88" spans="1:22">
      <c r="A88">
        <v>290620</v>
      </c>
      <c r="B88" t="s">
        <v>556</v>
      </c>
      <c r="C88">
        <v>113</v>
      </c>
      <c r="D88">
        <v>92.622950819672099</v>
      </c>
      <c r="F88">
        <v>89</v>
      </c>
      <c r="G88">
        <v>92.7083333333333</v>
      </c>
      <c r="I88">
        <v>106</v>
      </c>
      <c r="J88">
        <v>89.830508474576305</v>
      </c>
      <c r="L88">
        <v>126</v>
      </c>
      <c r="M88">
        <v>94.029850746268707</v>
      </c>
      <c r="O88">
        <v>131</v>
      </c>
      <c r="P88">
        <v>93.571428571428598</v>
      </c>
      <c r="R88">
        <v>154</v>
      </c>
      <c r="S88">
        <v>94.478527607361997</v>
      </c>
      <c r="U88">
        <v>112</v>
      </c>
      <c r="V88">
        <v>94.117647058823493</v>
      </c>
    </row>
    <row r="89" spans="1:22">
      <c r="A89">
        <v>290760</v>
      </c>
      <c r="B89" t="s">
        <v>557</v>
      </c>
      <c r="C89">
        <v>80</v>
      </c>
      <c r="D89">
        <v>83.3333333333333</v>
      </c>
      <c r="F89">
        <v>64</v>
      </c>
      <c r="G89">
        <v>88.8888888888889</v>
      </c>
      <c r="I89">
        <v>70</v>
      </c>
      <c r="J89">
        <v>79.545454545454504</v>
      </c>
      <c r="L89">
        <v>81</v>
      </c>
      <c r="M89">
        <v>90</v>
      </c>
      <c r="O89">
        <v>91</v>
      </c>
      <c r="P89">
        <v>85.849056603773604</v>
      </c>
      <c r="R89">
        <v>81</v>
      </c>
      <c r="S89">
        <v>89.010989010988993</v>
      </c>
      <c r="U89">
        <v>94</v>
      </c>
      <c r="V89">
        <v>87.037037037036995</v>
      </c>
    </row>
    <row r="90" spans="1:22">
      <c r="A90">
        <v>291130</v>
      </c>
      <c r="B90" t="s">
        <v>558</v>
      </c>
      <c r="C90">
        <v>50</v>
      </c>
      <c r="D90">
        <v>70.422535211267601</v>
      </c>
      <c r="F90">
        <v>36</v>
      </c>
      <c r="G90">
        <v>81.818181818181799</v>
      </c>
      <c r="I90">
        <v>35</v>
      </c>
      <c r="J90">
        <v>67.307692307692307</v>
      </c>
      <c r="L90">
        <v>52</v>
      </c>
      <c r="M90">
        <v>91.228070175438603</v>
      </c>
      <c r="O90">
        <v>60</v>
      </c>
      <c r="P90">
        <v>78.947368421052602</v>
      </c>
      <c r="R90">
        <v>39</v>
      </c>
      <c r="S90">
        <v>63.934426229508198</v>
      </c>
      <c r="U90">
        <v>49</v>
      </c>
      <c r="V90">
        <v>84.482758620689694</v>
      </c>
    </row>
    <row r="91" spans="1:22">
      <c r="A91">
        <v>291240</v>
      </c>
      <c r="B91" t="s">
        <v>559</v>
      </c>
      <c r="C91">
        <v>72</v>
      </c>
      <c r="D91">
        <v>94.736842105263193</v>
      </c>
      <c r="F91">
        <v>62</v>
      </c>
      <c r="G91">
        <v>93.939393939393895</v>
      </c>
      <c r="I91">
        <v>85</v>
      </c>
      <c r="J91">
        <v>95.505617977528104</v>
      </c>
      <c r="L91">
        <v>71</v>
      </c>
      <c r="M91">
        <v>94.6666666666667</v>
      </c>
      <c r="O91">
        <v>80</v>
      </c>
      <c r="P91">
        <v>93.023255813953497</v>
      </c>
      <c r="R91">
        <v>103</v>
      </c>
      <c r="S91">
        <v>97.169811320754704</v>
      </c>
      <c r="U91">
        <v>75</v>
      </c>
      <c r="V91">
        <v>78.125</v>
      </c>
    </row>
    <row r="92" spans="1:22">
      <c r="A92">
        <v>291310</v>
      </c>
      <c r="B92" t="s">
        <v>560</v>
      </c>
      <c r="C92">
        <v>87</v>
      </c>
      <c r="D92">
        <v>94.565217391304301</v>
      </c>
      <c r="F92">
        <v>78</v>
      </c>
      <c r="G92">
        <v>83.870967741935502</v>
      </c>
      <c r="I92">
        <v>70</v>
      </c>
      <c r="J92">
        <v>86.419753086419703</v>
      </c>
      <c r="L92">
        <v>80</v>
      </c>
      <c r="M92">
        <v>61.068702290076303</v>
      </c>
      <c r="O92">
        <v>63</v>
      </c>
      <c r="P92">
        <v>57.798165137614703</v>
      </c>
      <c r="R92">
        <v>68</v>
      </c>
      <c r="S92">
        <v>64.761904761904802</v>
      </c>
      <c r="U92">
        <v>90</v>
      </c>
      <c r="V92">
        <v>96.774193548387103</v>
      </c>
    </row>
    <row r="93" spans="1:22">
      <c r="A93">
        <v>291460</v>
      </c>
      <c r="B93" t="s">
        <v>561</v>
      </c>
      <c r="C93">
        <v>227</v>
      </c>
      <c r="D93">
        <v>98.695652173913004</v>
      </c>
      <c r="F93">
        <v>256</v>
      </c>
      <c r="G93">
        <v>99.224806201550393</v>
      </c>
      <c r="I93">
        <v>331</v>
      </c>
      <c r="J93">
        <v>99.3993993993994</v>
      </c>
      <c r="L93">
        <v>317</v>
      </c>
      <c r="M93">
        <v>99.0625</v>
      </c>
      <c r="O93">
        <v>340</v>
      </c>
      <c r="P93">
        <v>86.294416243654794</v>
      </c>
      <c r="R93">
        <v>351</v>
      </c>
      <c r="S93">
        <v>99.433427762039699</v>
      </c>
      <c r="U93">
        <v>364</v>
      </c>
      <c r="V93">
        <v>97.326203208556194</v>
      </c>
    </row>
    <row r="94" spans="1:22">
      <c r="A94">
        <v>291535</v>
      </c>
      <c r="B94" t="s">
        <v>562</v>
      </c>
      <c r="C94">
        <v>38</v>
      </c>
      <c r="D94">
        <v>95</v>
      </c>
      <c r="F94">
        <v>28</v>
      </c>
      <c r="G94">
        <v>96.551724137931004</v>
      </c>
      <c r="I94">
        <v>39</v>
      </c>
      <c r="J94">
        <v>92.857142857142904</v>
      </c>
      <c r="L94">
        <v>39</v>
      </c>
      <c r="M94">
        <v>75</v>
      </c>
      <c r="O94">
        <v>42</v>
      </c>
      <c r="P94">
        <v>79.245283018867894</v>
      </c>
      <c r="R94">
        <v>54</v>
      </c>
      <c r="S94">
        <v>85.714285714285694</v>
      </c>
      <c r="U94">
        <v>38</v>
      </c>
      <c r="V94">
        <v>63.3333333333333</v>
      </c>
    </row>
    <row r="95" spans="1:22">
      <c r="A95">
        <v>291835</v>
      </c>
      <c r="B95" t="s">
        <v>563</v>
      </c>
      <c r="C95">
        <v>104</v>
      </c>
      <c r="D95">
        <v>94.545454545454504</v>
      </c>
      <c r="F95">
        <v>98</v>
      </c>
      <c r="G95">
        <v>98</v>
      </c>
      <c r="I95">
        <v>89</v>
      </c>
      <c r="J95">
        <v>91.752577319587601</v>
      </c>
      <c r="L95">
        <v>77</v>
      </c>
      <c r="M95">
        <v>95.061728395061706</v>
      </c>
      <c r="O95">
        <v>86</v>
      </c>
      <c r="P95">
        <v>70.491803278688494</v>
      </c>
      <c r="R95">
        <v>101</v>
      </c>
      <c r="S95">
        <v>80.8</v>
      </c>
      <c r="U95">
        <v>86</v>
      </c>
      <c r="V95">
        <v>81.132075471698101</v>
      </c>
    </row>
    <row r="96" spans="1:22">
      <c r="A96">
        <v>291850</v>
      </c>
      <c r="B96" t="s">
        <v>564</v>
      </c>
      <c r="C96">
        <v>49</v>
      </c>
      <c r="D96">
        <v>85.964912280701796</v>
      </c>
      <c r="F96">
        <v>82</v>
      </c>
      <c r="G96">
        <v>91.1111111111111</v>
      </c>
      <c r="I96">
        <v>72</v>
      </c>
      <c r="J96">
        <v>92.307692307692307</v>
      </c>
      <c r="L96">
        <v>82</v>
      </c>
      <c r="M96">
        <v>97.619047619047606</v>
      </c>
      <c r="O96">
        <v>94</v>
      </c>
      <c r="P96">
        <v>97.9166666666667</v>
      </c>
      <c r="R96">
        <v>101</v>
      </c>
      <c r="S96">
        <v>98.058252427184499</v>
      </c>
      <c r="U96">
        <v>81</v>
      </c>
      <c r="V96">
        <v>96.428571428571402</v>
      </c>
    </row>
    <row r="97" spans="1:22">
      <c r="A97">
        <v>291915</v>
      </c>
      <c r="B97" t="s">
        <v>565</v>
      </c>
      <c r="C97">
        <v>136</v>
      </c>
      <c r="D97">
        <v>90.6666666666667</v>
      </c>
      <c r="F97">
        <v>114</v>
      </c>
      <c r="G97">
        <v>92.682926829268297</v>
      </c>
      <c r="I97">
        <v>123</v>
      </c>
      <c r="J97">
        <v>93.893129770992402</v>
      </c>
      <c r="L97">
        <v>135</v>
      </c>
      <c r="M97">
        <v>95.070422535211307</v>
      </c>
      <c r="O97">
        <v>124</v>
      </c>
      <c r="P97">
        <v>93.233082706766893</v>
      </c>
      <c r="R97">
        <v>166</v>
      </c>
      <c r="S97">
        <v>98.224852071005898</v>
      </c>
      <c r="U97">
        <v>133</v>
      </c>
      <c r="V97">
        <v>93.661971830985905</v>
      </c>
    </row>
    <row r="98" spans="1:22">
      <c r="A98">
        <v>292205</v>
      </c>
      <c r="B98" t="s">
        <v>566</v>
      </c>
      <c r="C98">
        <v>60</v>
      </c>
      <c r="D98">
        <v>76.923076923076906</v>
      </c>
      <c r="F98">
        <v>40</v>
      </c>
      <c r="G98">
        <v>56.338028169014102</v>
      </c>
      <c r="I98">
        <v>46</v>
      </c>
      <c r="J98">
        <v>60.526315789473699</v>
      </c>
      <c r="L98">
        <v>55</v>
      </c>
      <c r="M98">
        <v>77.464788732394396</v>
      </c>
      <c r="O98">
        <v>66</v>
      </c>
      <c r="P98">
        <v>85.714285714285694</v>
      </c>
      <c r="R98">
        <v>42</v>
      </c>
      <c r="S98">
        <v>85.714285714285694</v>
      </c>
      <c r="U98">
        <v>60</v>
      </c>
      <c r="V98">
        <v>82.191780821917803</v>
      </c>
    </row>
    <row r="99" spans="1:22">
      <c r="A99">
        <v>292560</v>
      </c>
      <c r="B99" t="s">
        <v>567</v>
      </c>
      <c r="C99">
        <v>54</v>
      </c>
      <c r="D99">
        <v>100</v>
      </c>
      <c r="F99">
        <v>61</v>
      </c>
      <c r="G99">
        <v>92.424242424242394</v>
      </c>
      <c r="I99">
        <v>76</v>
      </c>
      <c r="J99">
        <v>98.701298701298697</v>
      </c>
      <c r="L99">
        <v>81</v>
      </c>
      <c r="M99">
        <v>96.428571428571402</v>
      </c>
      <c r="O99">
        <v>79</v>
      </c>
      <c r="P99">
        <v>87.7777777777778</v>
      </c>
      <c r="R99">
        <v>84</v>
      </c>
      <c r="S99">
        <v>96.551724137931004</v>
      </c>
      <c r="U99">
        <v>94</v>
      </c>
      <c r="V99">
        <v>91.262135922330103</v>
      </c>
    </row>
    <row r="100" spans="1:22">
      <c r="A100">
        <v>292925</v>
      </c>
      <c r="B100" t="s">
        <v>568</v>
      </c>
      <c r="C100">
        <v>92</v>
      </c>
      <c r="D100">
        <v>92.929292929292899</v>
      </c>
      <c r="F100">
        <v>86</v>
      </c>
      <c r="G100">
        <v>92.473118279569903</v>
      </c>
      <c r="I100">
        <v>78</v>
      </c>
      <c r="J100">
        <v>86.6666666666667</v>
      </c>
      <c r="L100">
        <v>89</v>
      </c>
      <c r="M100">
        <v>90.816326530612201</v>
      </c>
      <c r="O100">
        <v>75</v>
      </c>
      <c r="P100">
        <v>86.2068965517241</v>
      </c>
      <c r="R100">
        <v>69</v>
      </c>
      <c r="S100">
        <v>72.631578947368396</v>
      </c>
      <c r="U100">
        <v>69</v>
      </c>
      <c r="V100">
        <v>71.134020618556704</v>
      </c>
    </row>
    <row r="101" spans="1:22">
      <c r="A101">
        <v>293240</v>
      </c>
      <c r="B101" t="s">
        <v>569</v>
      </c>
      <c r="C101">
        <v>72</v>
      </c>
      <c r="D101">
        <v>93.506493506493499</v>
      </c>
      <c r="F101">
        <v>75</v>
      </c>
      <c r="G101">
        <v>96.153846153846203</v>
      </c>
      <c r="I101">
        <v>85</v>
      </c>
      <c r="J101">
        <v>98.837209302325604</v>
      </c>
      <c r="L101">
        <v>68</v>
      </c>
      <c r="M101">
        <v>98.550724637681199</v>
      </c>
      <c r="O101">
        <v>81</v>
      </c>
      <c r="P101">
        <v>100</v>
      </c>
      <c r="R101">
        <v>88</v>
      </c>
      <c r="S101">
        <v>98.876404494382001</v>
      </c>
      <c r="U101">
        <v>104</v>
      </c>
      <c r="V101">
        <v>99.047619047619094</v>
      </c>
    </row>
    <row r="102" spans="1:22">
      <c r="A102">
        <v>293360</v>
      </c>
      <c r="B102" t="s">
        <v>570</v>
      </c>
      <c r="C102">
        <v>157</v>
      </c>
      <c r="D102">
        <v>96.319018404907993</v>
      </c>
      <c r="F102">
        <v>157</v>
      </c>
      <c r="G102">
        <v>95.731707317073202</v>
      </c>
      <c r="I102">
        <v>115</v>
      </c>
      <c r="J102">
        <v>85.185185185185205</v>
      </c>
      <c r="L102">
        <v>177</v>
      </c>
      <c r="M102">
        <v>69.960474308300405</v>
      </c>
      <c r="O102">
        <v>182</v>
      </c>
      <c r="P102">
        <v>65</v>
      </c>
      <c r="R102">
        <v>184</v>
      </c>
      <c r="S102">
        <v>70.769230769230802</v>
      </c>
      <c r="U102">
        <v>196</v>
      </c>
      <c r="V102">
        <v>75.675675675675706</v>
      </c>
    </row>
    <row r="103" spans="1:22">
      <c r="A103">
        <v>29022</v>
      </c>
      <c r="B103" t="s">
        <v>571</v>
      </c>
      <c r="C103">
        <v>1565</v>
      </c>
      <c r="D103">
        <v>76.715686274509807</v>
      </c>
      <c r="F103">
        <v>1513</v>
      </c>
      <c r="G103">
        <v>71.808258186995701</v>
      </c>
      <c r="I103">
        <v>1571</v>
      </c>
      <c r="J103">
        <v>72.597042513863201</v>
      </c>
      <c r="L103">
        <v>1724</v>
      </c>
      <c r="M103">
        <v>76.182059213433504</v>
      </c>
      <c r="O103">
        <v>1697</v>
      </c>
      <c r="P103">
        <v>74.560632688927896</v>
      </c>
      <c r="R103">
        <v>1710</v>
      </c>
      <c r="S103">
        <v>75.463371579876394</v>
      </c>
      <c r="U103">
        <v>1598</v>
      </c>
      <c r="V103">
        <v>75.5555555555556</v>
      </c>
    </row>
    <row r="104" spans="1:22">
      <c r="A104">
        <v>290510</v>
      </c>
      <c r="B104" t="s">
        <v>572</v>
      </c>
      <c r="C104">
        <v>42</v>
      </c>
      <c r="D104">
        <v>65.625</v>
      </c>
      <c r="F104">
        <v>39</v>
      </c>
      <c r="G104">
        <v>57.352941176470601</v>
      </c>
      <c r="I104">
        <v>32</v>
      </c>
      <c r="J104">
        <v>61.538461538461497</v>
      </c>
      <c r="L104">
        <v>37</v>
      </c>
      <c r="M104">
        <v>82.2222222222222</v>
      </c>
      <c r="O104">
        <v>42</v>
      </c>
      <c r="P104">
        <v>63.636363636363598</v>
      </c>
      <c r="R104">
        <v>34</v>
      </c>
      <c r="S104">
        <v>58.620689655172399</v>
      </c>
      <c r="U104">
        <v>41</v>
      </c>
      <c r="V104">
        <v>73.214285714285694</v>
      </c>
    </row>
    <row r="105" spans="1:22">
      <c r="A105">
        <v>290550</v>
      </c>
      <c r="B105" t="s">
        <v>573</v>
      </c>
      <c r="C105">
        <v>38</v>
      </c>
      <c r="D105">
        <v>58.461538461538503</v>
      </c>
      <c r="F105">
        <v>40</v>
      </c>
      <c r="G105">
        <v>57.971014492753604</v>
      </c>
      <c r="I105">
        <v>43</v>
      </c>
      <c r="J105">
        <v>58.108108108108098</v>
      </c>
      <c r="L105">
        <v>42</v>
      </c>
      <c r="M105">
        <v>65.625</v>
      </c>
      <c r="O105">
        <v>45</v>
      </c>
      <c r="P105">
        <v>68.181818181818201</v>
      </c>
      <c r="R105">
        <v>55</v>
      </c>
      <c r="S105">
        <v>79.710144927536206</v>
      </c>
      <c r="U105">
        <v>41</v>
      </c>
      <c r="V105">
        <v>71.929824561403507</v>
      </c>
    </row>
    <row r="106" spans="1:22">
      <c r="A106">
        <v>290687</v>
      </c>
      <c r="B106" t="s">
        <v>574</v>
      </c>
      <c r="C106">
        <v>124</v>
      </c>
      <c r="D106">
        <v>90.510948905109501</v>
      </c>
      <c r="F106">
        <v>128</v>
      </c>
      <c r="G106">
        <v>80.503144654088103</v>
      </c>
      <c r="I106">
        <v>137</v>
      </c>
      <c r="J106">
        <v>81.065088757396495</v>
      </c>
      <c r="L106">
        <v>118</v>
      </c>
      <c r="M106">
        <v>76.6233766233766</v>
      </c>
      <c r="O106">
        <v>143</v>
      </c>
      <c r="P106">
        <v>80.337078651685403</v>
      </c>
      <c r="R106">
        <v>131</v>
      </c>
      <c r="S106">
        <v>76.162790697674396</v>
      </c>
      <c r="U106">
        <v>123</v>
      </c>
      <c r="V106">
        <v>70.285714285714306</v>
      </c>
    </row>
    <row r="107" spans="1:22">
      <c r="A107">
        <v>291750</v>
      </c>
      <c r="B107" t="s">
        <v>575</v>
      </c>
      <c r="C107">
        <v>369</v>
      </c>
      <c r="D107">
        <v>78.012684989429204</v>
      </c>
      <c r="F107">
        <v>389</v>
      </c>
      <c r="G107">
        <v>83.655913978494596</v>
      </c>
      <c r="I107">
        <v>365</v>
      </c>
      <c r="J107">
        <v>72.854291417165697</v>
      </c>
      <c r="L107">
        <v>438</v>
      </c>
      <c r="M107">
        <v>79.347826086956502</v>
      </c>
      <c r="O107">
        <v>390</v>
      </c>
      <c r="P107">
        <v>70.397111913357406</v>
      </c>
      <c r="R107">
        <v>396</v>
      </c>
      <c r="S107">
        <v>73.605947955390306</v>
      </c>
      <c r="U107">
        <v>381</v>
      </c>
      <c r="V107">
        <v>74.559686888453996</v>
      </c>
    </row>
    <row r="108" spans="1:22">
      <c r="A108">
        <v>292010</v>
      </c>
      <c r="B108" t="s">
        <v>576</v>
      </c>
      <c r="C108">
        <v>114</v>
      </c>
      <c r="D108">
        <v>92.682926829268297</v>
      </c>
      <c r="F108">
        <v>119</v>
      </c>
      <c r="G108">
        <v>88.805970149253696</v>
      </c>
      <c r="I108">
        <v>117</v>
      </c>
      <c r="J108">
        <v>81.25</v>
      </c>
      <c r="L108">
        <v>118</v>
      </c>
      <c r="M108">
        <v>84.8920863309353</v>
      </c>
      <c r="O108">
        <v>103</v>
      </c>
      <c r="P108">
        <v>90.350877192982495</v>
      </c>
      <c r="R108">
        <v>120</v>
      </c>
      <c r="S108">
        <v>82.191780821917803</v>
      </c>
      <c r="U108">
        <v>92</v>
      </c>
      <c r="V108">
        <v>69.172932330827095</v>
      </c>
    </row>
    <row r="109" spans="1:22">
      <c r="A109">
        <v>292120</v>
      </c>
      <c r="B109" t="s">
        <v>577</v>
      </c>
      <c r="C109">
        <v>134</v>
      </c>
      <c r="D109">
        <v>80.239520958083801</v>
      </c>
      <c r="F109">
        <v>110</v>
      </c>
      <c r="G109">
        <v>63.218390804597703</v>
      </c>
      <c r="I109">
        <v>143</v>
      </c>
      <c r="J109">
        <v>71.5</v>
      </c>
      <c r="L109">
        <v>152</v>
      </c>
      <c r="M109">
        <v>76</v>
      </c>
      <c r="O109">
        <v>146</v>
      </c>
      <c r="P109">
        <v>81.564245810055894</v>
      </c>
      <c r="R109">
        <v>142</v>
      </c>
      <c r="S109">
        <v>74.736842105263193</v>
      </c>
      <c r="U109">
        <v>112</v>
      </c>
      <c r="V109">
        <v>72.727272727272705</v>
      </c>
    </row>
    <row r="110" spans="1:22">
      <c r="A110">
        <v>292140</v>
      </c>
      <c r="B110" t="s">
        <v>578</v>
      </c>
      <c r="C110">
        <v>58</v>
      </c>
      <c r="D110">
        <v>85.294117647058798</v>
      </c>
      <c r="F110">
        <v>50</v>
      </c>
      <c r="G110">
        <v>60.240963855421697</v>
      </c>
      <c r="I110">
        <v>41</v>
      </c>
      <c r="J110">
        <v>66.129032258064498</v>
      </c>
      <c r="L110">
        <v>59</v>
      </c>
      <c r="M110">
        <v>67.816091954022994</v>
      </c>
      <c r="O110">
        <v>51</v>
      </c>
      <c r="P110">
        <v>61.445783132530103</v>
      </c>
      <c r="R110">
        <v>51</v>
      </c>
      <c r="S110">
        <v>60.714285714285701</v>
      </c>
      <c r="U110">
        <v>35</v>
      </c>
      <c r="V110">
        <v>68.627450980392197</v>
      </c>
    </row>
    <row r="111" spans="1:22">
      <c r="A111">
        <v>292170</v>
      </c>
      <c r="B111" t="s">
        <v>579</v>
      </c>
      <c r="C111">
        <v>137</v>
      </c>
      <c r="D111">
        <v>67.487684729064</v>
      </c>
      <c r="F111">
        <v>126</v>
      </c>
      <c r="G111">
        <v>65.284974093264296</v>
      </c>
      <c r="I111">
        <v>166</v>
      </c>
      <c r="J111">
        <v>87.830687830687793</v>
      </c>
      <c r="L111">
        <v>191</v>
      </c>
      <c r="M111">
        <v>89.252336448598101</v>
      </c>
      <c r="O111">
        <v>205</v>
      </c>
      <c r="P111">
        <v>89.130434782608702</v>
      </c>
      <c r="R111">
        <v>203</v>
      </c>
      <c r="S111">
        <v>95.305164319248803</v>
      </c>
      <c r="U111">
        <v>194</v>
      </c>
      <c r="V111">
        <v>90.654205607476598</v>
      </c>
    </row>
    <row r="112" spans="1:22">
      <c r="A112">
        <v>292335</v>
      </c>
      <c r="B112" t="s">
        <v>580</v>
      </c>
      <c r="C112">
        <v>62</v>
      </c>
      <c r="D112">
        <v>91.176470588235304</v>
      </c>
      <c r="F112">
        <v>62</v>
      </c>
      <c r="G112">
        <v>79.487179487179503</v>
      </c>
      <c r="I112">
        <v>46</v>
      </c>
      <c r="J112">
        <v>68.656716417910403</v>
      </c>
      <c r="L112">
        <v>61</v>
      </c>
      <c r="M112">
        <v>64.210526315789494</v>
      </c>
      <c r="O112">
        <v>45</v>
      </c>
      <c r="P112">
        <v>56.25</v>
      </c>
      <c r="R112">
        <v>43</v>
      </c>
      <c r="S112">
        <v>62.318840579710098</v>
      </c>
      <c r="U112">
        <v>52</v>
      </c>
      <c r="V112">
        <v>65.822784810126606</v>
      </c>
    </row>
    <row r="113" spans="1:22">
      <c r="A113">
        <v>292480</v>
      </c>
      <c r="B113" t="s">
        <v>581</v>
      </c>
      <c r="C113">
        <v>66</v>
      </c>
      <c r="D113">
        <v>52.8</v>
      </c>
      <c r="F113">
        <v>75</v>
      </c>
      <c r="G113">
        <v>60.4838709677419</v>
      </c>
      <c r="I113">
        <v>87</v>
      </c>
      <c r="J113">
        <v>67.441860465116307</v>
      </c>
      <c r="L113">
        <v>71</v>
      </c>
      <c r="M113">
        <v>57.258064516128997</v>
      </c>
      <c r="O113">
        <v>87</v>
      </c>
      <c r="P113">
        <v>60.4166666666667</v>
      </c>
      <c r="R113">
        <v>99</v>
      </c>
      <c r="S113">
        <v>75.572519083969496</v>
      </c>
      <c r="U113">
        <v>100</v>
      </c>
      <c r="V113">
        <v>68.965517241379303</v>
      </c>
    </row>
    <row r="114" spans="1:22">
      <c r="A114">
        <v>292593</v>
      </c>
      <c r="B114" t="s">
        <v>582</v>
      </c>
      <c r="C114">
        <v>39</v>
      </c>
      <c r="D114">
        <v>66.1016949152542</v>
      </c>
      <c r="F114">
        <v>24</v>
      </c>
      <c r="G114">
        <v>60</v>
      </c>
      <c r="I114">
        <v>17</v>
      </c>
      <c r="J114">
        <v>45.945945945946001</v>
      </c>
      <c r="L114">
        <v>26</v>
      </c>
      <c r="M114">
        <v>53.061224489795897</v>
      </c>
      <c r="O114">
        <v>33</v>
      </c>
      <c r="P114">
        <v>70.212765957446805</v>
      </c>
      <c r="R114">
        <v>29</v>
      </c>
      <c r="S114">
        <v>76.315789473684205</v>
      </c>
      <c r="U114">
        <v>34</v>
      </c>
      <c r="V114">
        <v>97.142857142857096</v>
      </c>
    </row>
    <row r="115" spans="1:22">
      <c r="A115">
        <v>292937</v>
      </c>
      <c r="B115" t="s">
        <v>583</v>
      </c>
      <c r="C115">
        <v>24</v>
      </c>
      <c r="D115">
        <v>55.8139534883721</v>
      </c>
      <c r="F115">
        <v>35</v>
      </c>
      <c r="G115">
        <v>63.636363636363598</v>
      </c>
      <c r="I115">
        <v>36</v>
      </c>
      <c r="J115">
        <v>62.068965517241402</v>
      </c>
      <c r="L115">
        <v>43</v>
      </c>
      <c r="M115">
        <v>76.785714285714306</v>
      </c>
      <c r="O115">
        <v>34</v>
      </c>
      <c r="P115">
        <v>60.714285714285701</v>
      </c>
      <c r="R115">
        <v>29</v>
      </c>
      <c r="S115">
        <v>52.727272727272698</v>
      </c>
      <c r="U115">
        <v>36</v>
      </c>
      <c r="V115">
        <v>69.230769230769198</v>
      </c>
    </row>
    <row r="116" spans="1:22">
      <c r="A116">
        <v>292980</v>
      </c>
      <c r="B116" t="s">
        <v>584</v>
      </c>
      <c r="C116">
        <v>54</v>
      </c>
      <c r="D116">
        <v>84.375</v>
      </c>
      <c r="F116">
        <v>60</v>
      </c>
      <c r="G116">
        <v>76.923076923076906</v>
      </c>
      <c r="I116">
        <v>69</v>
      </c>
      <c r="J116">
        <v>87.341772151898695</v>
      </c>
      <c r="L116">
        <v>71</v>
      </c>
      <c r="M116">
        <v>88.75</v>
      </c>
      <c r="O116">
        <v>82</v>
      </c>
      <c r="P116">
        <v>88.172043010752702</v>
      </c>
      <c r="R116">
        <v>77</v>
      </c>
      <c r="S116">
        <v>89.534883720930196</v>
      </c>
      <c r="U116">
        <v>51</v>
      </c>
      <c r="V116">
        <v>91.071428571428598</v>
      </c>
    </row>
    <row r="117" spans="1:22">
      <c r="A117">
        <v>293060</v>
      </c>
      <c r="B117" t="s">
        <v>585</v>
      </c>
      <c r="C117">
        <v>58</v>
      </c>
      <c r="D117">
        <v>82.857142857142904</v>
      </c>
      <c r="F117">
        <v>51</v>
      </c>
      <c r="G117">
        <v>65.384615384615401</v>
      </c>
      <c r="I117">
        <v>63</v>
      </c>
      <c r="J117">
        <v>77.7777777777778</v>
      </c>
      <c r="L117">
        <v>57</v>
      </c>
      <c r="M117">
        <v>68.674698795180703</v>
      </c>
      <c r="O117">
        <v>69</v>
      </c>
      <c r="P117">
        <v>82.142857142857096</v>
      </c>
      <c r="R117">
        <v>63</v>
      </c>
      <c r="S117">
        <v>75</v>
      </c>
      <c r="U117">
        <v>51</v>
      </c>
      <c r="V117">
        <v>69.863013698630098</v>
      </c>
    </row>
    <row r="118" spans="1:22">
      <c r="A118">
        <v>293130</v>
      </c>
      <c r="B118" t="s">
        <v>586</v>
      </c>
      <c r="C118">
        <v>77</v>
      </c>
      <c r="D118">
        <v>93.902439024390205</v>
      </c>
      <c r="F118">
        <v>66</v>
      </c>
      <c r="G118">
        <v>95.652173913043498</v>
      </c>
      <c r="I118">
        <v>63</v>
      </c>
      <c r="J118">
        <v>88.732394366197198</v>
      </c>
      <c r="L118">
        <v>63</v>
      </c>
      <c r="M118">
        <v>81.818181818181799</v>
      </c>
      <c r="O118">
        <v>63</v>
      </c>
      <c r="P118">
        <v>87.5</v>
      </c>
      <c r="R118">
        <v>68</v>
      </c>
      <c r="S118">
        <v>90.6666666666667</v>
      </c>
      <c r="U118">
        <v>82</v>
      </c>
      <c r="V118">
        <v>91.1111111111111</v>
      </c>
    </row>
    <row r="119" spans="1:22">
      <c r="A119">
        <v>293245</v>
      </c>
      <c r="B119" t="s">
        <v>587</v>
      </c>
      <c r="C119">
        <v>35</v>
      </c>
      <c r="D119">
        <v>66.037735849056602</v>
      </c>
      <c r="F119">
        <v>22</v>
      </c>
      <c r="G119">
        <v>45.8333333333333</v>
      </c>
      <c r="I119">
        <v>28</v>
      </c>
      <c r="J119">
        <v>63.636363636363598</v>
      </c>
      <c r="L119">
        <v>33</v>
      </c>
      <c r="M119">
        <v>70.212765957446805</v>
      </c>
      <c r="O119">
        <v>39</v>
      </c>
      <c r="P119">
        <v>84.7826086956522</v>
      </c>
      <c r="R119">
        <v>24</v>
      </c>
      <c r="S119">
        <v>55.8139534883721</v>
      </c>
      <c r="U119">
        <v>42</v>
      </c>
      <c r="V119">
        <v>73.684210526315795</v>
      </c>
    </row>
    <row r="120" spans="1:22">
      <c r="A120">
        <v>293305</v>
      </c>
      <c r="B120" t="s">
        <v>588</v>
      </c>
      <c r="C120">
        <v>57</v>
      </c>
      <c r="D120">
        <v>90.476190476190496</v>
      </c>
      <c r="F120">
        <v>50</v>
      </c>
      <c r="G120">
        <v>70.422535211267601</v>
      </c>
      <c r="I120">
        <v>54</v>
      </c>
      <c r="J120">
        <v>69.230769230769198</v>
      </c>
      <c r="L120">
        <v>58</v>
      </c>
      <c r="M120">
        <v>77.3333333333333</v>
      </c>
      <c r="O120">
        <v>60</v>
      </c>
      <c r="P120">
        <v>77.922077922077904</v>
      </c>
      <c r="R120">
        <v>58</v>
      </c>
      <c r="S120">
        <v>61.052631578947398</v>
      </c>
      <c r="U120">
        <v>45</v>
      </c>
      <c r="V120">
        <v>68.181818181818201</v>
      </c>
    </row>
    <row r="121" spans="1:22">
      <c r="A121">
        <v>293310</v>
      </c>
      <c r="B121" t="s">
        <v>589</v>
      </c>
      <c r="C121">
        <v>41</v>
      </c>
      <c r="D121">
        <v>68.3333333333333</v>
      </c>
      <c r="F121">
        <v>25</v>
      </c>
      <c r="G121">
        <v>45.454545454545503</v>
      </c>
      <c r="I121">
        <v>30</v>
      </c>
      <c r="J121">
        <v>51.724137931034498</v>
      </c>
      <c r="L121">
        <v>32</v>
      </c>
      <c r="M121">
        <v>58.181818181818201</v>
      </c>
      <c r="O121">
        <v>29</v>
      </c>
      <c r="P121">
        <v>50</v>
      </c>
      <c r="R121">
        <v>36</v>
      </c>
      <c r="S121">
        <v>61.016949152542402</v>
      </c>
      <c r="U121">
        <v>30</v>
      </c>
      <c r="V121">
        <v>68.181818181818201</v>
      </c>
    </row>
    <row r="122" spans="1:22">
      <c r="A122">
        <v>293315</v>
      </c>
      <c r="B122" t="s">
        <v>590</v>
      </c>
      <c r="C122">
        <v>36</v>
      </c>
      <c r="D122">
        <v>67.924528301886795</v>
      </c>
      <c r="F122">
        <v>42</v>
      </c>
      <c r="G122">
        <v>63.636363636363598</v>
      </c>
      <c r="I122">
        <v>34</v>
      </c>
      <c r="J122">
        <v>47.887323943661997</v>
      </c>
      <c r="L122">
        <v>54</v>
      </c>
      <c r="M122">
        <v>80.597014925373102</v>
      </c>
      <c r="O122">
        <v>31</v>
      </c>
      <c r="P122">
        <v>63.265306122448997</v>
      </c>
      <c r="R122">
        <v>52</v>
      </c>
      <c r="S122">
        <v>85.245901639344297</v>
      </c>
      <c r="U122">
        <v>56</v>
      </c>
      <c r="V122">
        <v>83.582089552238799</v>
      </c>
    </row>
    <row r="123" spans="1:22">
      <c r="A123">
        <v>2903</v>
      </c>
      <c r="B123" t="s">
        <v>591</v>
      </c>
      <c r="C123">
        <v>3715</v>
      </c>
      <c r="D123">
        <v>90.323364940432796</v>
      </c>
      <c r="F123">
        <v>3850</v>
      </c>
      <c r="G123">
        <v>90.524335762990802</v>
      </c>
      <c r="I123">
        <v>3985</v>
      </c>
      <c r="J123">
        <v>90.753814620815305</v>
      </c>
      <c r="L123">
        <v>3971</v>
      </c>
      <c r="M123">
        <v>90.168029064486802</v>
      </c>
      <c r="O123">
        <v>4114</v>
      </c>
      <c r="P123">
        <v>91.5035587188612</v>
      </c>
      <c r="R123">
        <v>4116</v>
      </c>
      <c r="S123">
        <v>89.439374185136899</v>
      </c>
      <c r="U123">
        <v>4245</v>
      </c>
      <c r="V123">
        <v>88.807531380753105</v>
      </c>
    </row>
    <row r="124" spans="1:22">
      <c r="A124">
        <v>29031</v>
      </c>
      <c r="B124" t="s">
        <v>592</v>
      </c>
      <c r="C124">
        <v>1703</v>
      </c>
      <c r="D124">
        <v>95.033482142857096</v>
      </c>
      <c r="F124">
        <v>1738</v>
      </c>
      <c r="G124">
        <v>95.547003848268304</v>
      </c>
      <c r="I124">
        <v>1800</v>
      </c>
      <c r="J124">
        <v>94.537815126050404</v>
      </c>
      <c r="L124">
        <v>1832</v>
      </c>
      <c r="M124">
        <v>95.516162669447297</v>
      </c>
      <c r="O124">
        <v>1981</v>
      </c>
      <c r="P124">
        <v>96.211753278290402</v>
      </c>
      <c r="R124">
        <v>1951</v>
      </c>
      <c r="S124">
        <v>95.590396864282198</v>
      </c>
      <c r="U124">
        <v>2009</v>
      </c>
      <c r="V124">
        <v>92.794457274826797</v>
      </c>
    </row>
    <row r="125" spans="1:22">
      <c r="A125">
        <v>290340</v>
      </c>
      <c r="B125" t="s">
        <v>593</v>
      </c>
      <c r="C125">
        <v>135</v>
      </c>
      <c r="D125">
        <v>95.744680851063805</v>
      </c>
      <c r="F125">
        <v>128</v>
      </c>
      <c r="G125">
        <v>96.969696969696997</v>
      </c>
      <c r="I125">
        <v>138</v>
      </c>
      <c r="J125">
        <v>95.8333333333333</v>
      </c>
      <c r="L125">
        <v>131</v>
      </c>
      <c r="M125">
        <v>99.242424242424207</v>
      </c>
      <c r="O125">
        <v>146</v>
      </c>
      <c r="P125">
        <v>95.424836601307206</v>
      </c>
      <c r="R125">
        <v>156</v>
      </c>
      <c r="S125">
        <v>96.296296296296305</v>
      </c>
      <c r="U125">
        <v>118</v>
      </c>
      <c r="V125">
        <v>90.076335877862604</v>
      </c>
    </row>
    <row r="126" spans="1:22">
      <c r="A126">
        <v>291072</v>
      </c>
      <c r="B126" t="s">
        <v>594</v>
      </c>
      <c r="C126">
        <v>594</v>
      </c>
      <c r="D126">
        <v>93.987341772151893</v>
      </c>
      <c r="F126">
        <v>628</v>
      </c>
      <c r="G126">
        <v>97.213622291021693</v>
      </c>
      <c r="I126">
        <v>634</v>
      </c>
      <c r="J126">
        <v>96.352583586626096</v>
      </c>
      <c r="L126">
        <v>591</v>
      </c>
      <c r="M126">
        <v>97.685950413223097</v>
      </c>
      <c r="O126">
        <v>612</v>
      </c>
      <c r="P126">
        <v>99.189627228525097</v>
      </c>
      <c r="R126">
        <v>638</v>
      </c>
      <c r="S126">
        <v>97.404580152671798</v>
      </c>
      <c r="U126">
        <v>701</v>
      </c>
      <c r="V126">
        <v>97.768479776847997</v>
      </c>
    </row>
    <row r="127" spans="1:22">
      <c r="A127">
        <v>291180</v>
      </c>
      <c r="B127" t="s">
        <v>595</v>
      </c>
      <c r="C127">
        <v>88</v>
      </c>
      <c r="D127">
        <v>92.631578947368396</v>
      </c>
      <c r="F127">
        <v>83</v>
      </c>
      <c r="G127">
        <v>93.258426966292106</v>
      </c>
      <c r="I127">
        <v>79</v>
      </c>
      <c r="J127">
        <v>89.772727272727295</v>
      </c>
      <c r="L127">
        <v>87</v>
      </c>
      <c r="M127">
        <v>97.752808988764002</v>
      </c>
      <c r="O127">
        <v>85</v>
      </c>
      <c r="P127">
        <v>100</v>
      </c>
      <c r="R127">
        <v>76</v>
      </c>
      <c r="S127">
        <v>95</v>
      </c>
      <c r="U127">
        <v>73</v>
      </c>
      <c r="V127">
        <v>97.3333333333333</v>
      </c>
    </row>
    <row r="128" spans="1:22">
      <c r="A128">
        <v>291465</v>
      </c>
      <c r="B128" t="s">
        <v>596</v>
      </c>
      <c r="C128">
        <v>139</v>
      </c>
      <c r="D128">
        <v>94.557823129251702</v>
      </c>
      <c r="F128">
        <v>140</v>
      </c>
      <c r="G128">
        <v>95.238095238095198</v>
      </c>
      <c r="I128">
        <v>149</v>
      </c>
      <c r="J128">
        <v>87.647058823529406</v>
      </c>
      <c r="L128">
        <v>199</v>
      </c>
      <c r="M128">
        <v>93.867924528301899</v>
      </c>
      <c r="O128">
        <v>214</v>
      </c>
      <c r="P128">
        <v>98.165137614678898</v>
      </c>
      <c r="R128">
        <v>185</v>
      </c>
      <c r="S128">
        <v>96.3541666666667</v>
      </c>
      <c r="U128">
        <v>198</v>
      </c>
      <c r="V128">
        <v>98.019801980197997</v>
      </c>
    </row>
    <row r="129" spans="1:22">
      <c r="A129">
        <v>291530</v>
      </c>
      <c r="B129" t="s">
        <v>597</v>
      </c>
      <c r="C129">
        <v>37</v>
      </c>
      <c r="D129">
        <v>84.090909090909093</v>
      </c>
      <c r="F129">
        <v>34</v>
      </c>
      <c r="G129">
        <v>65.384615384615401</v>
      </c>
      <c r="I129">
        <v>27</v>
      </c>
      <c r="J129">
        <v>75</v>
      </c>
      <c r="L129">
        <v>33</v>
      </c>
      <c r="M129">
        <v>58.928571428571402</v>
      </c>
      <c r="O129">
        <v>32</v>
      </c>
      <c r="P129">
        <v>62.745098039215698</v>
      </c>
      <c r="R129">
        <v>42</v>
      </c>
      <c r="S129">
        <v>75</v>
      </c>
      <c r="U129">
        <v>40</v>
      </c>
      <c r="V129">
        <v>70.175438596491205</v>
      </c>
    </row>
    <row r="130" spans="1:22">
      <c r="A130">
        <v>291630</v>
      </c>
      <c r="B130" t="s">
        <v>598</v>
      </c>
      <c r="C130">
        <v>43</v>
      </c>
      <c r="D130">
        <v>89.5833333333333</v>
      </c>
      <c r="F130">
        <v>76</v>
      </c>
      <c r="G130">
        <v>96.202531645569593</v>
      </c>
      <c r="I130">
        <v>43</v>
      </c>
      <c r="J130">
        <v>89.5833333333333</v>
      </c>
      <c r="L130">
        <v>62</v>
      </c>
      <c r="M130">
        <v>95.384615384615401</v>
      </c>
      <c r="O130">
        <v>48</v>
      </c>
      <c r="P130">
        <v>94.117647058823493</v>
      </c>
      <c r="R130">
        <v>60</v>
      </c>
      <c r="S130">
        <v>86.956521739130395</v>
      </c>
      <c r="U130">
        <v>73</v>
      </c>
      <c r="V130">
        <v>86.904761904761898</v>
      </c>
    </row>
    <row r="131" spans="1:22">
      <c r="A131">
        <v>292530</v>
      </c>
      <c r="B131" t="s">
        <v>599</v>
      </c>
      <c r="C131">
        <v>558</v>
      </c>
      <c r="D131">
        <v>97.723292469352003</v>
      </c>
      <c r="F131">
        <v>535</v>
      </c>
      <c r="G131">
        <v>96.570397111913394</v>
      </c>
      <c r="I131">
        <v>607</v>
      </c>
      <c r="J131">
        <v>96.349206349206398</v>
      </c>
      <c r="L131">
        <v>596</v>
      </c>
      <c r="M131">
        <v>96.284329563812605</v>
      </c>
      <c r="O131">
        <v>697</v>
      </c>
      <c r="P131">
        <v>95.348837209302303</v>
      </c>
      <c r="R131">
        <v>645</v>
      </c>
      <c r="S131">
        <v>96.125186289120705</v>
      </c>
      <c r="U131">
        <v>709</v>
      </c>
      <c r="V131">
        <v>89.633375474083394</v>
      </c>
    </row>
    <row r="132" spans="1:22">
      <c r="A132">
        <v>292770</v>
      </c>
      <c r="B132" t="s">
        <v>600</v>
      </c>
      <c r="C132">
        <v>109</v>
      </c>
      <c r="D132">
        <v>95.614035087719301</v>
      </c>
      <c r="F132">
        <v>114</v>
      </c>
      <c r="G132">
        <v>95</v>
      </c>
      <c r="I132">
        <v>123</v>
      </c>
      <c r="J132">
        <v>94.615384615384599</v>
      </c>
      <c r="L132">
        <v>133</v>
      </c>
      <c r="M132">
        <v>95</v>
      </c>
      <c r="O132">
        <v>147</v>
      </c>
      <c r="P132">
        <v>96.078431372549005</v>
      </c>
      <c r="R132">
        <v>149</v>
      </c>
      <c r="S132">
        <v>95.512820512820497</v>
      </c>
      <c r="U132">
        <v>97</v>
      </c>
      <c r="V132">
        <v>89.814814814814795</v>
      </c>
    </row>
    <row r="133" spans="1:22">
      <c r="A133">
        <v>29032</v>
      </c>
      <c r="B133" t="s">
        <v>601</v>
      </c>
      <c r="C133">
        <v>2012</v>
      </c>
      <c r="D133">
        <v>86.686772942697104</v>
      </c>
      <c r="F133">
        <v>2112</v>
      </c>
      <c r="G133">
        <v>86.770747740345101</v>
      </c>
      <c r="I133">
        <v>2185</v>
      </c>
      <c r="J133">
        <v>87.856855649376797</v>
      </c>
      <c r="L133">
        <v>2139</v>
      </c>
      <c r="M133">
        <v>86.041834271922795</v>
      </c>
      <c r="O133">
        <v>2133</v>
      </c>
      <c r="P133">
        <v>87.525646286417697</v>
      </c>
      <c r="R133">
        <v>2165</v>
      </c>
      <c r="S133">
        <v>84.537290121046496</v>
      </c>
      <c r="U133">
        <v>2236</v>
      </c>
      <c r="V133">
        <v>85.506692160611806</v>
      </c>
    </row>
    <row r="134" spans="1:22">
      <c r="A134">
        <v>290080</v>
      </c>
      <c r="B134" t="s">
        <v>602</v>
      </c>
      <c r="C134">
        <v>77</v>
      </c>
      <c r="D134">
        <v>71.296296296296305</v>
      </c>
      <c r="F134">
        <v>100</v>
      </c>
      <c r="G134">
        <v>77.519379844961307</v>
      </c>
      <c r="I134">
        <v>93</v>
      </c>
      <c r="J134">
        <v>76.859504132231393</v>
      </c>
      <c r="L134">
        <v>102</v>
      </c>
      <c r="M134">
        <v>83.606557377049199</v>
      </c>
      <c r="O134">
        <v>111</v>
      </c>
      <c r="P134">
        <v>84.732824427480907</v>
      </c>
      <c r="R134">
        <v>90</v>
      </c>
      <c r="S134">
        <v>81.818181818181799</v>
      </c>
      <c r="U134">
        <v>120</v>
      </c>
      <c r="V134">
        <v>90.909090909090907</v>
      </c>
    </row>
    <row r="135" spans="1:22">
      <c r="A135">
        <v>290690</v>
      </c>
      <c r="B135" t="s">
        <v>603</v>
      </c>
      <c r="C135">
        <v>100</v>
      </c>
      <c r="D135">
        <v>99.009900990098998</v>
      </c>
      <c r="F135">
        <v>110</v>
      </c>
      <c r="G135">
        <v>94.827586206896598</v>
      </c>
      <c r="I135">
        <v>88</v>
      </c>
      <c r="J135">
        <v>93.617021276595807</v>
      </c>
      <c r="L135">
        <v>80</v>
      </c>
      <c r="M135">
        <v>86.956521739130395</v>
      </c>
      <c r="O135">
        <v>90</v>
      </c>
      <c r="P135">
        <v>90</v>
      </c>
      <c r="R135">
        <v>101</v>
      </c>
      <c r="S135">
        <v>90.990990990990994</v>
      </c>
      <c r="U135">
        <v>76</v>
      </c>
      <c r="V135">
        <v>76.767676767676804</v>
      </c>
    </row>
    <row r="136" spans="1:22">
      <c r="A136">
        <v>291280</v>
      </c>
      <c r="B136" t="s">
        <v>604</v>
      </c>
      <c r="C136">
        <v>35</v>
      </c>
      <c r="D136">
        <v>94.594594594594597</v>
      </c>
      <c r="F136">
        <v>54</v>
      </c>
      <c r="G136">
        <v>96.428571428571402</v>
      </c>
      <c r="I136">
        <v>43</v>
      </c>
      <c r="J136">
        <v>82.692307692307693</v>
      </c>
      <c r="L136">
        <v>39</v>
      </c>
      <c r="M136">
        <v>86.6666666666667</v>
      </c>
      <c r="O136">
        <v>40</v>
      </c>
      <c r="P136">
        <v>88.8888888888889</v>
      </c>
      <c r="R136">
        <v>61</v>
      </c>
      <c r="S136">
        <v>92.424242424242394</v>
      </c>
      <c r="U136">
        <v>54</v>
      </c>
      <c r="V136">
        <v>91.525423728813607</v>
      </c>
    </row>
    <row r="137" spans="1:22">
      <c r="A137">
        <v>291560</v>
      </c>
      <c r="B137" t="s">
        <v>605</v>
      </c>
      <c r="C137">
        <v>336</v>
      </c>
      <c r="D137">
        <v>85.933503836317101</v>
      </c>
      <c r="F137">
        <v>342</v>
      </c>
      <c r="G137">
        <v>82.608695652173907</v>
      </c>
      <c r="I137">
        <v>358</v>
      </c>
      <c r="J137">
        <v>87.104622871046203</v>
      </c>
      <c r="L137">
        <v>317</v>
      </c>
      <c r="M137">
        <v>81.282051282051299</v>
      </c>
      <c r="O137">
        <v>318</v>
      </c>
      <c r="P137">
        <v>83.684210526315795</v>
      </c>
      <c r="R137">
        <v>353</v>
      </c>
      <c r="S137">
        <v>84.047619047619094</v>
      </c>
      <c r="U137">
        <v>343</v>
      </c>
      <c r="V137">
        <v>87.5</v>
      </c>
    </row>
    <row r="138" spans="1:22">
      <c r="A138">
        <v>291600</v>
      </c>
      <c r="B138" t="s">
        <v>606</v>
      </c>
      <c r="C138">
        <v>118</v>
      </c>
      <c r="D138">
        <v>90.769230769230802</v>
      </c>
      <c r="F138">
        <v>134</v>
      </c>
      <c r="G138">
        <v>89.932885906040298</v>
      </c>
      <c r="I138">
        <v>110</v>
      </c>
      <c r="J138">
        <v>83.969465648855007</v>
      </c>
      <c r="L138">
        <v>120</v>
      </c>
      <c r="M138">
        <v>85.714285714285694</v>
      </c>
      <c r="O138">
        <v>111</v>
      </c>
      <c r="P138">
        <v>95.689655172413794</v>
      </c>
      <c r="R138">
        <v>114</v>
      </c>
      <c r="S138">
        <v>87.022900763358805</v>
      </c>
      <c r="U138">
        <v>124</v>
      </c>
      <c r="V138">
        <v>90.510948905109501</v>
      </c>
    </row>
    <row r="139" spans="1:22">
      <c r="A139">
        <v>291845</v>
      </c>
      <c r="B139" t="s">
        <v>607</v>
      </c>
      <c r="C139">
        <v>25</v>
      </c>
      <c r="D139">
        <v>55.5555555555556</v>
      </c>
      <c r="F139">
        <v>15</v>
      </c>
      <c r="G139">
        <v>48.387096774193601</v>
      </c>
      <c r="I139">
        <v>25</v>
      </c>
      <c r="J139">
        <v>54.347826086956502</v>
      </c>
      <c r="L139">
        <v>37</v>
      </c>
      <c r="M139">
        <v>67.272727272727295</v>
      </c>
      <c r="O139">
        <v>29</v>
      </c>
      <c r="P139">
        <v>67.441860465116307</v>
      </c>
      <c r="R139">
        <v>25</v>
      </c>
      <c r="S139">
        <v>59.523809523809497</v>
      </c>
      <c r="U139">
        <v>31</v>
      </c>
      <c r="V139">
        <v>62</v>
      </c>
    </row>
    <row r="140" spans="1:22">
      <c r="A140">
        <v>291890</v>
      </c>
      <c r="B140" t="s">
        <v>608</v>
      </c>
      <c r="C140">
        <v>21</v>
      </c>
      <c r="D140">
        <v>84</v>
      </c>
      <c r="F140">
        <v>33</v>
      </c>
      <c r="G140">
        <v>97.058823529411796</v>
      </c>
      <c r="I140">
        <v>24</v>
      </c>
      <c r="J140">
        <v>96</v>
      </c>
      <c r="L140">
        <v>19</v>
      </c>
      <c r="M140">
        <v>82.608695652173907</v>
      </c>
      <c r="O140">
        <v>13</v>
      </c>
      <c r="P140">
        <v>92.857142857142904</v>
      </c>
      <c r="R140">
        <v>31</v>
      </c>
      <c r="S140">
        <v>96.875</v>
      </c>
      <c r="U140">
        <v>25</v>
      </c>
      <c r="V140">
        <v>89.285714285714306</v>
      </c>
    </row>
    <row r="141" spans="1:22">
      <c r="A141">
        <v>292110</v>
      </c>
      <c r="B141" t="s">
        <v>609</v>
      </c>
      <c r="C141">
        <v>138</v>
      </c>
      <c r="D141">
        <v>95.8333333333333</v>
      </c>
      <c r="F141">
        <v>124</v>
      </c>
      <c r="G141">
        <v>95.384615384615401</v>
      </c>
      <c r="I141">
        <v>166</v>
      </c>
      <c r="J141">
        <v>98.224852071005898</v>
      </c>
      <c r="L141">
        <v>162</v>
      </c>
      <c r="M141">
        <v>98.181818181818201</v>
      </c>
      <c r="O141">
        <v>141</v>
      </c>
      <c r="P141">
        <v>96.575342465753394</v>
      </c>
      <c r="R141">
        <v>148</v>
      </c>
      <c r="S141">
        <v>91.925465838509297</v>
      </c>
      <c r="U141">
        <v>197</v>
      </c>
      <c r="V141">
        <v>97.044334975369495</v>
      </c>
    </row>
    <row r="142" spans="1:22">
      <c r="A142">
        <v>292200</v>
      </c>
      <c r="B142" t="s">
        <v>610</v>
      </c>
      <c r="C142">
        <v>168</v>
      </c>
      <c r="D142">
        <v>93.3333333333333</v>
      </c>
      <c r="F142">
        <v>152</v>
      </c>
      <c r="G142">
        <v>94.409937888198797</v>
      </c>
      <c r="I142">
        <v>179</v>
      </c>
      <c r="J142">
        <v>92.746113989637294</v>
      </c>
      <c r="L142">
        <v>150</v>
      </c>
      <c r="M142">
        <v>90.909090909090907</v>
      </c>
      <c r="O142">
        <v>139</v>
      </c>
      <c r="P142">
        <v>91.447368421052602</v>
      </c>
      <c r="R142">
        <v>182</v>
      </c>
      <c r="S142">
        <v>93.3333333333333</v>
      </c>
      <c r="U142">
        <v>157</v>
      </c>
      <c r="V142">
        <v>88.202247191011196</v>
      </c>
    </row>
    <row r="143" spans="1:22">
      <c r="A143">
        <v>292300</v>
      </c>
      <c r="B143" t="s">
        <v>611</v>
      </c>
      <c r="C143">
        <v>177</v>
      </c>
      <c r="D143">
        <v>92.1875</v>
      </c>
      <c r="F143">
        <v>172</v>
      </c>
      <c r="G143">
        <v>91.978609625668497</v>
      </c>
      <c r="I143">
        <v>196</v>
      </c>
      <c r="J143">
        <v>90.322580645161295</v>
      </c>
      <c r="L143">
        <v>206</v>
      </c>
      <c r="M143">
        <v>91.150442477876098</v>
      </c>
      <c r="O143">
        <v>172</v>
      </c>
      <c r="P143">
        <v>85.572139303482601</v>
      </c>
      <c r="R143">
        <v>183</v>
      </c>
      <c r="S143">
        <v>82.432432432432407</v>
      </c>
      <c r="U143">
        <v>202</v>
      </c>
      <c r="V143">
        <v>85.232067510548504</v>
      </c>
    </row>
    <row r="144" spans="1:22">
      <c r="A144">
        <v>292550</v>
      </c>
      <c r="B144" t="s">
        <v>612</v>
      </c>
      <c r="C144">
        <v>104</v>
      </c>
      <c r="D144">
        <v>77.037037037036995</v>
      </c>
      <c r="F144">
        <v>91</v>
      </c>
      <c r="G144">
        <v>82.727272727272705</v>
      </c>
      <c r="I144">
        <v>108</v>
      </c>
      <c r="J144">
        <v>90</v>
      </c>
      <c r="L144">
        <v>96</v>
      </c>
      <c r="M144">
        <v>73.282442748091597</v>
      </c>
      <c r="O144">
        <v>111</v>
      </c>
      <c r="P144">
        <v>76.027397260274</v>
      </c>
      <c r="R144">
        <v>114</v>
      </c>
      <c r="S144">
        <v>77.551020408163296</v>
      </c>
      <c r="U144">
        <v>104</v>
      </c>
      <c r="V144">
        <v>74.820143884892104</v>
      </c>
    </row>
    <row r="145" spans="1:22">
      <c r="A145">
        <v>293135</v>
      </c>
      <c r="B145" t="s">
        <v>613</v>
      </c>
      <c r="C145">
        <v>679</v>
      </c>
      <c r="D145">
        <v>86.167512690355295</v>
      </c>
      <c r="F145">
        <v>759</v>
      </c>
      <c r="G145">
        <v>86.545039908779898</v>
      </c>
      <c r="I145">
        <v>779</v>
      </c>
      <c r="J145">
        <v>87.923250564334097</v>
      </c>
      <c r="L145">
        <v>791</v>
      </c>
      <c r="M145">
        <v>87.5</v>
      </c>
      <c r="O145">
        <v>841</v>
      </c>
      <c r="P145">
        <v>89.183457051961796</v>
      </c>
      <c r="R145">
        <v>727</v>
      </c>
      <c r="S145">
        <v>82.707622298065999</v>
      </c>
      <c r="U145">
        <v>778</v>
      </c>
      <c r="V145">
        <v>83.476394849785393</v>
      </c>
    </row>
    <row r="146" spans="1:22">
      <c r="A146">
        <v>293325</v>
      </c>
      <c r="B146" t="s">
        <v>614</v>
      </c>
      <c r="C146">
        <v>34</v>
      </c>
      <c r="D146">
        <v>75.5555555555556</v>
      </c>
      <c r="F146">
        <v>26</v>
      </c>
      <c r="G146">
        <v>65</v>
      </c>
      <c r="I146">
        <v>16</v>
      </c>
      <c r="J146">
        <v>72.727272727272705</v>
      </c>
      <c r="L146">
        <v>20</v>
      </c>
      <c r="M146">
        <v>71.428571428571402</v>
      </c>
      <c r="O146">
        <v>17</v>
      </c>
      <c r="P146">
        <v>85</v>
      </c>
      <c r="R146">
        <v>36</v>
      </c>
      <c r="S146">
        <v>80</v>
      </c>
      <c r="U146">
        <v>25</v>
      </c>
      <c r="V146">
        <v>86.2068965517241</v>
      </c>
    </row>
    <row r="147" spans="1:22">
      <c r="A147">
        <v>2904</v>
      </c>
      <c r="B147" t="s">
        <v>615</v>
      </c>
      <c r="C147">
        <v>24101</v>
      </c>
      <c r="D147">
        <v>96.027571918081094</v>
      </c>
      <c r="F147">
        <v>24086</v>
      </c>
      <c r="G147">
        <v>95.254290911967104</v>
      </c>
      <c r="I147">
        <v>24343</v>
      </c>
      <c r="J147">
        <v>94.826847415371404</v>
      </c>
      <c r="L147">
        <v>24240</v>
      </c>
      <c r="M147">
        <v>95.193213949104603</v>
      </c>
      <c r="O147">
        <v>25421</v>
      </c>
      <c r="P147">
        <v>96.033395036077195</v>
      </c>
      <c r="R147">
        <v>25759</v>
      </c>
      <c r="S147">
        <v>94.768404400132397</v>
      </c>
      <c r="U147">
        <v>23493</v>
      </c>
      <c r="V147">
        <v>90.042543405772093</v>
      </c>
    </row>
    <row r="148" spans="1:22">
      <c r="A148">
        <v>29041</v>
      </c>
      <c r="B148" t="s">
        <v>616</v>
      </c>
      <c r="C148">
        <v>2504</v>
      </c>
      <c r="D148">
        <v>95.317853064331899</v>
      </c>
      <c r="F148">
        <v>2533</v>
      </c>
      <c r="G148">
        <v>95.082582582582603</v>
      </c>
      <c r="I148">
        <v>2685</v>
      </c>
      <c r="J148">
        <v>95.619658119658098</v>
      </c>
      <c r="L148">
        <v>2623</v>
      </c>
      <c r="M148">
        <v>95.036231884057997</v>
      </c>
      <c r="O148">
        <v>2947</v>
      </c>
      <c r="P148">
        <v>96.528005240746793</v>
      </c>
      <c r="R148">
        <v>2872</v>
      </c>
      <c r="S148">
        <v>95.669553630912702</v>
      </c>
      <c r="U148">
        <v>2672</v>
      </c>
      <c r="V148">
        <v>88.652952886529505</v>
      </c>
    </row>
    <row r="149" spans="1:22">
      <c r="A149">
        <v>290570</v>
      </c>
      <c r="B149" t="s">
        <v>617</v>
      </c>
      <c r="C149">
        <v>1051</v>
      </c>
      <c r="D149">
        <v>96.599264705882305</v>
      </c>
      <c r="F149">
        <v>1064</v>
      </c>
      <c r="G149">
        <v>96.289592760180994</v>
      </c>
      <c r="I149">
        <v>1118</v>
      </c>
      <c r="J149">
        <v>96.545768566493905</v>
      </c>
      <c r="L149">
        <v>1133</v>
      </c>
      <c r="M149">
        <v>95.130142737195598</v>
      </c>
      <c r="O149">
        <v>1278</v>
      </c>
      <c r="P149">
        <v>97.781178270849296</v>
      </c>
      <c r="R149">
        <v>1266</v>
      </c>
      <c r="S149">
        <v>96.127562642369</v>
      </c>
      <c r="U149">
        <v>1248</v>
      </c>
      <c r="V149">
        <v>90.238611713665904</v>
      </c>
    </row>
    <row r="150" spans="1:22">
      <c r="A150">
        <v>290860</v>
      </c>
      <c r="B150" t="s">
        <v>618</v>
      </c>
      <c r="C150">
        <v>95</v>
      </c>
      <c r="D150">
        <v>81.196581196581207</v>
      </c>
      <c r="F150">
        <v>110</v>
      </c>
      <c r="G150">
        <v>84.615384615384599</v>
      </c>
      <c r="I150">
        <v>92</v>
      </c>
      <c r="J150">
        <v>83.636363636363598</v>
      </c>
      <c r="L150">
        <v>106</v>
      </c>
      <c r="M150">
        <v>84.126984126984098</v>
      </c>
      <c r="O150">
        <v>116</v>
      </c>
      <c r="P150">
        <v>90.625</v>
      </c>
      <c r="R150">
        <v>104</v>
      </c>
      <c r="S150">
        <v>89.655172413793096</v>
      </c>
      <c r="U150">
        <v>76</v>
      </c>
      <c r="V150">
        <v>76.767676767676804</v>
      </c>
    </row>
    <row r="151" spans="1:22">
      <c r="A151">
        <v>291005</v>
      </c>
      <c r="B151" t="s">
        <v>619</v>
      </c>
      <c r="C151">
        <v>317</v>
      </c>
      <c r="D151">
        <v>95.770392749244706</v>
      </c>
      <c r="F151">
        <v>298</v>
      </c>
      <c r="G151">
        <v>94.904458598726094</v>
      </c>
      <c r="I151">
        <v>342</v>
      </c>
      <c r="J151">
        <v>95.798319327731093</v>
      </c>
      <c r="L151">
        <v>332</v>
      </c>
      <c r="M151">
        <v>97.647058823529406</v>
      </c>
      <c r="O151">
        <v>360</v>
      </c>
      <c r="P151">
        <v>94.986807387862797</v>
      </c>
      <c r="R151">
        <v>352</v>
      </c>
      <c r="S151">
        <v>96.969696969696997</v>
      </c>
      <c r="U151">
        <v>324</v>
      </c>
      <c r="V151">
        <v>89.2561983471074</v>
      </c>
    </row>
    <row r="152" spans="1:22">
      <c r="A152">
        <v>292100</v>
      </c>
      <c r="B152" t="s">
        <v>620</v>
      </c>
      <c r="C152">
        <v>220</v>
      </c>
      <c r="D152">
        <v>91.6666666666667</v>
      </c>
      <c r="F152">
        <v>256</v>
      </c>
      <c r="G152">
        <v>95.167286245353196</v>
      </c>
      <c r="I152">
        <v>242</v>
      </c>
      <c r="J152">
        <v>93.798449612403104</v>
      </c>
      <c r="L152">
        <v>222</v>
      </c>
      <c r="M152">
        <v>95.689655172413794</v>
      </c>
      <c r="O152">
        <v>258</v>
      </c>
      <c r="P152">
        <v>94.852941176470594</v>
      </c>
      <c r="R152">
        <v>230</v>
      </c>
      <c r="S152">
        <v>95.041322314049594</v>
      </c>
      <c r="U152">
        <v>250</v>
      </c>
      <c r="V152">
        <v>90.909090909090907</v>
      </c>
    </row>
    <row r="153" spans="1:22">
      <c r="A153">
        <v>292520</v>
      </c>
      <c r="B153" t="s">
        <v>621</v>
      </c>
      <c r="C153">
        <v>163</v>
      </c>
      <c r="D153">
        <v>95.321637426900594</v>
      </c>
      <c r="F153">
        <v>180</v>
      </c>
      <c r="G153">
        <v>95.238095238095198</v>
      </c>
      <c r="I153">
        <v>179</v>
      </c>
      <c r="J153">
        <v>98.351648351648393</v>
      </c>
      <c r="L153">
        <v>169</v>
      </c>
      <c r="M153">
        <v>98.255813953488399</v>
      </c>
      <c r="O153">
        <v>209</v>
      </c>
      <c r="P153">
        <v>92.477876106194699</v>
      </c>
      <c r="R153">
        <v>202</v>
      </c>
      <c r="S153">
        <v>94.835680751173697</v>
      </c>
      <c r="U153">
        <v>164</v>
      </c>
      <c r="V153">
        <v>82</v>
      </c>
    </row>
    <row r="154" spans="1:22">
      <c r="A154">
        <v>293070</v>
      </c>
      <c r="B154" t="s">
        <v>622</v>
      </c>
      <c r="C154">
        <v>658</v>
      </c>
      <c r="D154">
        <v>96.764705882352899</v>
      </c>
      <c r="F154">
        <v>625</v>
      </c>
      <c r="G154">
        <v>95.129375951293795</v>
      </c>
      <c r="I154">
        <v>712</v>
      </c>
      <c r="J154">
        <v>95.827725437415907</v>
      </c>
      <c r="L154">
        <v>661</v>
      </c>
      <c r="M154">
        <v>94.563662374821206</v>
      </c>
      <c r="O154">
        <v>726</v>
      </c>
      <c r="P154">
        <v>97.975708502024304</v>
      </c>
      <c r="R154">
        <v>718</v>
      </c>
      <c r="S154">
        <v>95.605858854860202</v>
      </c>
      <c r="U154">
        <v>610</v>
      </c>
      <c r="V154">
        <v>87.896253602305507</v>
      </c>
    </row>
    <row r="155" spans="1:22">
      <c r="A155">
        <v>29042</v>
      </c>
      <c r="B155" t="s">
        <v>623</v>
      </c>
      <c r="C155">
        <v>1337</v>
      </c>
      <c r="D155">
        <v>89.852150537634401</v>
      </c>
      <c r="F155">
        <v>1310</v>
      </c>
      <c r="G155">
        <v>88.274932614555297</v>
      </c>
      <c r="I155">
        <v>1385</v>
      </c>
      <c r="J155">
        <v>90.404699738903403</v>
      </c>
      <c r="L155">
        <v>1495</v>
      </c>
      <c r="M155">
        <v>94.381313131313107</v>
      </c>
      <c r="O155">
        <v>1507</v>
      </c>
      <c r="P155">
        <v>93.660658794282199</v>
      </c>
      <c r="R155">
        <v>1536</v>
      </c>
      <c r="S155">
        <v>92.8657799274486</v>
      </c>
      <c r="U155">
        <v>1438</v>
      </c>
      <c r="V155">
        <v>87.897310513447394</v>
      </c>
    </row>
    <row r="156" spans="1:22">
      <c r="A156">
        <v>290485</v>
      </c>
      <c r="B156" t="s">
        <v>624</v>
      </c>
      <c r="C156">
        <v>85</v>
      </c>
      <c r="D156">
        <v>95.505617977528104</v>
      </c>
      <c r="F156">
        <v>90</v>
      </c>
      <c r="G156">
        <v>89.108910891089096</v>
      </c>
      <c r="I156">
        <v>92</v>
      </c>
      <c r="J156">
        <v>93.877551020408205</v>
      </c>
      <c r="L156">
        <v>95</v>
      </c>
      <c r="M156">
        <v>96.938775510204096</v>
      </c>
      <c r="O156">
        <v>93</v>
      </c>
      <c r="P156">
        <v>95.876288659793801</v>
      </c>
      <c r="R156">
        <v>102</v>
      </c>
      <c r="S156">
        <v>94.4444444444444</v>
      </c>
      <c r="U156">
        <v>71</v>
      </c>
      <c r="V156">
        <v>88.75</v>
      </c>
    </row>
    <row r="157" spans="1:22">
      <c r="A157">
        <v>290490</v>
      </c>
      <c r="B157" t="s">
        <v>625</v>
      </c>
      <c r="C157">
        <v>201</v>
      </c>
      <c r="D157">
        <v>94.811320754717002</v>
      </c>
      <c r="F157">
        <v>171</v>
      </c>
      <c r="G157">
        <v>95</v>
      </c>
      <c r="I157">
        <v>202</v>
      </c>
      <c r="J157">
        <v>94.835680751173697</v>
      </c>
      <c r="L157">
        <v>193</v>
      </c>
      <c r="M157">
        <v>96.984924623115603</v>
      </c>
      <c r="O157">
        <v>191</v>
      </c>
      <c r="P157">
        <v>92.270531400966206</v>
      </c>
      <c r="R157">
        <v>226</v>
      </c>
      <c r="S157">
        <v>92.244897959183703</v>
      </c>
      <c r="U157">
        <v>217</v>
      </c>
      <c r="V157">
        <v>95.594713656387697</v>
      </c>
    </row>
    <row r="158" spans="1:22">
      <c r="A158">
        <v>290820</v>
      </c>
      <c r="B158" t="s">
        <v>626</v>
      </c>
      <c r="C158">
        <v>84</v>
      </c>
      <c r="D158">
        <v>89.361702127659598</v>
      </c>
      <c r="F158">
        <v>107</v>
      </c>
      <c r="G158">
        <v>92.241379310344797</v>
      </c>
      <c r="I158">
        <v>112</v>
      </c>
      <c r="J158">
        <v>94.915254237288096</v>
      </c>
      <c r="L158">
        <v>106</v>
      </c>
      <c r="M158">
        <v>90.598290598290603</v>
      </c>
      <c r="O158">
        <v>112</v>
      </c>
      <c r="P158">
        <v>91.056910569105696</v>
      </c>
      <c r="R158">
        <v>103</v>
      </c>
      <c r="S158">
        <v>85.123966942148797</v>
      </c>
      <c r="U158">
        <v>111</v>
      </c>
      <c r="V158">
        <v>79.856115107913695</v>
      </c>
    </row>
    <row r="159" spans="1:22">
      <c r="A159">
        <v>290980</v>
      </c>
      <c r="B159" t="s">
        <v>627</v>
      </c>
      <c r="C159">
        <v>296</v>
      </c>
      <c r="D159">
        <v>89.425981873111795</v>
      </c>
      <c r="F159">
        <v>313</v>
      </c>
      <c r="G159">
        <v>88.920454545454504</v>
      </c>
      <c r="I159">
        <v>327</v>
      </c>
      <c r="J159">
        <v>97.032640949554903</v>
      </c>
      <c r="L159">
        <v>380</v>
      </c>
      <c r="M159">
        <v>95.717884130982398</v>
      </c>
      <c r="O159">
        <v>353</v>
      </c>
      <c r="P159">
        <v>93.882978723404193</v>
      </c>
      <c r="R159">
        <v>351</v>
      </c>
      <c r="S159">
        <v>91.40625</v>
      </c>
      <c r="U159">
        <v>334</v>
      </c>
      <c r="V159">
        <v>83.291770573566097</v>
      </c>
    </row>
    <row r="160" spans="1:22">
      <c r="A160">
        <v>291160</v>
      </c>
      <c r="B160" t="s">
        <v>628</v>
      </c>
      <c r="C160">
        <v>86</v>
      </c>
      <c r="D160">
        <v>84.313725490196106</v>
      </c>
      <c r="F160">
        <v>88</v>
      </c>
      <c r="G160">
        <v>81.481481481481495</v>
      </c>
      <c r="I160">
        <v>111</v>
      </c>
      <c r="J160">
        <v>89.516129032258107</v>
      </c>
      <c r="L160">
        <v>114</v>
      </c>
      <c r="M160">
        <v>91.935483870967701</v>
      </c>
      <c r="O160">
        <v>126</v>
      </c>
      <c r="P160">
        <v>91.970802919708007</v>
      </c>
      <c r="R160">
        <v>138</v>
      </c>
      <c r="S160">
        <v>93.877551020408205</v>
      </c>
      <c r="U160">
        <v>102</v>
      </c>
      <c r="V160">
        <v>85.714285714285694</v>
      </c>
    </row>
    <row r="161" spans="1:22">
      <c r="A161">
        <v>292060</v>
      </c>
      <c r="B161" t="s">
        <v>629</v>
      </c>
      <c r="C161">
        <v>234</v>
      </c>
      <c r="D161">
        <v>79.322033898305094</v>
      </c>
      <c r="F161">
        <v>192</v>
      </c>
      <c r="G161">
        <v>75.590551181102398</v>
      </c>
      <c r="I161">
        <v>207</v>
      </c>
      <c r="J161">
        <v>71.6262975778547</v>
      </c>
      <c r="L161">
        <v>245</v>
      </c>
      <c r="M161">
        <v>93.511450381679396</v>
      </c>
      <c r="O161">
        <v>261</v>
      </c>
      <c r="P161">
        <v>94.909090909090907</v>
      </c>
      <c r="R161">
        <v>248</v>
      </c>
      <c r="S161">
        <v>95.019157088122597</v>
      </c>
      <c r="U161">
        <v>243</v>
      </c>
      <c r="V161">
        <v>89.667896678966798</v>
      </c>
    </row>
    <row r="162" spans="1:22">
      <c r="A162">
        <v>292230</v>
      </c>
      <c r="B162" t="s">
        <v>630</v>
      </c>
      <c r="C162">
        <v>172</v>
      </c>
      <c r="D162">
        <v>97.175141242937897</v>
      </c>
      <c r="F162">
        <v>180</v>
      </c>
      <c r="G162">
        <v>96.256684491978604</v>
      </c>
      <c r="I162">
        <v>171</v>
      </c>
      <c r="J162">
        <v>96.067415730337103</v>
      </c>
      <c r="L162">
        <v>163</v>
      </c>
      <c r="M162">
        <v>97.023809523809504</v>
      </c>
      <c r="O162">
        <v>166</v>
      </c>
      <c r="P162">
        <v>95.402298850574695</v>
      </c>
      <c r="R162">
        <v>186</v>
      </c>
      <c r="S162">
        <v>97.894736842105303</v>
      </c>
      <c r="U162">
        <v>184</v>
      </c>
      <c r="V162">
        <v>92</v>
      </c>
    </row>
    <row r="163" spans="1:22">
      <c r="A163">
        <v>292900</v>
      </c>
      <c r="B163" t="s">
        <v>631</v>
      </c>
      <c r="C163">
        <v>65</v>
      </c>
      <c r="D163">
        <v>95.588235294117695</v>
      </c>
      <c r="F163">
        <v>71</v>
      </c>
      <c r="G163">
        <v>89.873417721519004</v>
      </c>
      <c r="I163">
        <v>59</v>
      </c>
      <c r="J163">
        <v>95.161290322580697</v>
      </c>
      <c r="L163">
        <v>92</v>
      </c>
      <c r="M163">
        <v>96.842105263157904</v>
      </c>
      <c r="O163">
        <v>85</v>
      </c>
      <c r="P163">
        <v>91.397849462365599</v>
      </c>
      <c r="R163">
        <v>80</v>
      </c>
      <c r="S163">
        <v>89.887640449438194</v>
      </c>
      <c r="U163">
        <v>50</v>
      </c>
      <c r="V163">
        <v>80.645161290322605</v>
      </c>
    </row>
    <row r="164" spans="1:22">
      <c r="A164">
        <v>292960</v>
      </c>
      <c r="B164" t="s">
        <v>632</v>
      </c>
      <c r="C164">
        <v>114</v>
      </c>
      <c r="D164">
        <v>95</v>
      </c>
      <c r="F164">
        <v>98</v>
      </c>
      <c r="G164">
        <v>91.588785046729001</v>
      </c>
      <c r="I164">
        <v>104</v>
      </c>
      <c r="J164">
        <v>92.035398230088504</v>
      </c>
      <c r="L164">
        <v>107</v>
      </c>
      <c r="M164">
        <v>86.290322580645196</v>
      </c>
      <c r="O164">
        <v>120</v>
      </c>
      <c r="P164">
        <v>94.488188976377998</v>
      </c>
      <c r="R164">
        <v>102</v>
      </c>
      <c r="S164">
        <v>93.577981651376106</v>
      </c>
      <c r="U164">
        <v>126</v>
      </c>
      <c r="V164">
        <v>91.970802919708007</v>
      </c>
    </row>
    <row r="165" spans="1:22">
      <c r="A165">
        <v>29043</v>
      </c>
      <c r="B165" t="s">
        <v>633</v>
      </c>
      <c r="C165">
        <v>17794</v>
      </c>
      <c r="D165">
        <v>97.245600612088793</v>
      </c>
      <c r="F165">
        <v>17807</v>
      </c>
      <c r="G165">
        <v>96.714099500325901</v>
      </c>
      <c r="I165">
        <v>17777</v>
      </c>
      <c r="J165">
        <v>95.832884097035006</v>
      </c>
      <c r="L165">
        <v>17738</v>
      </c>
      <c r="M165">
        <v>96.396934949187496</v>
      </c>
      <c r="O165">
        <v>18478</v>
      </c>
      <c r="P165">
        <v>96.875327671175398</v>
      </c>
      <c r="R165">
        <v>18812</v>
      </c>
      <c r="S165">
        <v>95.886640501554595</v>
      </c>
      <c r="U165">
        <v>16850</v>
      </c>
      <c r="V165">
        <v>90.708440999138702</v>
      </c>
    </row>
    <row r="166" spans="1:22">
      <c r="A166">
        <v>290650</v>
      </c>
      <c r="B166" t="s">
        <v>634</v>
      </c>
      <c r="C166">
        <v>435</v>
      </c>
      <c r="D166">
        <v>97.098214285714306</v>
      </c>
      <c r="F166">
        <v>435</v>
      </c>
      <c r="G166">
        <v>96.452328159645205</v>
      </c>
      <c r="I166">
        <v>445</v>
      </c>
      <c r="J166">
        <v>95.6989247311828</v>
      </c>
      <c r="L166">
        <v>450</v>
      </c>
      <c r="M166">
        <v>97.192224622030196</v>
      </c>
      <c r="O166">
        <v>423</v>
      </c>
      <c r="P166">
        <v>93.171806167400902</v>
      </c>
      <c r="R166">
        <v>466</v>
      </c>
      <c r="S166">
        <v>94.331983805668003</v>
      </c>
      <c r="U166">
        <v>448</v>
      </c>
      <c r="V166">
        <v>91.428571428571402</v>
      </c>
    </row>
    <row r="167" spans="1:22">
      <c r="A167">
        <v>291610</v>
      </c>
      <c r="B167" t="s">
        <v>635</v>
      </c>
      <c r="C167">
        <v>124</v>
      </c>
      <c r="D167">
        <v>96.124031007751896</v>
      </c>
      <c r="F167">
        <v>121</v>
      </c>
      <c r="G167">
        <v>94.53125</v>
      </c>
      <c r="I167">
        <v>143</v>
      </c>
      <c r="J167">
        <v>97.278911564625801</v>
      </c>
      <c r="L167">
        <v>117</v>
      </c>
      <c r="M167">
        <v>96.694214876033101</v>
      </c>
      <c r="O167">
        <v>129</v>
      </c>
      <c r="P167">
        <v>92.805755395683406</v>
      </c>
      <c r="R167">
        <v>116</v>
      </c>
      <c r="S167">
        <v>87.878787878787904</v>
      </c>
      <c r="U167">
        <v>125</v>
      </c>
      <c r="V167">
        <v>85.034013605442198</v>
      </c>
    </row>
    <row r="168" spans="1:22">
      <c r="A168">
        <v>291920</v>
      </c>
      <c r="B168" t="s">
        <v>636</v>
      </c>
      <c r="C168">
        <v>876</v>
      </c>
      <c r="D168">
        <v>95.424836601307206</v>
      </c>
      <c r="F168">
        <v>1027</v>
      </c>
      <c r="G168">
        <v>96.613358419567305</v>
      </c>
      <c r="I168">
        <v>971</v>
      </c>
      <c r="J168">
        <v>95.383104125736693</v>
      </c>
      <c r="L168">
        <v>986</v>
      </c>
      <c r="M168">
        <v>94.534995206136102</v>
      </c>
      <c r="O168">
        <v>1180</v>
      </c>
      <c r="P168">
        <v>96.247960848287093</v>
      </c>
      <c r="R168">
        <v>1130</v>
      </c>
      <c r="S168">
        <v>96.334185848252304</v>
      </c>
      <c r="U168">
        <v>1068</v>
      </c>
      <c r="V168">
        <v>92.2279792746114</v>
      </c>
    </row>
    <row r="169" spans="1:22">
      <c r="A169">
        <v>291992</v>
      </c>
      <c r="B169" t="s">
        <v>637</v>
      </c>
      <c r="C169">
        <v>96</v>
      </c>
      <c r="D169">
        <v>100</v>
      </c>
      <c r="F169">
        <v>88</v>
      </c>
      <c r="G169">
        <v>97.7777777777778</v>
      </c>
      <c r="I169">
        <v>97</v>
      </c>
      <c r="J169">
        <v>94.174757281553397</v>
      </c>
      <c r="L169">
        <v>89</v>
      </c>
      <c r="M169">
        <v>95.6989247311828</v>
      </c>
      <c r="O169">
        <v>94</v>
      </c>
      <c r="P169">
        <v>98.947368421052602</v>
      </c>
      <c r="R169">
        <v>104</v>
      </c>
      <c r="S169">
        <v>95.412844036697294</v>
      </c>
      <c r="U169">
        <v>98</v>
      </c>
      <c r="V169">
        <v>92.452830188679201</v>
      </c>
    </row>
    <row r="170" spans="1:22">
      <c r="A170">
        <v>292740</v>
      </c>
      <c r="B170" t="s">
        <v>638</v>
      </c>
      <c r="C170">
        <v>15275</v>
      </c>
      <c r="D170">
        <v>97.603833865814707</v>
      </c>
      <c r="F170">
        <v>15127</v>
      </c>
      <c r="G170">
        <v>96.943091514996198</v>
      </c>
      <c r="I170">
        <v>15098</v>
      </c>
      <c r="J170">
        <v>96.0493670080794</v>
      </c>
      <c r="L170">
        <v>15110</v>
      </c>
      <c r="M170">
        <v>96.759733606557404</v>
      </c>
      <c r="O170">
        <v>15601</v>
      </c>
      <c r="P170">
        <v>97.1903812609021</v>
      </c>
      <c r="R170">
        <v>15860</v>
      </c>
      <c r="S170">
        <v>96.319689056237095</v>
      </c>
      <c r="U170">
        <v>14129</v>
      </c>
      <c r="V170">
        <v>90.698420849916502</v>
      </c>
    </row>
    <row r="171" spans="1:22">
      <c r="A171">
        <v>292860</v>
      </c>
      <c r="B171" t="s">
        <v>639</v>
      </c>
      <c r="C171">
        <v>381</v>
      </c>
      <c r="D171">
        <v>92.475728155339795</v>
      </c>
      <c r="F171">
        <v>315</v>
      </c>
      <c r="G171">
        <v>91.304347826086996</v>
      </c>
      <c r="I171">
        <v>335</v>
      </c>
      <c r="J171">
        <v>91.5300546448087</v>
      </c>
      <c r="L171">
        <v>298</v>
      </c>
      <c r="M171">
        <v>92.8348909657321</v>
      </c>
      <c r="O171">
        <v>366</v>
      </c>
      <c r="P171">
        <v>92.893401015228406</v>
      </c>
      <c r="R171">
        <v>355</v>
      </c>
      <c r="S171">
        <v>90.330788804071204</v>
      </c>
      <c r="U171">
        <v>289</v>
      </c>
      <c r="V171">
        <v>86.526946107784397</v>
      </c>
    </row>
    <row r="172" spans="1:22">
      <c r="A172">
        <v>292920</v>
      </c>
      <c r="B172" t="s">
        <v>640</v>
      </c>
      <c r="C172">
        <v>157</v>
      </c>
      <c r="D172">
        <v>97.515527950310599</v>
      </c>
      <c r="F172">
        <v>176</v>
      </c>
      <c r="G172">
        <v>95.135135135135101</v>
      </c>
      <c r="I172">
        <v>171</v>
      </c>
      <c r="J172">
        <v>96.610169491525397</v>
      </c>
      <c r="L172">
        <v>180</v>
      </c>
      <c r="M172">
        <v>94.240837696335106</v>
      </c>
      <c r="O172">
        <v>170</v>
      </c>
      <c r="P172">
        <v>98.265895953757195</v>
      </c>
      <c r="R172">
        <v>196</v>
      </c>
      <c r="S172">
        <v>94.685990338164203</v>
      </c>
      <c r="U172">
        <v>179</v>
      </c>
      <c r="V172">
        <v>93.717277486911001</v>
      </c>
    </row>
    <row r="173" spans="1:22">
      <c r="A173">
        <v>292950</v>
      </c>
      <c r="B173" t="s">
        <v>641</v>
      </c>
      <c r="C173">
        <v>207</v>
      </c>
      <c r="D173">
        <v>93.243243243243199</v>
      </c>
      <c r="F173">
        <v>220</v>
      </c>
      <c r="G173">
        <v>95.238095238095198</v>
      </c>
      <c r="I173">
        <v>203</v>
      </c>
      <c r="J173">
        <v>93.981481481481495</v>
      </c>
      <c r="L173">
        <v>220</v>
      </c>
      <c r="M173">
        <v>94.420600858369099</v>
      </c>
      <c r="O173">
        <v>222</v>
      </c>
      <c r="P173">
        <v>97.368421052631604</v>
      </c>
      <c r="R173">
        <v>259</v>
      </c>
      <c r="S173">
        <v>95.571955719557195</v>
      </c>
      <c r="U173">
        <v>223</v>
      </c>
      <c r="V173">
        <v>93.305439330543905</v>
      </c>
    </row>
    <row r="174" spans="1:22">
      <c r="A174">
        <v>292975</v>
      </c>
      <c r="B174" t="s">
        <v>642</v>
      </c>
      <c r="C174">
        <v>46</v>
      </c>
      <c r="D174">
        <v>100</v>
      </c>
      <c r="F174">
        <v>67</v>
      </c>
      <c r="G174">
        <v>93.0555555555556</v>
      </c>
      <c r="I174">
        <v>71</v>
      </c>
      <c r="J174">
        <v>88.75</v>
      </c>
      <c r="L174">
        <v>73</v>
      </c>
      <c r="M174">
        <v>90.123456790123498</v>
      </c>
      <c r="O174">
        <v>60</v>
      </c>
      <c r="P174">
        <v>95.238095238095198</v>
      </c>
      <c r="R174">
        <v>57</v>
      </c>
      <c r="S174">
        <v>70.370370370370395</v>
      </c>
      <c r="U174">
        <v>40</v>
      </c>
      <c r="V174">
        <v>86.956521739130395</v>
      </c>
    </row>
    <row r="175" spans="1:22">
      <c r="A175">
        <v>293320</v>
      </c>
      <c r="B175" t="s">
        <v>643</v>
      </c>
      <c r="C175">
        <v>197</v>
      </c>
      <c r="D175">
        <v>91.203703703703695</v>
      </c>
      <c r="F175">
        <v>231</v>
      </c>
      <c r="G175">
        <v>95.061728395061706</v>
      </c>
      <c r="I175">
        <v>243</v>
      </c>
      <c r="J175">
        <v>93.822393822393806</v>
      </c>
      <c r="L175">
        <v>215</v>
      </c>
      <c r="M175">
        <v>89.958158995815893</v>
      </c>
      <c r="O175">
        <v>233</v>
      </c>
      <c r="P175">
        <v>93.2</v>
      </c>
      <c r="R175">
        <v>269</v>
      </c>
      <c r="S175">
        <v>91.808873720136503</v>
      </c>
      <c r="U175">
        <v>251</v>
      </c>
      <c r="V175">
        <v>87.456445993031394</v>
      </c>
    </row>
    <row r="176" spans="1:22">
      <c r="A176">
        <v>29044</v>
      </c>
      <c r="B176" t="s">
        <v>644</v>
      </c>
      <c r="C176">
        <v>2466</v>
      </c>
      <c r="D176">
        <v>91.843575418994405</v>
      </c>
      <c r="F176">
        <v>2436</v>
      </c>
      <c r="G176">
        <v>89.361702127659598</v>
      </c>
      <c r="I176">
        <v>2496</v>
      </c>
      <c r="J176">
        <v>89.751887810140204</v>
      </c>
      <c r="L176">
        <v>2384</v>
      </c>
      <c r="M176">
        <v>87.679293858036004</v>
      </c>
      <c r="O176">
        <v>2489</v>
      </c>
      <c r="P176">
        <v>91.005484460694703</v>
      </c>
      <c r="R176">
        <v>2539</v>
      </c>
      <c r="S176">
        <v>87.370956641431505</v>
      </c>
      <c r="U176">
        <v>2533</v>
      </c>
      <c r="V176">
        <v>88.411867364746897</v>
      </c>
    </row>
    <row r="177" spans="1:22">
      <c r="A177">
        <v>290100</v>
      </c>
      <c r="B177" t="s">
        <v>645</v>
      </c>
      <c r="C177">
        <v>198</v>
      </c>
      <c r="D177">
        <v>91.6666666666667</v>
      </c>
      <c r="F177">
        <v>247</v>
      </c>
      <c r="G177">
        <v>93.207547169811306</v>
      </c>
      <c r="I177">
        <v>227</v>
      </c>
      <c r="J177">
        <v>90.8</v>
      </c>
      <c r="L177">
        <v>222</v>
      </c>
      <c r="M177">
        <v>92.5</v>
      </c>
      <c r="O177">
        <v>247</v>
      </c>
      <c r="P177">
        <v>96.862745098039198</v>
      </c>
      <c r="R177">
        <v>232</v>
      </c>
      <c r="S177">
        <v>89.922480620155</v>
      </c>
      <c r="U177">
        <v>251</v>
      </c>
      <c r="V177">
        <v>87.456445993031394</v>
      </c>
    </row>
    <row r="178" spans="1:22">
      <c r="A178">
        <v>290230</v>
      </c>
      <c r="B178" t="s">
        <v>646</v>
      </c>
      <c r="C178">
        <v>34</v>
      </c>
      <c r="D178">
        <v>94.4444444444444</v>
      </c>
      <c r="F178">
        <v>36</v>
      </c>
      <c r="G178">
        <v>92.307692307692307</v>
      </c>
      <c r="I178">
        <v>36</v>
      </c>
      <c r="J178">
        <v>94.736842105263193</v>
      </c>
      <c r="L178">
        <v>50</v>
      </c>
      <c r="M178">
        <v>94.339622641509393</v>
      </c>
      <c r="O178">
        <v>48</v>
      </c>
      <c r="P178">
        <v>97.959183673469397</v>
      </c>
      <c r="R178">
        <v>53</v>
      </c>
      <c r="S178">
        <v>94.642857142857096</v>
      </c>
      <c r="U178">
        <v>41</v>
      </c>
      <c r="V178">
        <v>91.1111111111111</v>
      </c>
    </row>
    <row r="179" spans="1:22">
      <c r="A179">
        <v>290730</v>
      </c>
      <c r="B179" t="s">
        <v>647</v>
      </c>
      <c r="C179">
        <v>119</v>
      </c>
      <c r="D179">
        <v>68</v>
      </c>
      <c r="F179">
        <v>112</v>
      </c>
      <c r="G179">
        <v>64.739884393063605</v>
      </c>
      <c r="I179">
        <v>124</v>
      </c>
      <c r="J179">
        <v>73.809523809523796</v>
      </c>
      <c r="L179">
        <v>125</v>
      </c>
      <c r="M179">
        <v>67.934782608695699</v>
      </c>
      <c r="O179">
        <v>138</v>
      </c>
      <c r="P179">
        <v>82.142857142857096</v>
      </c>
      <c r="R179">
        <v>129</v>
      </c>
      <c r="S179">
        <v>67.894736842105303</v>
      </c>
      <c r="U179">
        <v>127</v>
      </c>
      <c r="V179">
        <v>73.837209302325604</v>
      </c>
    </row>
    <row r="180" spans="1:22">
      <c r="A180">
        <v>290830</v>
      </c>
      <c r="B180" t="s">
        <v>648</v>
      </c>
      <c r="C180">
        <v>116</v>
      </c>
      <c r="D180">
        <v>93.548387096774206</v>
      </c>
      <c r="F180">
        <v>96</v>
      </c>
      <c r="G180">
        <v>94.117647058823493</v>
      </c>
      <c r="I180">
        <v>126</v>
      </c>
      <c r="J180">
        <v>90</v>
      </c>
      <c r="L180">
        <v>104</v>
      </c>
      <c r="M180">
        <v>83.870967741935502</v>
      </c>
      <c r="O180">
        <v>81</v>
      </c>
      <c r="P180">
        <v>81.818181818181799</v>
      </c>
      <c r="R180">
        <v>97</v>
      </c>
      <c r="S180">
        <v>90.654205607476598</v>
      </c>
      <c r="U180">
        <v>121</v>
      </c>
      <c r="V180">
        <v>94.53125</v>
      </c>
    </row>
    <row r="181" spans="1:22">
      <c r="A181">
        <v>291020</v>
      </c>
      <c r="B181" t="s">
        <v>649</v>
      </c>
      <c r="C181">
        <v>31</v>
      </c>
      <c r="D181">
        <v>93.939393939393895</v>
      </c>
      <c r="F181">
        <v>22</v>
      </c>
      <c r="G181">
        <v>84.615384615384599</v>
      </c>
      <c r="I181">
        <v>37</v>
      </c>
      <c r="J181">
        <v>80.434782608695699</v>
      </c>
      <c r="L181">
        <v>26</v>
      </c>
      <c r="M181">
        <v>96.296296296296305</v>
      </c>
      <c r="O181">
        <v>29</v>
      </c>
      <c r="P181">
        <v>100</v>
      </c>
      <c r="R181">
        <v>29</v>
      </c>
      <c r="S181">
        <v>93.548387096774206</v>
      </c>
      <c r="U181">
        <v>27</v>
      </c>
      <c r="V181">
        <v>90</v>
      </c>
    </row>
    <row r="182" spans="1:22">
      <c r="A182">
        <v>291030</v>
      </c>
      <c r="B182" t="s">
        <v>650</v>
      </c>
      <c r="C182">
        <v>57</v>
      </c>
      <c r="D182">
        <v>96.610169491525397</v>
      </c>
      <c r="F182">
        <v>49</v>
      </c>
      <c r="G182">
        <v>84.482758620689694</v>
      </c>
      <c r="I182">
        <v>65</v>
      </c>
      <c r="J182">
        <v>92.857142857142904</v>
      </c>
      <c r="L182">
        <v>56</v>
      </c>
      <c r="M182">
        <v>93.3333333333333</v>
      </c>
      <c r="O182">
        <v>59</v>
      </c>
      <c r="P182">
        <v>93.650793650793602</v>
      </c>
      <c r="R182">
        <v>62</v>
      </c>
      <c r="S182">
        <v>91.176470588235304</v>
      </c>
      <c r="U182">
        <v>54</v>
      </c>
      <c r="V182">
        <v>94.736842105263193</v>
      </c>
    </row>
    <row r="183" spans="1:22">
      <c r="A183">
        <v>291685</v>
      </c>
      <c r="B183" t="s">
        <v>651</v>
      </c>
      <c r="C183">
        <v>76</v>
      </c>
      <c r="D183">
        <v>91.566265060240994</v>
      </c>
      <c r="F183">
        <v>64</v>
      </c>
      <c r="G183">
        <v>85.3333333333333</v>
      </c>
      <c r="I183">
        <v>46</v>
      </c>
      <c r="J183">
        <v>85.185185185185205</v>
      </c>
      <c r="L183">
        <v>80</v>
      </c>
      <c r="M183">
        <v>89.887640449438194</v>
      </c>
      <c r="O183">
        <v>76</v>
      </c>
      <c r="P183">
        <v>97.435897435897402</v>
      </c>
      <c r="R183">
        <v>104</v>
      </c>
      <c r="S183">
        <v>96.296296296296305</v>
      </c>
      <c r="U183">
        <v>84</v>
      </c>
      <c r="V183">
        <v>95.454545454545496</v>
      </c>
    </row>
    <row r="184" spans="1:22">
      <c r="A184">
        <v>291780</v>
      </c>
      <c r="B184" t="s">
        <v>652</v>
      </c>
      <c r="C184">
        <v>58</v>
      </c>
      <c r="D184">
        <v>90.625</v>
      </c>
      <c r="F184">
        <v>69</v>
      </c>
      <c r="G184">
        <v>92</v>
      </c>
      <c r="I184">
        <v>66</v>
      </c>
      <c r="J184">
        <v>91.6666666666667</v>
      </c>
      <c r="L184">
        <v>72</v>
      </c>
      <c r="M184">
        <v>92.307692307692307</v>
      </c>
      <c r="O184">
        <v>67</v>
      </c>
      <c r="P184">
        <v>90.540540540540505</v>
      </c>
      <c r="R184">
        <v>71</v>
      </c>
      <c r="S184">
        <v>83.529411764705898</v>
      </c>
      <c r="U184">
        <v>77</v>
      </c>
      <c r="V184">
        <v>87.5</v>
      </c>
    </row>
    <row r="185" spans="1:22">
      <c r="A185">
        <v>291820</v>
      </c>
      <c r="B185" t="s">
        <v>653</v>
      </c>
      <c r="C185">
        <v>41</v>
      </c>
      <c r="D185">
        <v>71.929824561403507</v>
      </c>
      <c r="F185">
        <v>41</v>
      </c>
      <c r="G185">
        <v>64.0625</v>
      </c>
      <c r="I185">
        <v>56</v>
      </c>
      <c r="J185">
        <v>68.292682926829301</v>
      </c>
      <c r="L185">
        <v>45</v>
      </c>
      <c r="M185">
        <v>58.441558441558399</v>
      </c>
      <c r="O185">
        <v>67</v>
      </c>
      <c r="P185">
        <v>83.75</v>
      </c>
      <c r="R185">
        <v>82</v>
      </c>
      <c r="S185">
        <v>93.181818181818201</v>
      </c>
      <c r="U185">
        <v>64</v>
      </c>
      <c r="V185">
        <v>90.1408450704225</v>
      </c>
    </row>
    <row r="186" spans="1:22">
      <c r="A186">
        <v>291880</v>
      </c>
      <c r="B186" t="s">
        <v>654</v>
      </c>
      <c r="C186">
        <v>117</v>
      </c>
      <c r="D186">
        <v>92.857142857142904</v>
      </c>
      <c r="F186">
        <v>123</v>
      </c>
      <c r="G186">
        <v>94.615384615384599</v>
      </c>
      <c r="I186">
        <v>116</v>
      </c>
      <c r="J186">
        <v>89.922480620155</v>
      </c>
      <c r="L186">
        <v>102</v>
      </c>
      <c r="M186">
        <v>95.327102803738299</v>
      </c>
      <c r="O186">
        <v>118</v>
      </c>
      <c r="P186">
        <v>89.393939393939405</v>
      </c>
      <c r="R186">
        <v>127</v>
      </c>
      <c r="S186">
        <v>92.700729927007302</v>
      </c>
      <c r="U186">
        <v>109</v>
      </c>
      <c r="V186">
        <v>86.507936507936506</v>
      </c>
    </row>
    <row r="187" spans="1:22">
      <c r="A187">
        <v>292130</v>
      </c>
      <c r="B187" t="s">
        <v>655</v>
      </c>
      <c r="C187">
        <v>65</v>
      </c>
      <c r="D187">
        <v>98.484848484848499</v>
      </c>
      <c r="F187">
        <v>68</v>
      </c>
      <c r="G187">
        <v>91.891891891891902</v>
      </c>
      <c r="I187">
        <v>68</v>
      </c>
      <c r="J187">
        <v>91.891891891891902</v>
      </c>
      <c r="L187">
        <v>68</v>
      </c>
      <c r="M187">
        <v>97.142857142857096</v>
      </c>
      <c r="O187">
        <v>55</v>
      </c>
      <c r="P187">
        <v>100</v>
      </c>
      <c r="R187">
        <v>80</v>
      </c>
      <c r="S187">
        <v>91.954022988505699</v>
      </c>
      <c r="U187">
        <v>79</v>
      </c>
      <c r="V187">
        <v>94.047619047619094</v>
      </c>
    </row>
    <row r="188" spans="1:22">
      <c r="A188">
        <v>292220</v>
      </c>
      <c r="B188" t="s">
        <v>656</v>
      </c>
      <c r="C188">
        <v>34</v>
      </c>
      <c r="D188">
        <v>91.891891891891902</v>
      </c>
      <c r="F188">
        <v>40</v>
      </c>
      <c r="G188">
        <v>90.909090909090907</v>
      </c>
      <c r="I188">
        <v>45</v>
      </c>
      <c r="J188">
        <v>95.744680851063805</v>
      </c>
      <c r="L188">
        <v>44</v>
      </c>
      <c r="M188">
        <v>95.652173913043498</v>
      </c>
      <c r="O188">
        <v>45</v>
      </c>
      <c r="P188">
        <v>100</v>
      </c>
      <c r="R188">
        <v>42</v>
      </c>
      <c r="S188">
        <v>91.304347826086996</v>
      </c>
      <c r="U188">
        <v>32</v>
      </c>
      <c r="V188">
        <v>94.117647058823493</v>
      </c>
    </row>
    <row r="189" spans="1:22">
      <c r="A189">
        <v>292240</v>
      </c>
      <c r="B189" t="s">
        <v>657</v>
      </c>
      <c r="C189">
        <v>153</v>
      </c>
      <c r="D189">
        <v>98.076923076923094</v>
      </c>
      <c r="F189">
        <v>121</v>
      </c>
      <c r="G189">
        <v>96.031746031745996</v>
      </c>
      <c r="I189">
        <v>131</v>
      </c>
      <c r="J189">
        <v>96.323529411764696</v>
      </c>
      <c r="L189">
        <v>129</v>
      </c>
      <c r="M189">
        <v>96.268656716417894</v>
      </c>
      <c r="O189">
        <v>126</v>
      </c>
      <c r="P189">
        <v>90</v>
      </c>
      <c r="R189">
        <v>123</v>
      </c>
      <c r="S189">
        <v>92.481203007518801</v>
      </c>
      <c r="U189">
        <v>113</v>
      </c>
      <c r="V189">
        <v>87.596899224806194</v>
      </c>
    </row>
    <row r="190" spans="1:22">
      <c r="A190">
        <v>292250</v>
      </c>
      <c r="B190" t="s">
        <v>658</v>
      </c>
      <c r="C190">
        <v>191</v>
      </c>
      <c r="D190">
        <v>95.024875621890502</v>
      </c>
      <c r="F190">
        <v>177</v>
      </c>
      <c r="G190">
        <v>93.650793650793602</v>
      </c>
      <c r="I190">
        <v>167</v>
      </c>
      <c r="J190">
        <v>95.428571428571402</v>
      </c>
      <c r="L190">
        <v>183</v>
      </c>
      <c r="M190">
        <v>95.3125</v>
      </c>
      <c r="O190">
        <v>149</v>
      </c>
      <c r="P190">
        <v>93.125</v>
      </c>
      <c r="R190">
        <v>186</v>
      </c>
      <c r="S190">
        <v>93.467336683417102</v>
      </c>
      <c r="U190">
        <v>181</v>
      </c>
      <c r="V190">
        <v>94.2708333333333</v>
      </c>
    </row>
    <row r="191" spans="1:22">
      <c r="A191">
        <v>292280</v>
      </c>
      <c r="B191" t="s">
        <v>659</v>
      </c>
      <c r="C191">
        <v>34</v>
      </c>
      <c r="D191">
        <v>85</v>
      </c>
      <c r="F191">
        <v>36</v>
      </c>
      <c r="G191">
        <v>81.818181818181799</v>
      </c>
      <c r="I191">
        <v>32</v>
      </c>
      <c r="J191">
        <v>69.565217391304301</v>
      </c>
      <c r="L191">
        <v>25</v>
      </c>
      <c r="M191">
        <v>67.567567567567593</v>
      </c>
      <c r="O191">
        <v>52</v>
      </c>
      <c r="P191">
        <v>91.228070175438603</v>
      </c>
      <c r="R191">
        <v>34</v>
      </c>
      <c r="S191">
        <v>87.179487179487197</v>
      </c>
      <c r="U191">
        <v>50</v>
      </c>
      <c r="V191">
        <v>87.719298245613999</v>
      </c>
    </row>
    <row r="192" spans="1:22">
      <c r="A192">
        <v>292575</v>
      </c>
      <c r="B192" t="s">
        <v>660</v>
      </c>
      <c r="C192">
        <v>88</v>
      </c>
      <c r="D192">
        <v>86.274509803921603</v>
      </c>
      <c r="F192">
        <v>97</v>
      </c>
      <c r="G192">
        <v>74.615384615384599</v>
      </c>
      <c r="I192">
        <v>94</v>
      </c>
      <c r="J192">
        <v>76.422764227642304</v>
      </c>
      <c r="L192">
        <v>96</v>
      </c>
      <c r="M192">
        <v>76.190476190476204</v>
      </c>
      <c r="O192">
        <v>86</v>
      </c>
      <c r="P192">
        <v>74.137931034482804</v>
      </c>
      <c r="R192">
        <v>101</v>
      </c>
      <c r="S192">
        <v>68.707482993197303</v>
      </c>
      <c r="U192">
        <v>98</v>
      </c>
      <c r="V192">
        <v>67.123287671232902</v>
      </c>
    </row>
    <row r="193" spans="1:22">
      <c r="A193">
        <v>292730</v>
      </c>
      <c r="B193" t="s">
        <v>661</v>
      </c>
      <c r="C193">
        <v>60</v>
      </c>
      <c r="D193">
        <v>96.774193548387103</v>
      </c>
      <c r="F193">
        <v>67</v>
      </c>
      <c r="G193">
        <v>97.101449275362299</v>
      </c>
      <c r="I193">
        <v>66</v>
      </c>
      <c r="J193">
        <v>94.285714285714306</v>
      </c>
      <c r="L193">
        <v>57</v>
      </c>
      <c r="M193">
        <v>89.0625</v>
      </c>
      <c r="O193">
        <v>66</v>
      </c>
      <c r="P193">
        <v>90.410958904109606</v>
      </c>
      <c r="R193">
        <v>96</v>
      </c>
      <c r="S193">
        <v>97.959183673469397</v>
      </c>
      <c r="U193">
        <v>65</v>
      </c>
      <c r="V193">
        <v>87.837837837837796</v>
      </c>
    </row>
    <row r="194" spans="1:22">
      <c r="A194">
        <v>292850</v>
      </c>
      <c r="B194" t="s">
        <v>662</v>
      </c>
      <c r="C194">
        <v>72</v>
      </c>
      <c r="D194">
        <v>94.736842105263193</v>
      </c>
      <c r="F194">
        <v>63</v>
      </c>
      <c r="G194">
        <v>91.304347826086996</v>
      </c>
      <c r="I194">
        <v>49</v>
      </c>
      <c r="J194">
        <v>92.452830188679201</v>
      </c>
      <c r="L194">
        <v>77</v>
      </c>
      <c r="M194">
        <v>100</v>
      </c>
      <c r="O194">
        <v>70</v>
      </c>
      <c r="P194">
        <v>94.594594594594597</v>
      </c>
      <c r="R194">
        <v>69</v>
      </c>
      <c r="S194">
        <v>93.243243243243199</v>
      </c>
      <c r="U194">
        <v>66</v>
      </c>
      <c r="V194">
        <v>88</v>
      </c>
    </row>
    <row r="195" spans="1:22">
      <c r="A195">
        <v>292870</v>
      </c>
      <c r="B195" t="s">
        <v>663</v>
      </c>
      <c r="C195">
        <v>135</v>
      </c>
      <c r="D195">
        <v>95.744680851063805</v>
      </c>
      <c r="F195">
        <v>125</v>
      </c>
      <c r="G195">
        <v>91.911764705882305</v>
      </c>
      <c r="I195">
        <v>128</v>
      </c>
      <c r="J195">
        <v>90.780141843971606</v>
      </c>
      <c r="L195">
        <v>116</v>
      </c>
      <c r="M195">
        <v>80.5555555555556</v>
      </c>
      <c r="O195">
        <v>154</v>
      </c>
      <c r="P195">
        <v>89.017341040462398</v>
      </c>
      <c r="R195">
        <v>124</v>
      </c>
      <c r="S195">
        <v>95.384615384615401</v>
      </c>
      <c r="U195">
        <v>123</v>
      </c>
      <c r="V195">
        <v>95.348837209302303</v>
      </c>
    </row>
    <row r="196" spans="1:22">
      <c r="A196">
        <v>292910</v>
      </c>
      <c r="B196" t="s">
        <v>664</v>
      </c>
      <c r="C196">
        <v>58</v>
      </c>
      <c r="D196">
        <v>93.548387096774206</v>
      </c>
      <c r="F196">
        <v>67</v>
      </c>
      <c r="G196">
        <v>94.366197183098606</v>
      </c>
      <c r="I196">
        <v>72</v>
      </c>
      <c r="J196">
        <v>93.506493506493499</v>
      </c>
      <c r="L196">
        <v>53</v>
      </c>
      <c r="M196">
        <v>88.3333333333333</v>
      </c>
      <c r="O196">
        <v>46</v>
      </c>
      <c r="P196">
        <v>92</v>
      </c>
      <c r="R196">
        <v>67</v>
      </c>
      <c r="S196">
        <v>98.529411764705898</v>
      </c>
      <c r="U196">
        <v>56</v>
      </c>
      <c r="V196">
        <v>93.3333333333333</v>
      </c>
    </row>
    <row r="197" spans="1:22">
      <c r="A197">
        <v>292940</v>
      </c>
      <c r="B197" t="s">
        <v>665</v>
      </c>
      <c r="C197">
        <v>122</v>
      </c>
      <c r="D197">
        <v>89.051094890510996</v>
      </c>
      <c r="F197">
        <v>114</v>
      </c>
      <c r="G197">
        <v>83.211678832116803</v>
      </c>
      <c r="I197">
        <v>110</v>
      </c>
      <c r="J197">
        <v>88.709677419354804</v>
      </c>
      <c r="L197">
        <v>76</v>
      </c>
      <c r="M197">
        <v>77.551020408163296</v>
      </c>
      <c r="O197">
        <v>105</v>
      </c>
      <c r="P197">
        <v>88.235294117647101</v>
      </c>
      <c r="R197">
        <v>104</v>
      </c>
      <c r="S197">
        <v>90.434782608695699</v>
      </c>
      <c r="U197">
        <v>115</v>
      </c>
      <c r="V197">
        <v>89.84375</v>
      </c>
    </row>
    <row r="198" spans="1:22">
      <c r="A198">
        <v>293210</v>
      </c>
      <c r="B198" t="s">
        <v>666</v>
      </c>
      <c r="C198">
        <v>52</v>
      </c>
      <c r="D198">
        <v>92.857142857142904</v>
      </c>
      <c r="F198">
        <v>56</v>
      </c>
      <c r="G198">
        <v>83.582089552238799</v>
      </c>
      <c r="I198">
        <v>42</v>
      </c>
      <c r="J198">
        <v>85.714285714285694</v>
      </c>
      <c r="L198">
        <v>59</v>
      </c>
      <c r="M198">
        <v>76.6233766233766</v>
      </c>
      <c r="O198">
        <v>54</v>
      </c>
      <c r="P198">
        <v>88.524590163934405</v>
      </c>
      <c r="R198">
        <v>52</v>
      </c>
      <c r="S198">
        <v>83.870967741935502</v>
      </c>
      <c r="U198">
        <v>59</v>
      </c>
      <c r="V198">
        <v>89.393939393939405</v>
      </c>
    </row>
    <row r="199" spans="1:22">
      <c r="A199">
        <v>293317</v>
      </c>
      <c r="B199" t="s">
        <v>667</v>
      </c>
      <c r="C199">
        <v>555</v>
      </c>
      <c r="D199">
        <v>96.3541666666667</v>
      </c>
      <c r="F199">
        <v>546</v>
      </c>
      <c r="G199">
        <v>96.980461811722904</v>
      </c>
      <c r="I199">
        <v>593</v>
      </c>
      <c r="J199">
        <v>96.110210696920603</v>
      </c>
      <c r="L199">
        <v>519</v>
      </c>
      <c r="M199">
        <v>93.513513513513502</v>
      </c>
      <c r="O199">
        <v>551</v>
      </c>
      <c r="P199">
        <v>94.188034188034194</v>
      </c>
      <c r="R199">
        <v>475</v>
      </c>
      <c r="S199">
        <v>81.896551724137893</v>
      </c>
      <c r="U199">
        <v>541</v>
      </c>
      <c r="V199">
        <v>90.317195325542599</v>
      </c>
    </row>
    <row r="200" spans="1:22">
      <c r="A200">
        <v>2905</v>
      </c>
      <c r="B200" t="s">
        <v>668</v>
      </c>
      <c r="C200">
        <v>3580</v>
      </c>
      <c r="D200">
        <v>83.410997204100696</v>
      </c>
      <c r="F200">
        <v>3634</v>
      </c>
      <c r="G200">
        <v>83.024902901530695</v>
      </c>
      <c r="I200">
        <v>3763</v>
      </c>
      <c r="J200">
        <v>82.521929824561397</v>
      </c>
      <c r="L200">
        <v>4102</v>
      </c>
      <c r="M200">
        <v>85.1921079958463</v>
      </c>
      <c r="O200">
        <v>3980</v>
      </c>
      <c r="P200">
        <v>82.727083766368693</v>
      </c>
      <c r="R200">
        <v>4134</v>
      </c>
      <c r="S200">
        <v>82.268656716417894</v>
      </c>
      <c r="U200">
        <v>4057</v>
      </c>
      <c r="V200">
        <v>80.384386764414501</v>
      </c>
    </row>
    <row r="201" spans="1:22">
      <c r="A201">
        <v>29051</v>
      </c>
      <c r="B201" t="s">
        <v>669</v>
      </c>
      <c r="C201">
        <v>2470</v>
      </c>
      <c r="D201">
        <v>85.408022130013805</v>
      </c>
      <c r="F201">
        <v>2510</v>
      </c>
      <c r="G201">
        <v>87.1225269003818</v>
      </c>
      <c r="I201">
        <v>2535</v>
      </c>
      <c r="J201">
        <v>86.637047163362993</v>
      </c>
      <c r="L201">
        <v>2656</v>
      </c>
      <c r="M201">
        <v>86.712373490042395</v>
      </c>
      <c r="O201">
        <v>2704</v>
      </c>
      <c r="P201">
        <v>87.934959349593498</v>
      </c>
      <c r="R201">
        <v>2776</v>
      </c>
      <c r="S201">
        <v>86.237962100031098</v>
      </c>
      <c r="U201">
        <v>2808</v>
      </c>
      <c r="V201">
        <v>84.349654550916199</v>
      </c>
    </row>
    <row r="202" spans="1:22">
      <c r="A202">
        <v>290030</v>
      </c>
      <c r="B202" t="s">
        <v>670</v>
      </c>
      <c r="C202">
        <v>107</v>
      </c>
      <c r="D202">
        <v>97.272727272727295</v>
      </c>
      <c r="F202">
        <v>93</v>
      </c>
      <c r="G202">
        <v>93</v>
      </c>
      <c r="I202">
        <v>89</v>
      </c>
      <c r="J202">
        <v>88.118811881188094</v>
      </c>
      <c r="L202">
        <v>90</v>
      </c>
      <c r="M202">
        <v>85.714285714285694</v>
      </c>
      <c r="O202">
        <v>91</v>
      </c>
      <c r="P202">
        <v>88.349514563106794</v>
      </c>
      <c r="R202">
        <v>88</v>
      </c>
      <c r="S202">
        <v>72.131147540983605</v>
      </c>
      <c r="U202">
        <v>73</v>
      </c>
      <c r="V202">
        <v>68.867924528301899</v>
      </c>
    </row>
    <row r="203" spans="1:22">
      <c r="A203">
        <v>290070</v>
      </c>
      <c r="B203" t="s">
        <v>671</v>
      </c>
      <c r="C203">
        <v>835</v>
      </c>
      <c r="D203">
        <v>91.859185918591905</v>
      </c>
      <c r="F203">
        <v>919</v>
      </c>
      <c r="G203">
        <v>92.361809045226096</v>
      </c>
      <c r="I203">
        <v>869</v>
      </c>
      <c r="J203">
        <v>90.145228215767602</v>
      </c>
      <c r="L203">
        <v>954</v>
      </c>
      <c r="M203">
        <v>91.642651296829996</v>
      </c>
      <c r="O203">
        <v>911</v>
      </c>
      <c r="P203">
        <v>94.208893485005206</v>
      </c>
      <c r="R203">
        <v>917</v>
      </c>
      <c r="S203">
        <v>91.791791791791795</v>
      </c>
      <c r="U203">
        <v>928</v>
      </c>
      <c r="V203">
        <v>88.718929254302097</v>
      </c>
    </row>
    <row r="204" spans="1:22">
      <c r="A204">
        <v>290190</v>
      </c>
      <c r="B204" t="s">
        <v>672</v>
      </c>
      <c r="C204">
        <v>74</v>
      </c>
      <c r="D204">
        <v>69.811320754717002</v>
      </c>
      <c r="F204">
        <v>57</v>
      </c>
      <c r="G204">
        <v>67.058823529411796</v>
      </c>
      <c r="I204">
        <v>92</v>
      </c>
      <c r="J204">
        <v>92.929292929292899</v>
      </c>
      <c r="L204">
        <v>91</v>
      </c>
      <c r="M204">
        <v>83.486238532110093</v>
      </c>
      <c r="O204">
        <v>88</v>
      </c>
      <c r="P204">
        <v>82.242990654205599</v>
      </c>
      <c r="R204">
        <v>92</v>
      </c>
      <c r="S204">
        <v>85.185185185185205</v>
      </c>
      <c r="U204">
        <v>86</v>
      </c>
      <c r="V204">
        <v>87.755102040816297</v>
      </c>
    </row>
    <row r="205" spans="1:22">
      <c r="A205">
        <v>290205</v>
      </c>
      <c r="B205" t="s">
        <v>673</v>
      </c>
      <c r="C205">
        <v>52</v>
      </c>
      <c r="D205">
        <v>98.113207547169793</v>
      </c>
      <c r="F205">
        <v>60</v>
      </c>
      <c r="G205">
        <v>84.507042253521107</v>
      </c>
      <c r="I205">
        <v>45</v>
      </c>
      <c r="J205">
        <v>97.826086956521706</v>
      </c>
      <c r="L205">
        <v>53</v>
      </c>
      <c r="M205">
        <v>81.538461538461505</v>
      </c>
      <c r="O205">
        <v>48</v>
      </c>
      <c r="P205">
        <v>88.8888888888889</v>
      </c>
      <c r="R205">
        <v>56</v>
      </c>
      <c r="S205">
        <v>86.153846153846203</v>
      </c>
      <c r="U205">
        <v>55</v>
      </c>
      <c r="V205">
        <v>83.3333333333333</v>
      </c>
    </row>
    <row r="206" spans="1:22">
      <c r="A206">
        <v>290220</v>
      </c>
      <c r="B206" t="s">
        <v>674</v>
      </c>
      <c r="C206">
        <v>50</v>
      </c>
      <c r="D206">
        <v>86.2068965517241</v>
      </c>
      <c r="F206">
        <v>37</v>
      </c>
      <c r="G206">
        <v>86.046511627906995</v>
      </c>
      <c r="I206">
        <v>47</v>
      </c>
      <c r="J206">
        <v>92.156862745097996</v>
      </c>
      <c r="L206">
        <v>44</v>
      </c>
      <c r="M206">
        <v>89.7959183673469</v>
      </c>
      <c r="O206">
        <v>45</v>
      </c>
      <c r="P206">
        <v>91.836734693877602</v>
      </c>
      <c r="R206">
        <v>41</v>
      </c>
      <c r="S206">
        <v>85.4166666666667</v>
      </c>
      <c r="U206">
        <v>52</v>
      </c>
      <c r="V206">
        <v>85.245901639344297</v>
      </c>
    </row>
    <row r="207" spans="1:22">
      <c r="A207">
        <v>290700</v>
      </c>
      <c r="B207" t="s">
        <v>675</v>
      </c>
      <c r="C207">
        <v>47</v>
      </c>
      <c r="D207">
        <v>85.454545454545496</v>
      </c>
      <c r="F207">
        <v>47</v>
      </c>
      <c r="G207">
        <v>90.384615384615401</v>
      </c>
      <c r="I207">
        <v>37</v>
      </c>
      <c r="J207">
        <v>100</v>
      </c>
      <c r="L207">
        <v>39</v>
      </c>
      <c r="M207">
        <v>100</v>
      </c>
      <c r="O207">
        <v>50</v>
      </c>
      <c r="P207">
        <v>98.039215686274503</v>
      </c>
      <c r="R207">
        <v>35</v>
      </c>
      <c r="S207">
        <v>81.395348837209298</v>
      </c>
      <c r="U207">
        <v>43</v>
      </c>
      <c r="V207">
        <v>91.489361702127695</v>
      </c>
    </row>
    <row r="208" spans="1:22">
      <c r="A208">
        <v>290750</v>
      </c>
      <c r="B208" t="s">
        <v>676</v>
      </c>
      <c r="C208">
        <v>267</v>
      </c>
      <c r="D208">
        <v>92.068965517241395</v>
      </c>
      <c r="F208">
        <v>279</v>
      </c>
      <c r="G208">
        <v>94.576271186440707</v>
      </c>
      <c r="I208">
        <v>280</v>
      </c>
      <c r="J208">
        <v>98.939929328621901</v>
      </c>
      <c r="L208">
        <v>263</v>
      </c>
      <c r="M208">
        <v>97.047970479704802</v>
      </c>
      <c r="O208">
        <v>288</v>
      </c>
      <c r="P208">
        <v>94.117647058823493</v>
      </c>
      <c r="R208">
        <v>302</v>
      </c>
      <c r="S208">
        <v>90.690690690690701</v>
      </c>
      <c r="U208">
        <v>305</v>
      </c>
      <c r="V208">
        <v>88.662790697674396</v>
      </c>
    </row>
    <row r="209" spans="1:22">
      <c r="A209">
        <v>290960</v>
      </c>
      <c r="B209" t="s">
        <v>677</v>
      </c>
      <c r="C209">
        <v>85</v>
      </c>
      <c r="D209">
        <v>68</v>
      </c>
      <c r="F209">
        <v>64</v>
      </c>
      <c r="G209">
        <v>54.237288135593197</v>
      </c>
      <c r="I209">
        <v>71</v>
      </c>
      <c r="J209">
        <v>60.683760683760703</v>
      </c>
      <c r="L209">
        <v>69</v>
      </c>
      <c r="M209">
        <v>57.983193277310903</v>
      </c>
      <c r="O209">
        <v>63</v>
      </c>
      <c r="P209">
        <v>59.4339622641509</v>
      </c>
      <c r="R209">
        <v>86</v>
      </c>
      <c r="S209">
        <v>76.106194690265497</v>
      </c>
      <c r="U209">
        <v>85</v>
      </c>
      <c r="V209">
        <v>64.393939393939405</v>
      </c>
    </row>
    <row r="210" spans="1:22">
      <c r="A210">
        <v>291050</v>
      </c>
      <c r="B210" t="s">
        <v>678</v>
      </c>
      <c r="C210">
        <v>166</v>
      </c>
      <c r="D210">
        <v>86.4583333333333</v>
      </c>
      <c r="F210">
        <v>202</v>
      </c>
      <c r="G210">
        <v>94.835680751173697</v>
      </c>
      <c r="I210">
        <v>206</v>
      </c>
      <c r="J210">
        <v>87.659574468085097</v>
      </c>
      <c r="L210">
        <v>204</v>
      </c>
      <c r="M210">
        <v>85.355648535564896</v>
      </c>
      <c r="O210">
        <v>206</v>
      </c>
      <c r="P210">
        <v>90.350877192982495</v>
      </c>
      <c r="R210">
        <v>197</v>
      </c>
      <c r="S210">
        <v>85.281385281385298</v>
      </c>
      <c r="U210">
        <v>200</v>
      </c>
      <c r="V210">
        <v>76.923076923076906</v>
      </c>
    </row>
    <row r="211" spans="1:22">
      <c r="A211">
        <v>291060</v>
      </c>
      <c r="B211" t="s">
        <v>679</v>
      </c>
      <c r="C211">
        <v>176</v>
      </c>
      <c r="D211">
        <v>93.121693121693099</v>
      </c>
      <c r="F211">
        <v>170</v>
      </c>
      <c r="G211">
        <v>94.4444444444444</v>
      </c>
      <c r="I211">
        <v>165</v>
      </c>
      <c r="J211">
        <v>91.160220994475097</v>
      </c>
      <c r="L211">
        <v>169</v>
      </c>
      <c r="M211">
        <v>97.1264367816092</v>
      </c>
      <c r="O211">
        <v>173</v>
      </c>
      <c r="P211">
        <v>89.6373056994819</v>
      </c>
      <c r="R211">
        <v>174</v>
      </c>
      <c r="S211">
        <v>89.690721649484502</v>
      </c>
      <c r="U211">
        <v>183</v>
      </c>
      <c r="V211">
        <v>88.405797101449295</v>
      </c>
    </row>
    <row r="212" spans="1:22">
      <c r="A212">
        <v>291370</v>
      </c>
      <c r="B212" t="s">
        <v>680</v>
      </c>
      <c r="C212">
        <v>147</v>
      </c>
      <c r="D212">
        <v>72.772277227722796</v>
      </c>
      <c r="F212">
        <v>139</v>
      </c>
      <c r="G212">
        <v>79.885057471264403</v>
      </c>
      <c r="I212">
        <v>170</v>
      </c>
      <c r="J212">
        <v>80.188679245282998</v>
      </c>
      <c r="L212">
        <v>184</v>
      </c>
      <c r="M212">
        <v>82.142857142857096</v>
      </c>
      <c r="O212">
        <v>198</v>
      </c>
      <c r="P212">
        <v>80.487804878048806</v>
      </c>
      <c r="R212">
        <v>161</v>
      </c>
      <c r="S212">
        <v>70</v>
      </c>
      <c r="U212">
        <v>156</v>
      </c>
      <c r="V212">
        <v>74.641148325358898</v>
      </c>
    </row>
    <row r="213" spans="1:22">
      <c r="A213">
        <v>291590</v>
      </c>
      <c r="B213" t="s">
        <v>681</v>
      </c>
      <c r="C213">
        <v>23</v>
      </c>
      <c r="D213">
        <v>100</v>
      </c>
      <c r="F213">
        <v>33</v>
      </c>
      <c r="G213">
        <v>97.058823529411796</v>
      </c>
      <c r="I213">
        <v>23</v>
      </c>
      <c r="J213">
        <v>92</v>
      </c>
      <c r="L213">
        <v>30</v>
      </c>
      <c r="M213">
        <v>85.714285714285694</v>
      </c>
      <c r="O213">
        <v>38</v>
      </c>
      <c r="P213">
        <v>95</v>
      </c>
      <c r="R213">
        <v>31</v>
      </c>
      <c r="S213">
        <v>93.939393939393895</v>
      </c>
      <c r="U213">
        <v>25</v>
      </c>
      <c r="V213">
        <v>78.125</v>
      </c>
    </row>
    <row r="214" spans="1:22">
      <c r="A214">
        <v>291650</v>
      </c>
      <c r="B214" t="s">
        <v>682</v>
      </c>
      <c r="C214">
        <v>87</v>
      </c>
      <c r="D214">
        <v>58.783783783783797</v>
      </c>
      <c r="F214">
        <v>78</v>
      </c>
      <c r="G214">
        <v>53.061224489795897</v>
      </c>
      <c r="I214">
        <v>90</v>
      </c>
      <c r="J214">
        <v>57.692307692307701</v>
      </c>
      <c r="L214">
        <v>84</v>
      </c>
      <c r="M214">
        <v>54.901960784313701</v>
      </c>
      <c r="O214">
        <v>109</v>
      </c>
      <c r="P214">
        <v>71.710526315789494</v>
      </c>
      <c r="R214">
        <v>139</v>
      </c>
      <c r="S214">
        <v>86.335403726708094</v>
      </c>
      <c r="U214">
        <v>157</v>
      </c>
      <c r="V214">
        <v>89.714285714285694</v>
      </c>
    </row>
    <row r="215" spans="1:22">
      <c r="A215">
        <v>291790</v>
      </c>
      <c r="B215" t="s">
        <v>683</v>
      </c>
      <c r="C215">
        <v>37</v>
      </c>
      <c r="D215">
        <v>84.090909090909093</v>
      </c>
      <c r="F215">
        <v>33</v>
      </c>
      <c r="G215">
        <v>94.285714285714306</v>
      </c>
      <c r="I215">
        <v>32</v>
      </c>
      <c r="J215">
        <v>88.8888888888889</v>
      </c>
      <c r="L215">
        <v>46</v>
      </c>
      <c r="M215">
        <v>97.872340425531902</v>
      </c>
      <c r="O215">
        <v>36</v>
      </c>
      <c r="P215">
        <v>85.714285714285694</v>
      </c>
      <c r="R215">
        <v>54</v>
      </c>
      <c r="S215">
        <v>90</v>
      </c>
      <c r="U215">
        <v>55</v>
      </c>
      <c r="V215">
        <v>90.163934426229503</v>
      </c>
    </row>
    <row r="216" spans="1:22">
      <c r="A216">
        <v>292330</v>
      </c>
      <c r="B216" t="s">
        <v>684</v>
      </c>
      <c r="C216">
        <v>27</v>
      </c>
      <c r="D216">
        <v>45.762711864406803</v>
      </c>
      <c r="F216">
        <v>32</v>
      </c>
      <c r="G216">
        <v>59.259259259259302</v>
      </c>
      <c r="I216">
        <v>21</v>
      </c>
      <c r="J216">
        <v>44.680851063829799</v>
      </c>
      <c r="L216">
        <v>40</v>
      </c>
      <c r="M216">
        <v>85.106382978723403</v>
      </c>
      <c r="O216">
        <v>28</v>
      </c>
      <c r="P216">
        <v>52.830188679245303</v>
      </c>
      <c r="R216">
        <v>50</v>
      </c>
      <c r="S216">
        <v>72.463768115942003</v>
      </c>
      <c r="U216">
        <v>44</v>
      </c>
      <c r="V216">
        <v>72.131147540983605</v>
      </c>
    </row>
    <row r="217" spans="1:22">
      <c r="A217">
        <v>292410</v>
      </c>
      <c r="B217" t="s">
        <v>685</v>
      </c>
      <c r="C217">
        <v>31</v>
      </c>
      <c r="D217">
        <v>91.176470588235304</v>
      </c>
      <c r="F217">
        <v>44</v>
      </c>
      <c r="G217">
        <v>93.617021276595807</v>
      </c>
      <c r="I217">
        <v>32</v>
      </c>
      <c r="J217">
        <v>80</v>
      </c>
      <c r="L217">
        <v>41</v>
      </c>
      <c r="M217">
        <v>80.392156862745097</v>
      </c>
      <c r="O217">
        <v>42</v>
      </c>
      <c r="P217">
        <v>93.3333333333333</v>
      </c>
      <c r="R217">
        <v>45</v>
      </c>
      <c r="S217">
        <v>93.75</v>
      </c>
      <c r="U217">
        <v>40</v>
      </c>
      <c r="V217">
        <v>75.471698113207594</v>
      </c>
    </row>
    <row r="218" spans="1:22">
      <c r="A218">
        <v>292700</v>
      </c>
      <c r="B218" t="s">
        <v>686</v>
      </c>
      <c r="C218">
        <v>173</v>
      </c>
      <c r="D218">
        <v>89.175257731958794</v>
      </c>
      <c r="F218">
        <v>155</v>
      </c>
      <c r="G218">
        <v>93.939393939393895</v>
      </c>
      <c r="I218">
        <v>197</v>
      </c>
      <c r="J218">
        <v>94.258373205741606</v>
      </c>
      <c r="L218">
        <v>196</v>
      </c>
      <c r="M218">
        <v>92.890995260663502</v>
      </c>
      <c r="O218">
        <v>207</v>
      </c>
      <c r="P218">
        <v>93.243243243243199</v>
      </c>
      <c r="R218">
        <v>229</v>
      </c>
      <c r="S218">
        <v>87.739463601532606</v>
      </c>
      <c r="U218">
        <v>217</v>
      </c>
      <c r="V218">
        <v>85.770750988142296</v>
      </c>
    </row>
    <row r="219" spans="1:22">
      <c r="A219">
        <v>292970</v>
      </c>
      <c r="B219" t="s">
        <v>687</v>
      </c>
      <c r="C219">
        <v>86</v>
      </c>
      <c r="D219">
        <v>85.148514851485103</v>
      </c>
      <c r="F219">
        <v>68</v>
      </c>
      <c r="G219">
        <v>93.150684931506802</v>
      </c>
      <c r="I219">
        <v>69</v>
      </c>
      <c r="J219">
        <v>79.310344827586206</v>
      </c>
      <c r="L219">
        <v>59</v>
      </c>
      <c r="M219">
        <v>70.238095238095198</v>
      </c>
      <c r="O219">
        <v>83</v>
      </c>
      <c r="P219">
        <v>74.774774774774798</v>
      </c>
      <c r="R219">
        <v>79</v>
      </c>
      <c r="S219">
        <v>78.217821782178206</v>
      </c>
      <c r="U219">
        <v>104</v>
      </c>
      <c r="V219">
        <v>88.135593220339004</v>
      </c>
    </row>
    <row r="220" spans="1:22">
      <c r="A220">
        <v>29052</v>
      </c>
      <c r="B220" t="s">
        <v>688</v>
      </c>
      <c r="C220">
        <v>1110</v>
      </c>
      <c r="D220">
        <v>79.285714285714306</v>
      </c>
      <c r="F220">
        <v>1124</v>
      </c>
      <c r="G220">
        <v>75.133689839572199</v>
      </c>
      <c r="I220">
        <v>1228</v>
      </c>
      <c r="J220">
        <v>75.152998776009795</v>
      </c>
      <c r="L220">
        <v>1446</v>
      </c>
      <c r="M220">
        <v>82.534246575342493</v>
      </c>
      <c r="O220">
        <v>1276</v>
      </c>
      <c r="P220">
        <v>73.502304147465395</v>
      </c>
      <c r="R220">
        <v>1358</v>
      </c>
      <c r="S220">
        <v>75.193798449612402</v>
      </c>
      <c r="U220">
        <v>1249</v>
      </c>
      <c r="V220">
        <v>72.700814901047707</v>
      </c>
    </row>
    <row r="221" spans="1:22">
      <c r="A221">
        <v>290035</v>
      </c>
      <c r="B221" t="s">
        <v>689</v>
      </c>
      <c r="C221">
        <v>35</v>
      </c>
      <c r="D221">
        <v>92.105263157894697</v>
      </c>
      <c r="F221">
        <v>40</v>
      </c>
      <c r="G221">
        <v>97.560975609756099</v>
      </c>
      <c r="I221">
        <v>54</v>
      </c>
      <c r="J221">
        <v>70.129870129870099</v>
      </c>
      <c r="L221">
        <v>82</v>
      </c>
      <c r="M221">
        <v>96.470588235294102</v>
      </c>
      <c r="O221">
        <v>59</v>
      </c>
      <c r="P221">
        <v>88.0597014925373</v>
      </c>
      <c r="R221">
        <v>53</v>
      </c>
      <c r="S221">
        <v>64.634146341463406</v>
      </c>
      <c r="U221">
        <v>48</v>
      </c>
      <c r="V221">
        <v>52.173913043478301</v>
      </c>
    </row>
    <row r="222" spans="1:22">
      <c r="A222">
        <v>290160</v>
      </c>
      <c r="B222" t="s">
        <v>690</v>
      </c>
      <c r="C222">
        <v>56</v>
      </c>
      <c r="D222">
        <v>86.153846153846203</v>
      </c>
      <c r="F222">
        <v>49</v>
      </c>
      <c r="G222">
        <v>62.025316455696199</v>
      </c>
      <c r="I222">
        <v>59</v>
      </c>
      <c r="J222">
        <v>75.641025641025607</v>
      </c>
      <c r="L222">
        <v>72</v>
      </c>
      <c r="M222">
        <v>88.8888888888889</v>
      </c>
      <c r="O222">
        <v>66</v>
      </c>
      <c r="P222">
        <v>83.544303797468402</v>
      </c>
      <c r="R222">
        <v>65</v>
      </c>
      <c r="S222">
        <v>87.837837837837796</v>
      </c>
      <c r="U222">
        <v>68</v>
      </c>
      <c r="V222">
        <v>78.160919540229898</v>
      </c>
    </row>
    <row r="223" spans="1:22">
      <c r="A223">
        <v>290265</v>
      </c>
      <c r="B223" t="s">
        <v>691</v>
      </c>
      <c r="C223">
        <v>36</v>
      </c>
      <c r="D223">
        <v>76.595744680851098</v>
      </c>
      <c r="F223">
        <v>35</v>
      </c>
      <c r="G223">
        <v>71.428571428571402</v>
      </c>
      <c r="I223">
        <v>38</v>
      </c>
      <c r="J223">
        <v>70.370370370370395</v>
      </c>
      <c r="L223">
        <v>60</v>
      </c>
      <c r="M223">
        <v>82.191780821917803</v>
      </c>
      <c r="O223">
        <v>40</v>
      </c>
      <c r="P223">
        <v>66.6666666666667</v>
      </c>
      <c r="R223">
        <v>28</v>
      </c>
      <c r="S223">
        <v>46.6666666666667</v>
      </c>
      <c r="U223">
        <v>35</v>
      </c>
      <c r="V223">
        <v>64.814814814814795</v>
      </c>
    </row>
    <row r="224" spans="1:22">
      <c r="A224">
        <v>290780</v>
      </c>
      <c r="B224" t="s">
        <v>692</v>
      </c>
      <c r="C224">
        <v>122</v>
      </c>
      <c r="D224">
        <v>75.776397515527904</v>
      </c>
      <c r="F224">
        <v>130</v>
      </c>
      <c r="G224">
        <v>73.033707865168495</v>
      </c>
      <c r="I224">
        <v>156</v>
      </c>
      <c r="J224">
        <v>91.228070175438603</v>
      </c>
      <c r="L224">
        <v>212</v>
      </c>
      <c r="M224">
        <v>92.576419213973793</v>
      </c>
      <c r="O224">
        <v>154</v>
      </c>
      <c r="P224">
        <v>70.9677419354839</v>
      </c>
      <c r="R224">
        <v>153</v>
      </c>
      <c r="S224">
        <v>75.369458128078804</v>
      </c>
      <c r="U224">
        <v>155</v>
      </c>
      <c r="V224">
        <v>69.196428571428598</v>
      </c>
    </row>
    <row r="225" spans="1:22">
      <c r="A225">
        <v>290790</v>
      </c>
      <c r="B225" t="s">
        <v>693</v>
      </c>
      <c r="C225">
        <v>74</v>
      </c>
      <c r="D225">
        <v>74</v>
      </c>
      <c r="F225">
        <v>65</v>
      </c>
      <c r="G225">
        <v>69.892473118279597</v>
      </c>
      <c r="I225">
        <v>72</v>
      </c>
      <c r="J225">
        <v>79.120879120879096</v>
      </c>
      <c r="L225">
        <v>94</v>
      </c>
      <c r="M225">
        <v>77.685950413223097</v>
      </c>
      <c r="O225">
        <v>73</v>
      </c>
      <c r="P225">
        <v>69.523809523809504</v>
      </c>
      <c r="R225">
        <v>60</v>
      </c>
      <c r="S225">
        <v>64.516129032258107</v>
      </c>
      <c r="U225">
        <v>61</v>
      </c>
      <c r="V225">
        <v>64.893617021276597</v>
      </c>
    </row>
    <row r="226" spans="1:22">
      <c r="A226">
        <v>290920</v>
      </c>
      <c r="B226" t="s">
        <v>694</v>
      </c>
      <c r="C226">
        <v>73</v>
      </c>
      <c r="D226">
        <v>93.589743589743605</v>
      </c>
      <c r="F226">
        <v>70</v>
      </c>
      <c r="G226">
        <v>86.419753086419703</v>
      </c>
      <c r="I226">
        <v>63</v>
      </c>
      <c r="J226">
        <v>92.647058823529406</v>
      </c>
      <c r="L226">
        <v>69</v>
      </c>
      <c r="M226">
        <v>86.25</v>
      </c>
      <c r="O226">
        <v>55</v>
      </c>
      <c r="P226">
        <v>73.3333333333333</v>
      </c>
      <c r="R226">
        <v>76</v>
      </c>
      <c r="S226">
        <v>87.356321839080493</v>
      </c>
      <c r="U226">
        <v>78</v>
      </c>
      <c r="V226">
        <v>84.7826086956522</v>
      </c>
    </row>
    <row r="227" spans="1:22">
      <c r="A227">
        <v>291075</v>
      </c>
      <c r="B227" t="s">
        <v>695</v>
      </c>
      <c r="C227">
        <v>76</v>
      </c>
      <c r="D227">
        <v>91.566265060240994</v>
      </c>
      <c r="F227">
        <v>76</v>
      </c>
      <c r="G227">
        <v>89.411764705882405</v>
      </c>
      <c r="I227">
        <v>105</v>
      </c>
      <c r="J227">
        <v>88.983050847457605</v>
      </c>
      <c r="L227">
        <v>88</v>
      </c>
      <c r="M227">
        <v>89.7959183673469</v>
      </c>
      <c r="O227">
        <v>87</v>
      </c>
      <c r="P227">
        <v>83.653846153846203</v>
      </c>
      <c r="R227">
        <v>89</v>
      </c>
      <c r="S227">
        <v>89</v>
      </c>
      <c r="U227">
        <v>88</v>
      </c>
      <c r="V227">
        <v>75.862068965517196</v>
      </c>
    </row>
    <row r="228" spans="1:22">
      <c r="A228">
        <v>291185</v>
      </c>
      <c r="B228" t="s">
        <v>696</v>
      </c>
      <c r="C228">
        <v>23</v>
      </c>
      <c r="D228">
        <v>37.096774193548399</v>
      </c>
      <c r="F228">
        <v>27</v>
      </c>
      <c r="G228">
        <v>42.1875</v>
      </c>
      <c r="I228">
        <v>38</v>
      </c>
      <c r="J228">
        <v>47.5</v>
      </c>
      <c r="L228">
        <v>60</v>
      </c>
      <c r="M228">
        <v>75.949367088607602</v>
      </c>
      <c r="O228">
        <v>29</v>
      </c>
      <c r="P228">
        <v>49.152542372881399</v>
      </c>
      <c r="R228">
        <v>71</v>
      </c>
      <c r="S228">
        <v>83.529411764705898</v>
      </c>
      <c r="U228">
        <v>61</v>
      </c>
      <c r="V228">
        <v>91.044776119402997</v>
      </c>
    </row>
    <row r="229" spans="1:22">
      <c r="A229">
        <v>292290</v>
      </c>
      <c r="B229" t="s">
        <v>697</v>
      </c>
      <c r="C229">
        <v>89</v>
      </c>
      <c r="D229">
        <v>68.461538461538495</v>
      </c>
      <c r="F229">
        <v>99</v>
      </c>
      <c r="G229">
        <v>64.705882352941202</v>
      </c>
      <c r="I229">
        <v>84</v>
      </c>
      <c r="J229">
        <v>60</v>
      </c>
      <c r="L229">
        <v>84</v>
      </c>
      <c r="M229">
        <v>62.2222222222222</v>
      </c>
      <c r="O229">
        <v>87</v>
      </c>
      <c r="P229">
        <v>50.581395348837198</v>
      </c>
      <c r="R229">
        <v>91</v>
      </c>
      <c r="S229">
        <v>50.276243093922702</v>
      </c>
      <c r="U229">
        <v>95</v>
      </c>
      <c r="V229">
        <v>54.285714285714299</v>
      </c>
    </row>
    <row r="230" spans="1:22">
      <c r="A230">
        <v>292305</v>
      </c>
      <c r="B230" t="s">
        <v>698</v>
      </c>
      <c r="C230">
        <v>30</v>
      </c>
      <c r="D230">
        <v>81.081081081081095</v>
      </c>
      <c r="F230">
        <v>18</v>
      </c>
      <c r="G230">
        <v>52.941176470588204</v>
      </c>
      <c r="I230">
        <v>20</v>
      </c>
      <c r="J230">
        <v>46.511627906976699</v>
      </c>
      <c r="L230">
        <v>26</v>
      </c>
      <c r="M230">
        <v>70.270270270270302</v>
      </c>
      <c r="O230">
        <v>33</v>
      </c>
      <c r="P230">
        <v>84.615384615384599</v>
      </c>
      <c r="R230">
        <v>42</v>
      </c>
      <c r="S230">
        <v>85.714285714285694</v>
      </c>
      <c r="U230">
        <v>35</v>
      </c>
      <c r="V230">
        <v>79.545454545454504</v>
      </c>
    </row>
    <row r="231" spans="1:22">
      <c r="A231">
        <v>292310</v>
      </c>
      <c r="B231" t="s">
        <v>699</v>
      </c>
      <c r="C231">
        <v>80</v>
      </c>
      <c r="D231">
        <v>89.887640449438194</v>
      </c>
      <c r="F231">
        <v>84</v>
      </c>
      <c r="G231">
        <v>93.3333333333333</v>
      </c>
      <c r="I231">
        <v>102</v>
      </c>
      <c r="J231">
        <v>89.473684210526301</v>
      </c>
      <c r="L231">
        <v>119</v>
      </c>
      <c r="M231">
        <v>88.148148148148195</v>
      </c>
      <c r="O231">
        <v>122</v>
      </c>
      <c r="P231">
        <v>77.2151898734177</v>
      </c>
      <c r="R231">
        <v>132</v>
      </c>
      <c r="S231">
        <v>75</v>
      </c>
      <c r="U231">
        <v>71</v>
      </c>
      <c r="V231">
        <v>75.531914893617</v>
      </c>
    </row>
    <row r="232" spans="1:22">
      <c r="A232">
        <v>292380</v>
      </c>
      <c r="B232" t="s">
        <v>700</v>
      </c>
      <c r="C232">
        <v>148</v>
      </c>
      <c r="D232">
        <v>90.797546012269905</v>
      </c>
      <c r="F232">
        <v>152</v>
      </c>
      <c r="G232">
        <v>76</v>
      </c>
      <c r="I232">
        <v>139</v>
      </c>
      <c r="J232">
        <v>81.286549707602305</v>
      </c>
      <c r="L232">
        <v>166</v>
      </c>
      <c r="M232">
        <v>90.2173913043478</v>
      </c>
      <c r="O232">
        <v>162</v>
      </c>
      <c r="P232">
        <v>93.641618497109803</v>
      </c>
      <c r="R232">
        <v>125</v>
      </c>
      <c r="S232">
        <v>77.160493827160494</v>
      </c>
      <c r="U232">
        <v>105</v>
      </c>
      <c r="V232">
        <v>66.455696202531598</v>
      </c>
    </row>
    <row r="233" spans="1:22">
      <c r="A233">
        <v>292650</v>
      </c>
      <c r="B233" t="s">
        <v>701</v>
      </c>
      <c r="C233">
        <v>34</v>
      </c>
      <c r="D233">
        <v>65.384615384615401</v>
      </c>
      <c r="F233">
        <v>25</v>
      </c>
      <c r="G233">
        <v>86.2068965517241</v>
      </c>
      <c r="I233">
        <v>49</v>
      </c>
      <c r="J233">
        <v>80.327868852459005</v>
      </c>
      <c r="L233">
        <v>50</v>
      </c>
      <c r="M233">
        <v>86.2068965517241</v>
      </c>
      <c r="O233">
        <v>39</v>
      </c>
      <c r="P233">
        <v>63.934426229508198</v>
      </c>
      <c r="R233">
        <v>64</v>
      </c>
      <c r="S233">
        <v>83.116883116883102</v>
      </c>
      <c r="U233">
        <v>60</v>
      </c>
      <c r="V233">
        <v>93.75</v>
      </c>
    </row>
    <row r="234" spans="1:22">
      <c r="A234">
        <v>292660</v>
      </c>
      <c r="B234" t="s">
        <v>702</v>
      </c>
      <c r="C234">
        <v>201</v>
      </c>
      <c r="D234">
        <v>80.079681274900395</v>
      </c>
      <c r="F234">
        <v>214</v>
      </c>
      <c r="G234">
        <v>80.754716981132106</v>
      </c>
      <c r="I234">
        <v>210</v>
      </c>
      <c r="J234">
        <v>66.455696202531598</v>
      </c>
      <c r="L234">
        <v>222</v>
      </c>
      <c r="M234">
        <v>77.0833333333333</v>
      </c>
      <c r="O234">
        <v>237</v>
      </c>
      <c r="P234">
        <v>75.4777070063694</v>
      </c>
      <c r="R234">
        <v>252</v>
      </c>
      <c r="S234">
        <v>79.245283018867894</v>
      </c>
      <c r="U234">
        <v>220</v>
      </c>
      <c r="V234">
        <v>77.464788732394396</v>
      </c>
    </row>
    <row r="235" spans="1:22">
      <c r="A235">
        <v>293076</v>
      </c>
      <c r="B235" t="s">
        <v>703</v>
      </c>
      <c r="C235">
        <v>33</v>
      </c>
      <c r="D235">
        <v>75</v>
      </c>
      <c r="F235">
        <v>40</v>
      </c>
      <c r="G235">
        <v>72.727272727272705</v>
      </c>
      <c r="I235">
        <v>39</v>
      </c>
      <c r="J235">
        <v>75</v>
      </c>
      <c r="L235">
        <v>42</v>
      </c>
      <c r="M235">
        <v>60.869565217391298</v>
      </c>
      <c r="O235">
        <v>33</v>
      </c>
      <c r="P235">
        <v>62.264150943396203</v>
      </c>
      <c r="R235">
        <v>57</v>
      </c>
      <c r="S235">
        <v>96.610169491525397</v>
      </c>
      <c r="U235">
        <v>69</v>
      </c>
      <c r="V235">
        <v>94.520547945205493</v>
      </c>
    </row>
    <row r="236" spans="1:22">
      <c r="A236">
        <v>2906</v>
      </c>
      <c r="B236" t="s">
        <v>704</v>
      </c>
      <c r="C236">
        <v>3703</v>
      </c>
      <c r="D236">
        <v>78.586587436332806</v>
      </c>
      <c r="F236">
        <v>4143</v>
      </c>
      <c r="G236">
        <v>80.949589683470094</v>
      </c>
      <c r="I236">
        <v>4395</v>
      </c>
      <c r="J236">
        <v>82.072829131652696</v>
      </c>
      <c r="L236">
        <v>4799</v>
      </c>
      <c r="M236">
        <v>84.698199788210403</v>
      </c>
      <c r="O236">
        <v>4711</v>
      </c>
      <c r="P236">
        <v>83.840541021534094</v>
      </c>
      <c r="R236">
        <v>4933</v>
      </c>
      <c r="S236">
        <v>81.739850869925405</v>
      </c>
      <c r="U236">
        <v>4767</v>
      </c>
      <c r="V236">
        <v>77.701711491442495</v>
      </c>
    </row>
    <row r="237" spans="1:22">
      <c r="A237">
        <v>29061</v>
      </c>
      <c r="B237" t="s">
        <v>705</v>
      </c>
      <c r="C237">
        <v>1593</v>
      </c>
      <c r="D237">
        <v>72.640218878249001</v>
      </c>
      <c r="F237">
        <v>1843</v>
      </c>
      <c r="G237">
        <v>75.532786885245898</v>
      </c>
      <c r="I237">
        <v>2087</v>
      </c>
      <c r="J237">
        <v>80.797522260936901</v>
      </c>
      <c r="L237">
        <v>2260</v>
      </c>
      <c r="M237">
        <v>84.454409566517199</v>
      </c>
      <c r="O237">
        <v>2294</v>
      </c>
      <c r="P237">
        <v>85.917602996254701</v>
      </c>
      <c r="R237">
        <v>2317</v>
      </c>
      <c r="S237">
        <v>84.654731457800494</v>
      </c>
      <c r="U237">
        <v>2225</v>
      </c>
      <c r="V237">
        <v>79.577968526466407</v>
      </c>
    </row>
    <row r="238" spans="1:22">
      <c r="A238">
        <v>290590</v>
      </c>
      <c r="B238" t="s">
        <v>706</v>
      </c>
      <c r="C238">
        <v>80</v>
      </c>
      <c r="D238">
        <v>84.210526315789494</v>
      </c>
      <c r="F238">
        <v>111</v>
      </c>
      <c r="G238">
        <v>88.095238095238102</v>
      </c>
      <c r="I238">
        <v>126</v>
      </c>
      <c r="J238">
        <v>91.304347826086996</v>
      </c>
      <c r="L238">
        <v>118</v>
      </c>
      <c r="M238">
        <v>95.161290322580697</v>
      </c>
      <c r="O238">
        <v>96</v>
      </c>
      <c r="P238">
        <v>84.955752212389399</v>
      </c>
      <c r="R238">
        <v>119</v>
      </c>
      <c r="S238">
        <v>96.747967479674799</v>
      </c>
      <c r="U238">
        <v>98</v>
      </c>
      <c r="V238">
        <v>85.964912280701796</v>
      </c>
    </row>
    <row r="239" spans="1:22">
      <c r="A239">
        <v>290682</v>
      </c>
      <c r="B239" t="s">
        <v>707</v>
      </c>
      <c r="C239">
        <v>40</v>
      </c>
      <c r="D239">
        <v>56.338028169014102</v>
      </c>
      <c r="F239">
        <v>41</v>
      </c>
      <c r="G239">
        <v>52.564102564102598</v>
      </c>
      <c r="I239">
        <v>45</v>
      </c>
      <c r="J239">
        <v>68.181818181818201</v>
      </c>
      <c r="L239">
        <v>56</v>
      </c>
      <c r="M239">
        <v>72.727272727272705</v>
      </c>
      <c r="O239">
        <v>43</v>
      </c>
      <c r="P239">
        <v>78.181818181818201</v>
      </c>
      <c r="R239">
        <v>53</v>
      </c>
      <c r="S239">
        <v>65.432098765432102</v>
      </c>
      <c r="U239">
        <v>52</v>
      </c>
      <c r="V239">
        <v>57.7777777777778</v>
      </c>
    </row>
    <row r="240" spans="1:22">
      <c r="A240">
        <v>290720</v>
      </c>
      <c r="B240" t="s">
        <v>708</v>
      </c>
      <c r="C240">
        <v>205</v>
      </c>
      <c r="D240">
        <v>61.194029850746297</v>
      </c>
      <c r="F240">
        <v>193</v>
      </c>
      <c r="G240">
        <v>63.278688524590201</v>
      </c>
      <c r="I240">
        <v>265</v>
      </c>
      <c r="J240">
        <v>77.941176470588204</v>
      </c>
      <c r="L240">
        <v>267</v>
      </c>
      <c r="M240">
        <v>87.254901960784295</v>
      </c>
      <c r="O240">
        <v>304</v>
      </c>
      <c r="P240">
        <v>91.017964071856298</v>
      </c>
      <c r="R240">
        <v>345</v>
      </c>
      <c r="S240">
        <v>91.755319148936195</v>
      </c>
      <c r="U240">
        <v>311</v>
      </c>
      <c r="V240">
        <v>85.439560439560395</v>
      </c>
    </row>
    <row r="241" spans="1:22">
      <c r="A241">
        <v>290990</v>
      </c>
      <c r="B241" t="s">
        <v>709</v>
      </c>
      <c r="C241">
        <v>102</v>
      </c>
      <c r="D241">
        <v>73.913043478260903</v>
      </c>
      <c r="F241">
        <v>122</v>
      </c>
      <c r="G241">
        <v>82.432432432432407</v>
      </c>
      <c r="I241">
        <v>133</v>
      </c>
      <c r="J241">
        <v>82.098765432098801</v>
      </c>
      <c r="L241">
        <v>151</v>
      </c>
      <c r="M241">
        <v>88.823529411764696</v>
      </c>
      <c r="O241">
        <v>173</v>
      </c>
      <c r="P241">
        <v>95.054945054945094</v>
      </c>
      <c r="R241">
        <v>147</v>
      </c>
      <c r="S241">
        <v>94.230769230769198</v>
      </c>
      <c r="U241">
        <v>151</v>
      </c>
      <c r="V241">
        <v>90.963855421686702</v>
      </c>
    </row>
    <row r="242" spans="1:22">
      <c r="A242">
        <v>291840</v>
      </c>
      <c r="B242" t="s">
        <v>710</v>
      </c>
      <c r="C242">
        <v>717</v>
      </c>
      <c r="D242">
        <v>76.848874598070694</v>
      </c>
      <c r="F242">
        <v>858</v>
      </c>
      <c r="G242">
        <v>77.436823104693104</v>
      </c>
      <c r="I242">
        <v>975</v>
      </c>
      <c r="J242">
        <v>84.051724137931004</v>
      </c>
      <c r="L242">
        <v>1060</v>
      </c>
      <c r="M242">
        <v>85.82995951417</v>
      </c>
      <c r="O242">
        <v>1084</v>
      </c>
      <c r="P242">
        <v>87.631366208569105</v>
      </c>
      <c r="R242">
        <v>1109</v>
      </c>
      <c r="S242">
        <v>87.391646966115104</v>
      </c>
      <c r="U242">
        <v>1070</v>
      </c>
      <c r="V242">
        <v>82.3710546574288</v>
      </c>
    </row>
    <row r="243" spans="1:22">
      <c r="A243">
        <v>292440</v>
      </c>
      <c r="B243" t="s">
        <v>711</v>
      </c>
      <c r="C243">
        <v>81</v>
      </c>
      <c r="D243">
        <v>61.363636363636402</v>
      </c>
      <c r="F243">
        <v>100</v>
      </c>
      <c r="G243">
        <v>70.422535211267601</v>
      </c>
      <c r="I243">
        <v>104</v>
      </c>
      <c r="J243">
        <v>78.787878787878796</v>
      </c>
      <c r="L243">
        <v>119</v>
      </c>
      <c r="M243">
        <v>90.839694656488504</v>
      </c>
      <c r="O243">
        <v>108</v>
      </c>
      <c r="P243">
        <v>89.2561983471074</v>
      </c>
      <c r="R243">
        <v>107</v>
      </c>
      <c r="S243">
        <v>75.352112676056294</v>
      </c>
      <c r="U243">
        <v>79</v>
      </c>
      <c r="V243">
        <v>67.521367521367495</v>
      </c>
    </row>
    <row r="244" spans="1:22">
      <c r="A244">
        <v>292600</v>
      </c>
      <c r="B244" t="s">
        <v>712</v>
      </c>
      <c r="C244">
        <v>141</v>
      </c>
      <c r="D244">
        <v>77.900552486187806</v>
      </c>
      <c r="F244">
        <v>157</v>
      </c>
      <c r="G244">
        <v>81.347150259067405</v>
      </c>
      <c r="I244">
        <v>173</v>
      </c>
      <c r="J244">
        <v>90.575916230366502</v>
      </c>
      <c r="L244">
        <v>174</v>
      </c>
      <c r="M244">
        <v>87.878787878787904</v>
      </c>
      <c r="O244">
        <v>192</v>
      </c>
      <c r="P244">
        <v>84.955752212389399</v>
      </c>
      <c r="R244">
        <v>177</v>
      </c>
      <c r="S244">
        <v>85.096153846153797</v>
      </c>
      <c r="U244">
        <v>172</v>
      </c>
      <c r="V244">
        <v>82.692307692307693</v>
      </c>
    </row>
    <row r="245" spans="1:22">
      <c r="A245">
        <v>293020</v>
      </c>
      <c r="B245" t="s">
        <v>713</v>
      </c>
      <c r="C245">
        <v>62</v>
      </c>
      <c r="D245">
        <v>69.662921348314597</v>
      </c>
      <c r="F245">
        <v>72</v>
      </c>
      <c r="G245">
        <v>66.6666666666667</v>
      </c>
      <c r="I245">
        <v>83</v>
      </c>
      <c r="J245">
        <v>70.940170940170901</v>
      </c>
      <c r="L245">
        <v>94</v>
      </c>
      <c r="M245">
        <v>69.117647058823493</v>
      </c>
      <c r="O245">
        <v>75</v>
      </c>
      <c r="P245">
        <v>62.5</v>
      </c>
      <c r="R245">
        <v>95</v>
      </c>
      <c r="S245">
        <v>66.433566433566398</v>
      </c>
      <c r="U245">
        <v>96</v>
      </c>
      <c r="V245">
        <v>70.588235294117695</v>
      </c>
    </row>
    <row r="246" spans="1:22">
      <c r="A246">
        <v>293077</v>
      </c>
      <c r="B246" t="s">
        <v>714</v>
      </c>
      <c r="C246">
        <v>103</v>
      </c>
      <c r="D246">
        <v>90.350877192982495</v>
      </c>
      <c r="F246">
        <v>112</v>
      </c>
      <c r="G246">
        <v>83.582089552238799</v>
      </c>
      <c r="I246">
        <v>101</v>
      </c>
      <c r="J246">
        <v>75.373134328358205</v>
      </c>
      <c r="L246">
        <v>132</v>
      </c>
      <c r="M246">
        <v>91.6666666666667</v>
      </c>
      <c r="O246">
        <v>111</v>
      </c>
      <c r="P246">
        <v>88.8</v>
      </c>
      <c r="R246">
        <v>88</v>
      </c>
      <c r="S246">
        <v>68.75</v>
      </c>
      <c r="U246">
        <v>109</v>
      </c>
      <c r="V246">
        <v>66.871165644171796</v>
      </c>
    </row>
    <row r="247" spans="1:22">
      <c r="A247">
        <v>293200</v>
      </c>
      <c r="B247" t="s">
        <v>715</v>
      </c>
      <c r="C247">
        <v>62</v>
      </c>
      <c r="D247">
        <v>59.047619047619101</v>
      </c>
      <c r="F247">
        <v>77</v>
      </c>
      <c r="G247">
        <v>78.571428571428598</v>
      </c>
      <c r="I247">
        <v>82</v>
      </c>
      <c r="J247">
        <v>57.342657342657297</v>
      </c>
      <c r="L247">
        <v>89</v>
      </c>
      <c r="M247">
        <v>57.419354838709701</v>
      </c>
      <c r="O247">
        <v>108</v>
      </c>
      <c r="P247">
        <v>68.789808917197405</v>
      </c>
      <c r="R247">
        <v>77</v>
      </c>
      <c r="S247">
        <v>69.369369369369394</v>
      </c>
      <c r="U247">
        <v>87</v>
      </c>
      <c r="V247">
        <v>62.589928057553998</v>
      </c>
    </row>
    <row r="248" spans="1:22">
      <c r="A248">
        <v>29062</v>
      </c>
      <c r="B248" t="s">
        <v>716</v>
      </c>
      <c r="C248">
        <v>995</v>
      </c>
      <c r="D248">
        <v>92.644320297951595</v>
      </c>
      <c r="F248">
        <v>1132</v>
      </c>
      <c r="G248">
        <v>94.254787676935905</v>
      </c>
      <c r="I248">
        <v>1211</v>
      </c>
      <c r="J248">
        <v>97.661290322580598</v>
      </c>
      <c r="L248">
        <v>1284</v>
      </c>
      <c r="M248">
        <v>96.905660377358501</v>
      </c>
      <c r="O248">
        <v>1265</v>
      </c>
      <c r="P248">
        <v>95.184349134687693</v>
      </c>
      <c r="R248">
        <v>1343</v>
      </c>
      <c r="S248">
        <v>95.046001415428194</v>
      </c>
      <c r="U248">
        <v>1458</v>
      </c>
      <c r="V248">
        <v>95.294117647058798</v>
      </c>
    </row>
    <row r="249" spans="1:22">
      <c r="A249">
        <v>290020</v>
      </c>
      <c r="B249" t="s">
        <v>717</v>
      </c>
      <c r="C249">
        <v>70</v>
      </c>
      <c r="D249">
        <v>95.890410958904098</v>
      </c>
      <c r="F249">
        <v>82</v>
      </c>
      <c r="G249">
        <v>94.252873563218401</v>
      </c>
      <c r="I249">
        <v>84</v>
      </c>
      <c r="J249">
        <v>100</v>
      </c>
      <c r="L249">
        <v>70</v>
      </c>
      <c r="M249">
        <v>98.591549295774698</v>
      </c>
      <c r="O249">
        <v>67</v>
      </c>
      <c r="P249">
        <v>95.714285714285694</v>
      </c>
      <c r="R249">
        <v>96</v>
      </c>
      <c r="S249">
        <v>96</v>
      </c>
      <c r="U249">
        <v>97</v>
      </c>
      <c r="V249">
        <v>96.039603960395993</v>
      </c>
    </row>
    <row r="250" spans="1:22">
      <c r="A250">
        <v>290770</v>
      </c>
      <c r="B250" t="s">
        <v>718</v>
      </c>
      <c r="C250">
        <v>46</v>
      </c>
      <c r="D250">
        <v>97.872340425531902</v>
      </c>
      <c r="F250">
        <v>52</v>
      </c>
      <c r="G250">
        <v>92.857142857142904</v>
      </c>
      <c r="I250">
        <v>39</v>
      </c>
      <c r="J250">
        <v>95.121951219512198</v>
      </c>
      <c r="L250">
        <v>51</v>
      </c>
      <c r="M250">
        <v>94.4444444444444</v>
      </c>
      <c r="O250">
        <v>57</v>
      </c>
      <c r="P250">
        <v>95</v>
      </c>
      <c r="R250">
        <v>64</v>
      </c>
      <c r="S250">
        <v>95.522388059701498</v>
      </c>
      <c r="U250">
        <v>57</v>
      </c>
      <c r="V250">
        <v>96.610169491525397</v>
      </c>
    </row>
    <row r="251" spans="1:22">
      <c r="A251">
        <v>291140</v>
      </c>
      <c r="B251" t="s">
        <v>719</v>
      </c>
      <c r="C251">
        <v>68</v>
      </c>
      <c r="D251">
        <v>93.150684931506802</v>
      </c>
      <c r="F251">
        <v>77</v>
      </c>
      <c r="G251">
        <v>96.25</v>
      </c>
      <c r="I251">
        <v>75</v>
      </c>
      <c r="J251">
        <v>97.402597402597394</v>
      </c>
      <c r="L251">
        <v>71</v>
      </c>
      <c r="M251">
        <v>94.6666666666667</v>
      </c>
      <c r="O251">
        <v>78</v>
      </c>
      <c r="P251">
        <v>97.5</v>
      </c>
      <c r="R251">
        <v>88</v>
      </c>
      <c r="S251">
        <v>98.876404494382001</v>
      </c>
      <c r="U251">
        <v>100</v>
      </c>
      <c r="V251">
        <v>99.009900990098998</v>
      </c>
    </row>
    <row r="252" spans="1:22">
      <c r="A252">
        <v>291810</v>
      </c>
      <c r="B252" t="s">
        <v>720</v>
      </c>
      <c r="C252">
        <v>135</v>
      </c>
      <c r="D252">
        <v>92.465753424657507</v>
      </c>
      <c r="F252">
        <v>183</v>
      </c>
      <c r="G252">
        <v>92.893401015228406</v>
      </c>
      <c r="I252">
        <v>166</v>
      </c>
      <c r="J252">
        <v>97.647058823529406</v>
      </c>
      <c r="L252">
        <v>198</v>
      </c>
      <c r="M252">
        <v>95.652173913043498</v>
      </c>
      <c r="O252">
        <v>191</v>
      </c>
      <c r="P252">
        <v>96.954314720812206</v>
      </c>
      <c r="R252">
        <v>201</v>
      </c>
      <c r="S252">
        <v>94.366197183098606</v>
      </c>
      <c r="U252">
        <v>226</v>
      </c>
      <c r="V252">
        <v>97.413793103448299</v>
      </c>
    </row>
    <row r="253" spans="1:22">
      <c r="A253">
        <v>291990</v>
      </c>
      <c r="B253" t="s">
        <v>721</v>
      </c>
      <c r="C253">
        <v>22</v>
      </c>
      <c r="D253">
        <v>81.481481481481495</v>
      </c>
      <c r="F253">
        <v>35</v>
      </c>
      <c r="G253">
        <v>85.365853658536594</v>
      </c>
      <c r="I253">
        <v>37</v>
      </c>
      <c r="J253">
        <v>97.368421052631604</v>
      </c>
      <c r="L253">
        <v>35</v>
      </c>
      <c r="M253">
        <v>94.594594594594597</v>
      </c>
      <c r="O253">
        <v>39</v>
      </c>
      <c r="P253">
        <v>97.5</v>
      </c>
      <c r="R253">
        <v>43</v>
      </c>
      <c r="S253">
        <v>100</v>
      </c>
      <c r="U253">
        <v>34</v>
      </c>
      <c r="V253">
        <v>94.4444444444444</v>
      </c>
    </row>
    <row r="254" spans="1:22">
      <c r="A254">
        <v>292400</v>
      </c>
      <c r="B254" t="s">
        <v>722</v>
      </c>
      <c r="C254">
        <v>533</v>
      </c>
      <c r="D254">
        <v>93.345008756567395</v>
      </c>
      <c r="F254">
        <v>567</v>
      </c>
      <c r="G254">
        <v>94.5</v>
      </c>
      <c r="I254">
        <v>642</v>
      </c>
      <c r="J254">
        <v>97.716894977168906</v>
      </c>
      <c r="L254">
        <v>686</v>
      </c>
      <c r="M254">
        <v>98.705035971222998</v>
      </c>
      <c r="O254">
        <v>666</v>
      </c>
      <c r="P254">
        <v>94.602272727272705</v>
      </c>
      <c r="R254">
        <v>681</v>
      </c>
      <c r="S254">
        <v>95.111731843575399</v>
      </c>
      <c r="U254">
        <v>753</v>
      </c>
      <c r="V254">
        <v>94.007490636704105</v>
      </c>
    </row>
    <row r="255" spans="1:22">
      <c r="A255">
        <v>292420</v>
      </c>
      <c r="B255" t="s">
        <v>723</v>
      </c>
      <c r="C255">
        <v>34</v>
      </c>
      <c r="D255">
        <v>97.142857142857096</v>
      </c>
      <c r="F255">
        <v>48</v>
      </c>
      <c r="G255">
        <v>97.959183673469397</v>
      </c>
      <c r="I255">
        <v>55</v>
      </c>
      <c r="J255">
        <v>98.214285714285694</v>
      </c>
      <c r="L255">
        <v>48</v>
      </c>
      <c r="M255">
        <v>94.117647058823493</v>
      </c>
      <c r="O255">
        <v>46</v>
      </c>
      <c r="P255">
        <v>97.872340425531902</v>
      </c>
      <c r="R255">
        <v>44</v>
      </c>
      <c r="S255">
        <v>97.7777777777778</v>
      </c>
      <c r="U255">
        <v>57</v>
      </c>
      <c r="V255">
        <v>91.935483870967701</v>
      </c>
    </row>
    <row r="256" spans="1:22">
      <c r="A256">
        <v>292710</v>
      </c>
      <c r="B256" t="s">
        <v>724</v>
      </c>
      <c r="C256">
        <v>39</v>
      </c>
      <c r="D256">
        <v>97.5</v>
      </c>
      <c r="F256">
        <v>28</v>
      </c>
      <c r="G256">
        <v>100</v>
      </c>
      <c r="I256">
        <v>32</v>
      </c>
      <c r="J256">
        <v>96.969696969696997</v>
      </c>
      <c r="L256">
        <v>44</v>
      </c>
      <c r="M256">
        <v>95.652173913043498</v>
      </c>
      <c r="O256">
        <v>46</v>
      </c>
      <c r="P256">
        <v>93.877551020408205</v>
      </c>
      <c r="R256">
        <v>44</v>
      </c>
      <c r="S256">
        <v>83.018867924528294</v>
      </c>
      <c r="U256">
        <v>59</v>
      </c>
      <c r="V256">
        <v>98.3333333333333</v>
      </c>
    </row>
    <row r="257" spans="1:22">
      <c r="A257">
        <v>292760</v>
      </c>
      <c r="B257" t="s">
        <v>725</v>
      </c>
      <c r="C257">
        <v>48</v>
      </c>
      <c r="D257">
        <v>77.419354838709694</v>
      </c>
      <c r="F257">
        <v>60</v>
      </c>
      <c r="G257">
        <v>95.238095238095198</v>
      </c>
      <c r="I257">
        <v>81</v>
      </c>
      <c r="J257">
        <v>96.428571428571402</v>
      </c>
      <c r="L257">
        <v>81</v>
      </c>
      <c r="M257">
        <v>91.011235955056193</v>
      </c>
      <c r="O257">
        <v>75</v>
      </c>
      <c r="P257">
        <v>91.463414634146304</v>
      </c>
      <c r="R257">
        <v>82</v>
      </c>
      <c r="S257">
        <v>94.252873563218401</v>
      </c>
      <c r="U257">
        <v>75</v>
      </c>
      <c r="V257">
        <v>96.153846153846203</v>
      </c>
    </row>
    <row r="258" spans="1:22">
      <c r="A258">
        <v>29063</v>
      </c>
      <c r="B258" t="s">
        <v>726</v>
      </c>
      <c r="C258">
        <v>1115</v>
      </c>
      <c r="D258">
        <v>77.162629757785496</v>
      </c>
      <c r="F258">
        <v>1168</v>
      </c>
      <c r="G258">
        <v>79.079214624238304</v>
      </c>
      <c r="I258">
        <v>1097</v>
      </c>
      <c r="J258">
        <v>71.605744125326396</v>
      </c>
      <c r="L258">
        <v>1255</v>
      </c>
      <c r="M258">
        <v>75.375375375375398</v>
      </c>
      <c r="O258">
        <v>1152</v>
      </c>
      <c r="P258">
        <v>71.1111111111111</v>
      </c>
      <c r="R258">
        <v>1273</v>
      </c>
      <c r="S258">
        <v>67.533156498673705</v>
      </c>
      <c r="U258">
        <v>1084</v>
      </c>
      <c r="V258">
        <v>59.922609176340501</v>
      </c>
    </row>
    <row r="259" spans="1:22">
      <c r="A259">
        <v>290135</v>
      </c>
      <c r="B259" t="s">
        <v>727</v>
      </c>
      <c r="C259">
        <v>36</v>
      </c>
      <c r="D259">
        <v>59.016393442622899</v>
      </c>
      <c r="F259">
        <v>40</v>
      </c>
      <c r="G259">
        <v>45.977011494252899</v>
      </c>
      <c r="I259">
        <v>40</v>
      </c>
      <c r="J259">
        <v>51.282051282051299</v>
      </c>
      <c r="L259">
        <v>54</v>
      </c>
      <c r="M259">
        <v>66.6666666666667</v>
      </c>
      <c r="O259">
        <v>50</v>
      </c>
      <c r="P259">
        <v>58.823529411764703</v>
      </c>
      <c r="R259">
        <v>37</v>
      </c>
      <c r="S259">
        <v>40.2173913043478</v>
      </c>
      <c r="U259">
        <v>45</v>
      </c>
      <c r="V259">
        <v>48.913043478260903</v>
      </c>
    </row>
    <row r="260" spans="1:22">
      <c r="A260">
        <v>290180</v>
      </c>
      <c r="B260" t="s">
        <v>728</v>
      </c>
      <c r="C260">
        <v>23</v>
      </c>
      <c r="D260">
        <v>54.761904761904802</v>
      </c>
      <c r="F260">
        <v>30</v>
      </c>
      <c r="G260">
        <v>88.235294117647101</v>
      </c>
      <c r="I260">
        <v>26</v>
      </c>
      <c r="J260">
        <v>47.272727272727302</v>
      </c>
      <c r="L260">
        <v>25</v>
      </c>
      <c r="M260">
        <v>41.6666666666667</v>
      </c>
      <c r="O260">
        <v>21</v>
      </c>
      <c r="P260">
        <v>42.857142857142897</v>
      </c>
      <c r="R260">
        <v>26</v>
      </c>
      <c r="S260">
        <v>46.428571428571402</v>
      </c>
      <c r="U260">
        <v>29</v>
      </c>
      <c r="V260">
        <v>43.939393939393902</v>
      </c>
    </row>
    <row r="261" spans="1:22">
      <c r="A261">
        <v>290600</v>
      </c>
      <c r="B261" t="s">
        <v>729</v>
      </c>
      <c r="C261">
        <v>266</v>
      </c>
      <c r="D261">
        <v>81.345565749235504</v>
      </c>
      <c r="F261">
        <v>247</v>
      </c>
      <c r="G261">
        <v>82.608695652173907</v>
      </c>
      <c r="I261">
        <v>223</v>
      </c>
      <c r="J261">
        <v>69.6875</v>
      </c>
      <c r="L261">
        <v>243</v>
      </c>
      <c r="M261">
        <v>72.537313432835802</v>
      </c>
      <c r="O261">
        <v>215</v>
      </c>
      <c r="P261">
        <v>64.759036144578303</v>
      </c>
      <c r="R261">
        <v>318</v>
      </c>
      <c r="S261">
        <v>80.710659898477203</v>
      </c>
      <c r="U261">
        <v>235</v>
      </c>
      <c r="V261">
        <v>64.383561643835606</v>
      </c>
    </row>
    <row r="262" spans="1:22">
      <c r="A262">
        <v>291085</v>
      </c>
      <c r="B262" t="s">
        <v>730</v>
      </c>
      <c r="C262">
        <v>52</v>
      </c>
      <c r="D262">
        <v>69.3333333333333</v>
      </c>
      <c r="F262">
        <v>67</v>
      </c>
      <c r="G262">
        <v>79.761904761904802</v>
      </c>
      <c r="I262">
        <v>70</v>
      </c>
      <c r="J262">
        <v>72.164948453608204</v>
      </c>
      <c r="L262">
        <v>101</v>
      </c>
      <c r="M262">
        <v>82.113821138211406</v>
      </c>
      <c r="O262">
        <v>64</v>
      </c>
      <c r="P262">
        <v>65.979381443299005</v>
      </c>
      <c r="R262">
        <v>57</v>
      </c>
      <c r="S262">
        <v>66.279069767441896</v>
      </c>
      <c r="U262">
        <v>72</v>
      </c>
      <c r="V262">
        <v>66.6666666666667</v>
      </c>
    </row>
    <row r="263" spans="1:22">
      <c r="A263">
        <v>291700</v>
      </c>
      <c r="B263" t="s">
        <v>731</v>
      </c>
      <c r="C263">
        <v>153</v>
      </c>
      <c r="D263">
        <v>90</v>
      </c>
      <c r="F263">
        <v>173</v>
      </c>
      <c r="G263">
        <v>86.934673366834204</v>
      </c>
      <c r="I263">
        <v>171</v>
      </c>
      <c r="J263">
        <v>85.5</v>
      </c>
      <c r="L263">
        <v>163</v>
      </c>
      <c r="M263">
        <v>89.560439560439605</v>
      </c>
      <c r="O263">
        <v>177</v>
      </c>
      <c r="P263">
        <v>86.341463414634106</v>
      </c>
      <c r="R263">
        <v>164</v>
      </c>
      <c r="S263">
        <v>69.787234042553195</v>
      </c>
      <c r="U263">
        <v>120</v>
      </c>
      <c r="V263">
        <v>60.301507537688401</v>
      </c>
    </row>
    <row r="264" spans="1:22">
      <c r="A264">
        <v>291770</v>
      </c>
      <c r="B264" t="s">
        <v>732</v>
      </c>
      <c r="C264">
        <v>121</v>
      </c>
      <c r="D264">
        <v>74.233128834355796</v>
      </c>
      <c r="F264">
        <v>123</v>
      </c>
      <c r="G264">
        <v>72.781065088757401</v>
      </c>
      <c r="I264">
        <v>116</v>
      </c>
      <c r="J264">
        <v>65.909090909090907</v>
      </c>
      <c r="L264">
        <v>113</v>
      </c>
      <c r="M264">
        <v>56.218905472636798</v>
      </c>
      <c r="O264">
        <v>110</v>
      </c>
      <c r="P264">
        <v>61.797752808988797</v>
      </c>
      <c r="R264">
        <v>123</v>
      </c>
      <c r="S264">
        <v>56.682027649769601</v>
      </c>
      <c r="U264">
        <v>101</v>
      </c>
      <c r="V264">
        <v>53.439153439153401</v>
      </c>
    </row>
    <row r="265" spans="1:22">
      <c r="A265">
        <v>292460</v>
      </c>
      <c r="B265" t="s">
        <v>733</v>
      </c>
      <c r="C265">
        <v>68</v>
      </c>
      <c r="D265">
        <v>93.150684931506802</v>
      </c>
      <c r="F265">
        <v>55</v>
      </c>
      <c r="G265">
        <v>94.827586206896598</v>
      </c>
      <c r="I265">
        <v>73</v>
      </c>
      <c r="J265">
        <v>97.3333333333333</v>
      </c>
      <c r="L265">
        <v>77</v>
      </c>
      <c r="M265">
        <v>86.516853932584297</v>
      </c>
      <c r="O265">
        <v>67</v>
      </c>
      <c r="P265">
        <v>78.823529411764696</v>
      </c>
      <c r="R265">
        <v>78</v>
      </c>
      <c r="S265">
        <v>70.270270270270302</v>
      </c>
      <c r="U265">
        <v>68</v>
      </c>
      <c r="V265">
        <v>61.261261261261303</v>
      </c>
    </row>
    <row r="266" spans="1:22">
      <c r="A266">
        <v>292525</v>
      </c>
      <c r="B266" t="s">
        <v>734</v>
      </c>
      <c r="C266">
        <v>44</v>
      </c>
      <c r="D266">
        <v>65.671641791044806</v>
      </c>
      <c r="F266">
        <v>75</v>
      </c>
      <c r="G266">
        <v>78.125</v>
      </c>
      <c r="I266">
        <v>58</v>
      </c>
      <c r="J266">
        <v>70.731707317073202</v>
      </c>
      <c r="L266">
        <v>93</v>
      </c>
      <c r="M266">
        <v>83.783783783783804</v>
      </c>
      <c r="O266">
        <v>63</v>
      </c>
      <c r="P266">
        <v>72.413793103448299</v>
      </c>
      <c r="R266">
        <v>76</v>
      </c>
      <c r="S266">
        <v>67.857142857142904</v>
      </c>
      <c r="U266">
        <v>56</v>
      </c>
      <c r="V266">
        <v>56</v>
      </c>
    </row>
    <row r="267" spans="1:22">
      <c r="A267">
        <v>293010</v>
      </c>
      <c r="B267" t="s">
        <v>735</v>
      </c>
      <c r="C267">
        <v>352</v>
      </c>
      <c r="D267">
        <v>75.374732334047096</v>
      </c>
      <c r="F267">
        <v>358</v>
      </c>
      <c r="G267">
        <v>79.379157427937898</v>
      </c>
      <c r="I267">
        <v>320</v>
      </c>
      <c r="J267">
        <v>71.269487750556806</v>
      </c>
      <c r="L267">
        <v>386</v>
      </c>
      <c r="M267">
        <v>79.917184265010306</v>
      </c>
      <c r="O267">
        <v>385</v>
      </c>
      <c r="P267">
        <v>76.693227091633503</v>
      </c>
      <c r="R267">
        <v>394</v>
      </c>
      <c r="S267">
        <v>67.6975945017182</v>
      </c>
      <c r="U267">
        <v>358</v>
      </c>
      <c r="V267">
        <v>61.830742659758201</v>
      </c>
    </row>
    <row r="268" spans="1:22">
      <c r="A268">
        <v>2907</v>
      </c>
      <c r="B268" t="s">
        <v>736</v>
      </c>
      <c r="C268">
        <v>2721</v>
      </c>
      <c r="D268">
        <v>71.398583049068506</v>
      </c>
      <c r="F268">
        <v>3157</v>
      </c>
      <c r="G268">
        <v>80.803685692347102</v>
      </c>
      <c r="I268">
        <v>3402</v>
      </c>
      <c r="J268">
        <v>85.822401614530804</v>
      </c>
      <c r="L268">
        <v>3511</v>
      </c>
      <c r="M268">
        <v>84.500601684717196</v>
      </c>
      <c r="O268">
        <v>3599</v>
      </c>
      <c r="P268">
        <v>86.848455598455601</v>
      </c>
      <c r="R268">
        <v>3774</v>
      </c>
      <c r="S268">
        <v>86.007292616226096</v>
      </c>
      <c r="U268">
        <v>3672</v>
      </c>
      <c r="V268">
        <v>84.842883548983394</v>
      </c>
    </row>
    <row r="269" spans="1:22">
      <c r="A269">
        <v>29071</v>
      </c>
      <c r="B269" t="s">
        <v>737</v>
      </c>
      <c r="C269">
        <v>1134</v>
      </c>
      <c r="D269">
        <v>74.752801582069907</v>
      </c>
      <c r="F269">
        <v>1404</v>
      </c>
      <c r="G269">
        <v>84.629294755876998</v>
      </c>
      <c r="I269">
        <v>1577</v>
      </c>
      <c r="J269">
        <v>89.653212052302493</v>
      </c>
      <c r="L269">
        <v>1640</v>
      </c>
      <c r="M269">
        <v>86.818422445738506</v>
      </c>
      <c r="O269">
        <v>1704</v>
      </c>
      <c r="P269">
        <v>91.612903225806406</v>
      </c>
      <c r="R269">
        <v>1801</v>
      </c>
      <c r="S269">
        <v>90.502512562814104</v>
      </c>
      <c r="U269">
        <v>1718</v>
      </c>
      <c r="V269">
        <v>90.468667719852604</v>
      </c>
    </row>
    <row r="270" spans="1:22">
      <c r="A270">
        <v>290140</v>
      </c>
      <c r="B270" t="s">
        <v>738</v>
      </c>
      <c r="C270">
        <v>43</v>
      </c>
      <c r="D270">
        <v>53.75</v>
      </c>
      <c r="F270">
        <v>63</v>
      </c>
      <c r="G270">
        <v>87.5</v>
      </c>
      <c r="I270">
        <v>63</v>
      </c>
      <c r="J270">
        <v>91.304347826086996</v>
      </c>
      <c r="L270">
        <v>79</v>
      </c>
      <c r="M270">
        <v>85.869565217391298</v>
      </c>
      <c r="O270">
        <v>97</v>
      </c>
      <c r="P270">
        <v>92.380952380952394</v>
      </c>
      <c r="R270">
        <v>83</v>
      </c>
      <c r="S270">
        <v>91.208791208791197</v>
      </c>
      <c r="U270">
        <v>59</v>
      </c>
      <c r="V270">
        <v>65.5555555555556</v>
      </c>
    </row>
    <row r="271" spans="1:22">
      <c r="A271">
        <v>290250</v>
      </c>
      <c r="B271" t="s">
        <v>739</v>
      </c>
      <c r="C271">
        <v>37</v>
      </c>
      <c r="D271">
        <v>56.060606060606098</v>
      </c>
      <c r="F271">
        <v>24</v>
      </c>
      <c r="G271">
        <v>48</v>
      </c>
      <c r="I271">
        <v>39</v>
      </c>
      <c r="J271">
        <v>60</v>
      </c>
      <c r="L271">
        <v>32</v>
      </c>
      <c r="M271">
        <v>53.3333333333333</v>
      </c>
      <c r="O271">
        <v>41</v>
      </c>
      <c r="P271">
        <v>66.129032258064498</v>
      </c>
      <c r="R271">
        <v>35</v>
      </c>
      <c r="S271">
        <v>76.086956521739097</v>
      </c>
      <c r="U271">
        <v>34</v>
      </c>
      <c r="V271">
        <v>100</v>
      </c>
    </row>
    <row r="272" spans="1:22">
      <c r="A272">
        <v>290320</v>
      </c>
      <c r="B272" t="s">
        <v>740</v>
      </c>
      <c r="C272">
        <v>472</v>
      </c>
      <c r="D272">
        <v>76.6233766233766</v>
      </c>
      <c r="F272">
        <v>598</v>
      </c>
      <c r="G272">
        <v>93.730407523511005</v>
      </c>
      <c r="I272">
        <v>633</v>
      </c>
      <c r="J272">
        <v>96.493902439024396</v>
      </c>
      <c r="L272">
        <v>735</v>
      </c>
      <c r="M272">
        <v>99.190283400809705</v>
      </c>
      <c r="O272">
        <v>711</v>
      </c>
      <c r="P272">
        <v>98.887343532684298</v>
      </c>
      <c r="R272">
        <v>734</v>
      </c>
      <c r="S272">
        <v>97.347480106100804</v>
      </c>
      <c r="U272">
        <v>716</v>
      </c>
      <c r="V272">
        <v>97.2826086956522</v>
      </c>
    </row>
    <row r="273" spans="1:22">
      <c r="A273">
        <v>290440</v>
      </c>
      <c r="B273" t="s">
        <v>741</v>
      </c>
      <c r="C273">
        <v>17</v>
      </c>
      <c r="D273">
        <v>51.515151515151501</v>
      </c>
      <c r="F273">
        <v>23</v>
      </c>
      <c r="G273">
        <v>60.526315789473699</v>
      </c>
      <c r="I273">
        <v>22</v>
      </c>
      <c r="J273">
        <v>88</v>
      </c>
      <c r="L273">
        <v>26</v>
      </c>
      <c r="M273">
        <v>70.270270270270302</v>
      </c>
      <c r="O273">
        <v>31</v>
      </c>
      <c r="P273">
        <v>79.487179487179503</v>
      </c>
      <c r="R273">
        <v>28</v>
      </c>
      <c r="S273">
        <v>65.116279069767401</v>
      </c>
      <c r="U273">
        <v>32</v>
      </c>
      <c r="V273">
        <v>80</v>
      </c>
    </row>
    <row r="274" spans="1:22">
      <c r="A274">
        <v>290740</v>
      </c>
      <c r="B274" t="s">
        <v>742</v>
      </c>
      <c r="C274">
        <v>5</v>
      </c>
      <c r="D274">
        <v>55.5555555555556</v>
      </c>
      <c r="F274">
        <v>8</v>
      </c>
      <c r="G274">
        <v>61.538461538461497</v>
      </c>
      <c r="I274">
        <v>8</v>
      </c>
      <c r="J274">
        <v>88.8888888888889</v>
      </c>
      <c r="L274">
        <v>9</v>
      </c>
      <c r="M274">
        <v>56.25</v>
      </c>
      <c r="O274">
        <v>11</v>
      </c>
      <c r="P274">
        <v>91.6666666666667</v>
      </c>
      <c r="R274">
        <v>16</v>
      </c>
      <c r="S274">
        <v>94.117647058823493</v>
      </c>
      <c r="U274">
        <v>15</v>
      </c>
      <c r="V274">
        <v>100</v>
      </c>
    </row>
    <row r="275" spans="1:22">
      <c r="A275">
        <v>290940</v>
      </c>
      <c r="B275" t="s">
        <v>743</v>
      </c>
      <c r="C275">
        <v>31</v>
      </c>
      <c r="D275">
        <v>48.4375</v>
      </c>
      <c r="F275">
        <v>34</v>
      </c>
      <c r="G275">
        <v>55.737704918032797</v>
      </c>
      <c r="I275">
        <v>40</v>
      </c>
      <c r="J275">
        <v>63.492063492063501</v>
      </c>
      <c r="L275">
        <v>34</v>
      </c>
      <c r="M275">
        <v>54.838709677419402</v>
      </c>
      <c r="O275">
        <v>52</v>
      </c>
      <c r="P275">
        <v>77.611940298507506</v>
      </c>
      <c r="R275">
        <v>60</v>
      </c>
      <c r="S275">
        <v>71.428571428571402</v>
      </c>
      <c r="U275">
        <v>61</v>
      </c>
      <c r="V275">
        <v>88.405797101449295</v>
      </c>
    </row>
    <row r="276" spans="1:22">
      <c r="A276">
        <v>290970</v>
      </c>
      <c r="B276" t="s">
        <v>744</v>
      </c>
      <c r="C276">
        <v>46</v>
      </c>
      <c r="D276">
        <v>90.196078431372598</v>
      </c>
      <c r="F276">
        <v>48</v>
      </c>
      <c r="G276">
        <v>94.117647058823493</v>
      </c>
      <c r="I276">
        <v>57</v>
      </c>
      <c r="J276">
        <v>96.610169491525397</v>
      </c>
      <c r="L276">
        <v>56</v>
      </c>
      <c r="M276">
        <v>90.322580645161295</v>
      </c>
      <c r="O276">
        <v>45</v>
      </c>
      <c r="P276">
        <v>86.538461538461505</v>
      </c>
      <c r="R276">
        <v>62</v>
      </c>
      <c r="S276">
        <v>89.855072463768096</v>
      </c>
      <c r="U276">
        <v>54</v>
      </c>
      <c r="V276">
        <v>91.525423728813607</v>
      </c>
    </row>
    <row r="277" spans="1:22">
      <c r="A277">
        <v>291110</v>
      </c>
      <c r="B277" t="s">
        <v>745</v>
      </c>
      <c r="C277">
        <v>62</v>
      </c>
      <c r="D277">
        <v>89.855072463768096</v>
      </c>
      <c r="F277">
        <v>77</v>
      </c>
      <c r="G277">
        <v>95.061728395061706</v>
      </c>
      <c r="I277">
        <v>100</v>
      </c>
      <c r="J277">
        <v>93.457943925233593</v>
      </c>
      <c r="L277">
        <v>88</v>
      </c>
      <c r="M277">
        <v>92.631578947368396</v>
      </c>
      <c r="O277">
        <v>94</v>
      </c>
      <c r="P277">
        <v>95.918367346938794</v>
      </c>
      <c r="R277">
        <v>78</v>
      </c>
      <c r="S277">
        <v>93.975903614457806</v>
      </c>
      <c r="U277">
        <v>90</v>
      </c>
      <c r="V277">
        <v>97.826086956521706</v>
      </c>
    </row>
    <row r="278" spans="1:22">
      <c r="A278">
        <v>291955</v>
      </c>
      <c r="B278" t="s">
        <v>746</v>
      </c>
      <c r="C278">
        <v>125</v>
      </c>
      <c r="D278">
        <v>88.652482269503494</v>
      </c>
      <c r="F278">
        <v>179</v>
      </c>
      <c r="G278">
        <v>88.613861386138595</v>
      </c>
      <c r="I278">
        <v>215</v>
      </c>
      <c r="J278">
        <v>89.958158995815893</v>
      </c>
      <c r="L278">
        <v>188</v>
      </c>
      <c r="M278">
        <v>85.067873303167403</v>
      </c>
      <c r="O278">
        <v>183</v>
      </c>
      <c r="P278">
        <v>93.846153846153797</v>
      </c>
      <c r="R278">
        <v>243</v>
      </c>
      <c r="S278">
        <v>92.045454545454504</v>
      </c>
      <c r="U278">
        <v>267</v>
      </c>
      <c r="V278">
        <v>90.816326530612201</v>
      </c>
    </row>
    <row r="279" spans="1:22">
      <c r="A279">
        <v>292045</v>
      </c>
      <c r="B279" t="s">
        <v>747</v>
      </c>
      <c r="C279">
        <v>26</v>
      </c>
      <c r="D279">
        <v>96.296296296296305</v>
      </c>
      <c r="F279">
        <v>28</v>
      </c>
      <c r="G279">
        <v>93.3333333333333</v>
      </c>
      <c r="I279">
        <v>18</v>
      </c>
      <c r="J279">
        <v>100</v>
      </c>
      <c r="L279">
        <v>10</v>
      </c>
      <c r="M279">
        <v>90.909090909090907</v>
      </c>
      <c r="O279">
        <v>15</v>
      </c>
      <c r="P279">
        <v>93.75</v>
      </c>
      <c r="R279">
        <v>28</v>
      </c>
      <c r="S279">
        <v>93.3333333333333</v>
      </c>
      <c r="U279">
        <v>20</v>
      </c>
      <c r="V279">
        <v>100</v>
      </c>
    </row>
    <row r="280" spans="1:22">
      <c r="A280">
        <v>292620</v>
      </c>
      <c r="B280" t="s">
        <v>748</v>
      </c>
      <c r="C280">
        <v>76</v>
      </c>
      <c r="D280">
        <v>71.028037383177605</v>
      </c>
      <c r="F280">
        <v>100</v>
      </c>
      <c r="G280">
        <v>71.942446043165504</v>
      </c>
      <c r="I280">
        <v>107</v>
      </c>
      <c r="J280">
        <v>75.352112676056294</v>
      </c>
      <c r="L280">
        <v>107</v>
      </c>
      <c r="M280">
        <v>69.480519480519504</v>
      </c>
      <c r="O280">
        <v>93</v>
      </c>
      <c r="P280">
        <v>68.8888888888889</v>
      </c>
      <c r="R280">
        <v>107</v>
      </c>
      <c r="S280">
        <v>69.934640522875796</v>
      </c>
      <c r="U280">
        <v>103</v>
      </c>
      <c r="V280">
        <v>73.049645390070907</v>
      </c>
    </row>
    <row r="281" spans="1:22">
      <c r="A281">
        <v>292840</v>
      </c>
      <c r="B281" t="s">
        <v>749</v>
      </c>
      <c r="C281">
        <v>65</v>
      </c>
      <c r="D281">
        <v>86.6666666666667</v>
      </c>
      <c r="F281">
        <v>95</v>
      </c>
      <c r="G281">
        <v>89.622641509434004</v>
      </c>
      <c r="I281">
        <v>112</v>
      </c>
      <c r="J281">
        <v>93.3333333333333</v>
      </c>
      <c r="L281">
        <v>121</v>
      </c>
      <c r="M281">
        <v>93.076923076923094</v>
      </c>
      <c r="O281">
        <v>117</v>
      </c>
      <c r="P281">
        <v>95.121951219512198</v>
      </c>
      <c r="R281">
        <v>144</v>
      </c>
      <c r="S281">
        <v>95.364238410596002</v>
      </c>
      <c r="U281">
        <v>82</v>
      </c>
      <c r="V281">
        <v>91.1111111111111</v>
      </c>
    </row>
    <row r="282" spans="1:22">
      <c r="A282">
        <v>292890</v>
      </c>
      <c r="B282" t="s">
        <v>750</v>
      </c>
      <c r="C282">
        <v>85</v>
      </c>
      <c r="D282">
        <v>85.858585858585897</v>
      </c>
      <c r="F282">
        <v>77</v>
      </c>
      <c r="G282">
        <v>90.588235294117695</v>
      </c>
      <c r="I282">
        <v>84</v>
      </c>
      <c r="J282">
        <v>97.674418604651194</v>
      </c>
      <c r="L282">
        <v>91</v>
      </c>
      <c r="M282">
        <v>91.919191919191903</v>
      </c>
      <c r="O282">
        <v>100</v>
      </c>
      <c r="P282">
        <v>95.238095238095198</v>
      </c>
      <c r="R282">
        <v>92</v>
      </c>
      <c r="S282">
        <v>93.877551020408205</v>
      </c>
      <c r="U282">
        <v>116</v>
      </c>
      <c r="V282">
        <v>95.081967213114794</v>
      </c>
    </row>
    <row r="283" spans="1:22">
      <c r="A283">
        <v>293090</v>
      </c>
      <c r="B283" t="s">
        <v>751</v>
      </c>
      <c r="C283">
        <v>11</v>
      </c>
      <c r="D283">
        <v>34.375</v>
      </c>
      <c r="F283">
        <v>20</v>
      </c>
      <c r="G283">
        <v>51.282051282051299</v>
      </c>
      <c r="I283">
        <v>36</v>
      </c>
      <c r="J283">
        <v>90</v>
      </c>
      <c r="L283">
        <v>25</v>
      </c>
      <c r="M283">
        <v>54.347826086956502</v>
      </c>
      <c r="O283">
        <v>53</v>
      </c>
      <c r="P283">
        <v>89.830508474576305</v>
      </c>
      <c r="R283">
        <v>49</v>
      </c>
      <c r="S283">
        <v>83.0508474576271</v>
      </c>
      <c r="U283">
        <v>30</v>
      </c>
      <c r="V283">
        <v>85.714285714285694</v>
      </c>
    </row>
    <row r="284" spans="1:22">
      <c r="A284">
        <v>293345</v>
      </c>
      <c r="B284" t="s">
        <v>752</v>
      </c>
      <c r="C284">
        <v>33</v>
      </c>
      <c r="D284">
        <v>68.75</v>
      </c>
      <c r="F284">
        <v>30</v>
      </c>
      <c r="G284">
        <v>55.5555555555556</v>
      </c>
      <c r="I284">
        <v>43</v>
      </c>
      <c r="J284">
        <v>70.491803278688494</v>
      </c>
      <c r="L284">
        <v>39</v>
      </c>
      <c r="M284">
        <v>61.904761904761898</v>
      </c>
      <c r="O284">
        <v>61</v>
      </c>
      <c r="P284">
        <v>83.561643835616394</v>
      </c>
      <c r="R284">
        <v>42</v>
      </c>
      <c r="S284">
        <v>87.5</v>
      </c>
      <c r="U284">
        <v>39</v>
      </c>
      <c r="V284">
        <v>62.903225806451601</v>
      </c>
    </row>
    <row r="285" spans="1:22">
      <c r="A285">
        <v>29072</v>
      </c>
      <c r="B285" t="s">
        <v>753</v>
      </c>
      <c r="C285">
        <v>699</v>
      </c>
      <c r="D285">
        <v>73.578947368421098</v>
      </c>
      <c r="F285">
        <v>769</v>
      </c>
      <c r="G285">
        <v>80.020811654526497</v>
      </c>
      <c r="I285">
        <v>791</v>
      </c>
      <c r="J285">
        <v>86.637458926615594</v>
      </c>
      <c r="L285">
        <v>877</v>
      </c>
      <c r="M285">
        <v>87.437686939182498</v>
      </c>
      <c r="O285">
        <v>796</v>
      </c>
      <c r="P285">
        <v>84.232804232804199</v>
      </c>
      <c r="R285">
        <v>878</v>
      </c>
      <c r="S285">
        <v>84.261036468330104</v>
      </c>
      <c r="U285">
        <v>870</v>
      </c>
      <c r="V285">
        <v>83.815028901734095</v>
      </c>
    </row>
    <row r="286" spans="1:22">
      <c r="A286">
        <v>290270</v>
      </c>
      <c r="B286" t="s">
        <v>754</v>
      </c>
      <c r="C286">
        <v>183</v>
      </c>
      <c r="D286">
        <v>77.872340425531902</v>
      </c>
      <c r="F286">
        <v>208</v>
      </c>
      <c r="G286">
        <v>88.510638297872305</v>
      </c>
      <c r="I286">
        <v>200</v>
      </c>
      <c r="J286">
        <v>94.786729857819907</v>
      </c>
      <c r="L286">
        <v>219</v>
      </c>
      <c r="M286">
        <v>96.475770925110098</v>
      </c>
      <c r="O286">
        <v>227</v>
      </c>
      <c r="P286">
        <v>91.164658634538199</v>
      </c>
      <c r="R286">
        <v>219</v>
      </c>
      <c r="S286">
        <v>84.555984555984594</v>
      </c>
      <c r="U286">
        <v>231</v>
      </c>
      <c r="V286">
        <v>86.194029850746304</v>
      </c>
    </row>
    <row r="287" spans="1:22">
      <c r="A287">
        <v>290450</v>
      </c>
      <c r="B287" t="s">
        <v>755</v>
      </c>
      <c r="C287">
        <v>68</v>
      </c>
      <c r="D287">
        <v>80.952380952380906</v>
      </c>
      <c r="F287">
        <v>75</v>
      </c>
      <c r="G287">
        <v>86.2068965517241</v>
      </c>
      <c r="I287">
        <v>97</v>
      </c>
      <c r="J287">
        <v>100</v>
      </c>
      <c r="L287">
        <v>78</v>
      </c>
      <c r="M287">
        <v>95.121951219512198</v>
      </c>
      <c r="O287">
        <v>85</v>
      </c>
      <c r="P287">
        <v>93.406593406593402</v>
      </c>
      <c r="R287">
        <v>88</v>
      </c>
      <c r="S287">
        <v>98.876404494382001</v>
      </c>
      <c r="U287">
        <v>93</v>
      </c>
      <c r="V287">
        <v>98.936170212766001</v>
      </c>
    </row>
    <row r="288" spans="1:22">
      <c r="A288">
        <v>290475</v>
      </c>
      <c r="B288" t="s">
        <v>756</v>
      </c>
      <c r="C288">
        <v>52</v>
      </c>
      <c r="D288">
        <v>89.655172413793096</v>
      </c>
      <c r="F288">
        <v>59</v>
      </c>
      <c r="G288">
        <v>98.3333333333333</v>
      </c>
      <c r="I288">
        <v>58</v>
      </c>
      <c r="J288">
        <v>96.6666666666667</v>
      </c>
      <c r="L288">
        <v>70</v>
      </c>
      <c r="M288">
        <v>97.2222222222222</v>
      </c>
      <c r="O288">
        <v>71</v>
      </c>
      <c r="P288">
        <v>94.6666666666667</v>
      </c>
      <c r="R288">
        <v>81</v>
      </c>
      <c r="S288">
        <v>95.294117647058798</v>
      </c>
      <c r="U288">
        <v>75</v>
      </c>
      <c r="V288">
        <v>96.153846153846203</v>
      </c>
    </row>
    <row r="289" spans="1:22">
      <c r="A289">
        <v>291320</v>
      </c>
      <c r="B289" t="s">
        <v>757</v>
      </c>
      <c r="C289">
        <v>119</v>
      </c>
      <c r="D289">
        <v>72.560975609756099</v>
      </c>
      <c r="F289">
        <v>151</v>
      </c>
      <c r="G289">
        <v>90.963855421686702</v>
      </c>
      <c r="I289">
        <v>132</v>
      </c>
      <c r="J289">
        <v>85.161290322580598</v>
      </c>
      <c r="L289">
        <v>150</v>
      </c>
      <c r="M289">
        <v>81.967213114754102</v>
      </c>
      <c r="O289">
        <v>119</v>
      </c>
      <c r="P289">
        <v>79.865771812080496</v>
      </c>
      <c r="R289">
        <v>160</v>
      </c>
      <c r="S289">
        <v>88.8888888888889</v>
      </c>
      <c r="U289">
        <v>144</v>
      </c>
      <c r="V289">
        <v>88.343558282208605</v>
      </c>
    </row>
    <row r="290" spans="1:22">
      <c r="A290">
        <v>291410</v>
      </c>
      <c r="B290" t="s">
        <v>758</v>
      </c>
      <c r="C290">
        <v>52</v>
      </c>
      <c r="D290">
        <v>94.545454545454504</v>
      </c>
      <c r="F290">
        <v>56</v>
      </c>
      <c r="G290">
        <v>94.915254237288096</v>
      </c>
      <c r="I290">
        <v>64</v>
      </c>
      <c r="J290">
        <v>94.117647058823493</v>
      </c>
      <c r="L290">
        <v>60</v>
      </c>
      <c r="M290">
        <v>100</v>
      </c>
      <c r="O290">
        <v>71</v>
      </c>
      <c r="P290">
        <v>100</v>
      </c>
      <c r="R290">
        <v>80</v>
      </c>
      <c r="S290">
        <v>100</v>
      </c>
      <c r="U290">
        <v>63</v>
      </c>
      <c r="V290">
        <v>100</v>
      </c>
    </row>
    <row r="291" spans="1:22">
      <c r="A291">
        <v>292160</v>
      </c>
      <c r="B291" t="s">
        <v>759</v>
      </c>
      <c r="C291">
        <v>37</v>
      </c>
      <c r="D291">
        <v>72.549019607843107</v>
      </c>
      <c r="F291">
        <v>31</v>
      </c>
      <c r="G291">
        <v>50.819672131147499</v>
      </c>
      <c r="I291">
        <v>34</v>
      </c>
      <c r="J291">
        <v>73.913043478260903</v>
      </c>
      <c r="L291">
        <v>30</v>
      </c>
      <c r="M291">
        <v>76.923076923076906</v>
      </c>
      <c r="O291">
        <v>23</v>
      </c>
      <c r="P291">
        <v>52.272727272727302</v>
      </c>
      <c r="R291">
        <v>23</v>
      </c>
      <c r="S291">
        <v>52.272727272727302</v>
      </c>
      <c r="U291">
        <v>44</v>
      </c>
      <c r="V291">
        <v>68.75</v>
      </c>
    </row>
    <row r="292" spans="1:22">
      <c r="A292">
        <v>292225</v>
      </c>
      <c r="B292" t="s">
        <v>760</v>
      </c>
      <c r="C292">
        <v>33</v>
      </c>
      <c r="D292">
        <v>89.189189189189193</v>
      </c>
      <c r="F292">
        <v>38</v>
      </c>
      <c r="G292">
        <v>86.363636363636402</v>
      </c>
      <c r="I292">
        <v>37</v>
      </c>
      <c r="J292">
        <v>90.243902439024396</v>
      </c>
      <c r="L292">
        <v>47</v>
      </c>
      <c r="M292">
        <v>94</v>
      </c>
      <c r="O292">
        <v>36</v>
      </c>
      <c r="P292">
        <v>90</v>
      </c>
      <c r="R292">
        <v>39</v>
      </c>
      <c r="S292">
        <v>92.857142857142904</v>
      </c>
      <c r="U292">
        <v>29</v>
      </c>
      <c r="V292">
        <v>93.548387096774206</v>
      </c>
    </row>
    <row r="293" spans="1:22">
      <c r="A293">
        <v>292320</v>
      </c>
      <c r="B293" t="s">
        <v>761</v>
      </c>
      <c r="C293">
        <v>84</v>
      </c>
      <c r="D293">
        <v>65.625</v>
      </c>
      <c r="F293">
        <v>67</v>
      </c>
      <c r="G293">
        <v>65.686274509803894</v>
      </c>
      <c r="I293">
        <v>76</v>
      </c>
      <c r="J293">
        <v>72.380952380952394</v>
      </c>
      <c r="L293">
        <v>88</v>
      </c>
      <c r="M293">
        <v>67.692307692307693</v>
      </c>
      <c r="O293">
        <v>90</v>
      </c>
      <c r="P293">
        <v>74.380165289256198</v>
      </c>
      <c r="R293">
        <v>110</v>
      </c>
      <c r="S293">
        <v>77.464788732394396</v>
      </c>
      <c r="U293">
        <v>107</v>
      </c>
      <c r="V293">
        <v>74.3055555555556</v>
      </c>
    </row>
    <row r="294" spans="1:22">
      <c r="A294">
        <v>292370</v>
      </c>
      <c r="B294" t="s">
        <v>762</v>
      </c>
      <c r="C294">
        <v>71</v>
      </c>
      <c r="D294">
        <v>51.449275362318801</v>
      </c>
      <c r="F294">
        <v>84</v>
      </c>
      <c r="G294">
        <v>57.142857142857103</v>
      </c>
      <c r="I294">
        <v>93</v>
      </c>
      <c r="J294">
        <v>71.538461538461505</v>
      </c>
      <c r="L294">
        <v>135</v>
      </c>
      <c r="M294">
        <v>84.375</v>
      </c>
      <c r="O294">
        <v>74</v>
      </c>
      <c r="P294">
        <v>70.476190476190496</v>
      </c>
      <c r="R294">
        <v>78</v>
      </c>
      <c r="S294">
        <v>64.462809917355401</v>
      </c>
      <c r="U294">
        <v>84</v>
      </c>
      <c r="V294">
        <v>63.157894736842103</v>
      </c>
    </row>
    <row r="295" spans="1:22">
      <c r="A295">
        <v>29073</v>
      </c>
      <c r="B295" t="s">
        <v>763</v>
      </c>
      <c r="C295">
        <v>888</v>
      </c>
      <c r="D295">
        <v>66.071428571428598</v>
      </c>
      <c r="F295">
        <v>984</v>
      </c>
      <c r="G295">
        <v>76.4568764568765</v>
      </c>
      <c r="I295">
        <v>1034</v>
      </c>
      <c r="J295">
        <v>80.030959752322005</v>
      </c>
      <c r="L295">
        <v>994</v>
      </c>
      <c r="M295">
        <v>78.701504354711005</v>
      </c>
      <c r="O295">
        <v>1099</v>
      </c>
      <c r="P295">
        <v>82.0761762509335</v>
      </c>
      <c r="R295">
        <v>1095</v>
      </c>
      <c r="S295">
        <v>80.752212389380503</v>
      </c>
      <c r="U295">
        <v>1084</v>
      </c>
      <c r="V295">
        <v>77.929547088425593</v>
      </c>
    </row>
    <row r="296" spans="1:22">
      <c r="A296">
        <v>290390</v>
      </c>
      <c r="B296" t="s">
        <v>764</v>
      </c>
      <c r="C296">
        <v>218</v>
      </c>
      <c r="D296">
        <v>71.475409836065595</v>
      </c>
      <c r="F296">
        <v>251</v>
      </c>
      <c r="G296">
        <v>76.291793313069903</v>
      </c>
      <c r="I296">
        <v>244</v>
      </c>
      <c r="J296">
        <v>80</v>
      </c>
      <c r="L296">
        <v>223</v>
      </c>
      <c r="M296">
        <v>73.597359735973598</v>
      </c>
      <c r="O296">
        <v>276</v>
      </c>
      <c r="P296">
        <v>88.178913738019205</v>
      </c>
      <c r="R296">
        <v>308</v>
      </c>
      <c r="S296">
        <v>84.383561643835606</v>
      </c>
      <c r="U296">
        <v>278</v>
      </c>
      <c r="V296">
        <v>78.309859154929597</v>
      </c>
    </row>
    <row r="297" spans="1:22">
      <c r="A297">
        <v>290610</v>
      </c>
      <c r="B297" t="s">
        <v>765</v>
      </c>
      <c r="C297">
        <v>24</v>
      </c>
      <c r="D297">
        <v>85.714285714285694</v>
      </c>
      <c r="F297">
        <v>11</v>
      </c>
      <c r="G297">
        <v>84.615384615384599</v>
      </c>
      <c r="I297">
        <v>20</v>
      </c>
      <c r="J297">
        <v>100</v>
      </c>
      <c r="L297">
        <v>14</v>
      </c>
      <c r="M297">
        <v>100</v>
      </c>
      <c r="O297">
        <v>26</v>
      </c>
      <c r="P297">
        <v>92.857142857142904</v>
      </c>
      <c r="R297">
        <v>18</v>
      </c>
      <c r="S297">
        <v>90</v>
      </c>
      <c r="U297">
        <v>14</v>
      </c>
      <c r="V297">
        <v>100</v>
      </c>
    </row>
    <row r="298" spans="1:22">
      <c r="A298">
        <v>290810</v>
      </c>
      <c r="B298" t="s">
        <v>766</v>
      </c>
      <c r="C298">
        <v>52</v>
      </c>
      <c r="D298">
        <v>72.2222222222222</v>
      </c>
      <c r="F298">
        <v>44</v>
      </c>
      <c r="G298">
        <v>64.705882352941202</v>
      </c>
      <c r="I298">
        <v>64</v>
      </c>
      <c r="J298">
        <v>69.565217391304301</v>
      </c>
      <c r="L298">
        <v>44</v>
      </c>
      <c r="M298">
        <v>62.857142857142897</v>
      </c>
      <c r="O298">
        <v>29</v>
      </c>
      <c r="P298">
        <v>58</v>
      </c>
      <c r="R298">
        <v>42</v>
      </c>
      <c r="S298">
        <v>71.186440677966104</v>
      </c>
      <c r="U298">
        <v>45</v>
      </c>
      <c r="V298">
        <v>91.836734693877602</v>
      </c>
    </row>
    <row r="299" spans="1:22">
      <c r="A299">
        <v>290910</v>
      </c>
      <c r="B299" t="s">
        <v>767</v>
      </c>
      <c r="C299">
        <v>38</v>
      </c>
      <c r="D299">
        <v>51.351351351351298</v>
      </c>
      <c r="F299">
        <v>46</v>
      </c>
      <c r="G299">
        <v>66.6666666666667</v>
      </c>
      <c r="I299">
        <v>42</v>
      </c>
      <c r="J299">
        <v>64.615384615384599</v>
      </c>
      <c r="L299">
        <v>59</v>
      </c>
      <c r="M299">
        <v>84.285714285714306</v>
      </c>
      <c r="O299">
        <v>64</v>
      </c>
      <c r="P299">
        <v>76.190476190476204</v>
      </c>
      <c r="R299">
        <v>58</v>
      </c>
      <c r="S299">
        <v>86.567164179104495</v>
      </c>
      <c r="U299">
        <v>62</v>
      </c>
      <c r="V299">
        <v>83.783783783783804</v>
      </c>
    </row>
    <row r="300" spans="1:22">
      <c r="A300">
        <v>290930</v>
      </c>
      <c r="B300" t="s">
        <v>768</v>
      </c>
      <c r="C300">
        <v>94</v>
      </c>
      <c r="D300">
        <v>81.739130434782595</v>
      </c>
      <c r="F300">
        <v>140</v>
      </c>
      <c r="G300">
        <v>89.743589743589794</v>
      </c>
      <c r="I300">
        <v>99</v>
      </c>
      <c r="J300">
        <v>90.825688073394502</v>
      </c>
      <c r="L300">
        <v>85</v>
      </c>
      <c r="M300">
        <v>89.473684210526301</v>
      </c>
      <c r="O300">
        <v>113</v>
      </c>
      <c r="P300">
        <v>91.129032258064498</v>
      </c>
      <c r="R300">
        <v>90</v>
      </c>
      <c r="S300">
        <v>86.538461538461505</v>
      </c>
      <c r="U300">
        <v>82</v>
      </c>
      <c r="V300">
        <v>60.294117647058798</v>
      </c>
    </row>
    <row r="301" spans="1:22">
      <c r="A301">
        <v>291077</v>
      </c>
      <c r="B301" t="s">
        <v>769</v>
      </c>
      <c r="C301">
        <v>19</v>
      </c>
      <c r="D301">
        <v>76</v>
      </c>
      <c r="F301">
        <v>19</v>
      </c>
      <c r="G301">
        <v>95</v>
      </c>
      <c r="I301">
        <v>23</v>
      </c>
      <c r="J301">
        <v>88.461538461538495</v>
      </c>
      <c r="L301">
        <v>17</v>
      </c>
      <c r="M301">
        <v>94.4444444444444</v>
      </c>
      <c r="O301">
        <v>17</v>
      </c>
      <c r="P301">
        <v>94.4444444444444</v>
      </c>
      <c r="R301">
        <v>10</v>
      </c>
      <c r="S301">
        <v>52.631578947368403</v>
      </c>
      <c r="U301">
        <v>9</v>
      </c>
      <c r="V301">
        <v>90</v>
      </c>
    </row>
    <row r="302" spans="1:22">
      <c r="A302">
        <v>291735</v>
      </c>
      <c r="B302" t="s">
        <v>770</v>
      </c>
      <c r="C302">
        <v>37</v>
      </c>
      <c r="D302">
        <v>94.871794871794904</v>
      </c>
      <c r="F302">
        <v>32</v>
      </c>
      <c r="G302">
        <v>100</v>
      </c>
      <c r="I302">
        <v>30</v>
      </c>
      <c r="J302">
        <v>83.3333333333333</v>
      </c>
      <c r="L302">
        <v>35</v>
      </c>
      <c r="M302">
        <v>94.594594594594597</v>
      </c>
      <c r="O302">
        <v>34</v>
      </c>
      <c r="P302">
        <v>89.473684210526301</v>
      </c>
      <c r="R302">
        <v>46</v>
      </c>
      <c r="S302">
        <v>93.877551020408205</v>
      </c>
      <c r="U302">
        <v>42</v>
      </c>
      <c r="V302">
        <v>95.454545454545496</v>
      </c>
    </row>
    <row r="303" spans="1:22">
      <c r="A303">
        <v>292810</v>
      </c>
      <c r="B303" t="s">
        <v>771</v>
      </c>
      <c r="C303">
        <v>118</v>
      </c>
      <c r="D303">
        <v>55.924170616113699</v>
      </c>
      <c r="F303">
        <v>133</v>
      </c>
      <c r="G303">
        <v>70.370370370370395</v>
      </c>
      <c r="I303">
        <v>177</v>
      </c>
      <c r="J303">
        <v>83.098591549295804</v>
      </c>
      <c r="L303">
        <v>165</v>
      </c>
      <c r="M303">
        <v>76.036866359447004</v>
      </c>
      <c r="O303">
        <v>156</v>
      </c>
      <c r="P303">
        <v>67.241379310344797</v>
      </c>
      <c r="R303">
        <v>154</v>
      </c>
      <c r="S303">
        <v>70.3196347031963</v>
      </c>
      <c r="U303">
        <v>113</v>
      </c>
      <c r="V303">
        <v>54.589371980676297</v>
      </c>
    </row>
    <row r="304" spans="1:22">
      <c r="A304">
        <v>292820</v>
      </c>
      <c r="B304" t="s">
        <v>772</v>
      </c>
      <c r="C304">
        <v>65</v>
      </c>
      <c r="D304">
        <v>53.719008264462801</v>
      </c>
      <c r="F304">
        <v>67</v>
      </c>
      <c r="G304">
        <v>74.4444444444444</v>
      </c>
      <c r="I304">
        <v>77</v>
      </c>
      <c r="J304">
        <v>90.588235294117695</v>
      </c>
      <c r="L304">
        <v>75</v>
      </c>
      <c r="M304">
        <v>87.209302325581405</v>
      </c>
      <c r="O304">
        <v>80</v>
      </c>
      <c r="P304">
        <v>96.385542168674704</v>
      </c>
      <c r="R304">
        <v>73</v>
      </c>
      <c r="S304">
        <v>82.022471910112401</v>
      </c>
      <c r="U304">
        <v>98</v>
      </c>
      <c r="V304">
        <v>94.230769230769198</v>
      </c>
    </row>
    <row r="305" spans="1:22">
      <c r="A305">
        <v>292905</v>
      </c>
      <c r="B305" t="s">
        <v>773</v>
      </c>
      <c r="C305">
        <v>47</v>
      </c>
      <c r="D305">
        <v>88.679245283018901</v>
      </c>
      <c r="F305">
        <v>64</v>
      </c>
      <c r="G305">
        <v>92.753623188405797</v>
      </c>
      <c r="I305">
        <v>64</v>
      </c>
      <c r="J305">
        <v>85.3333333333333</v>
      </c>
      <c r="L305">
        <v>69</v>
      </c>
      <c r="M305">
        <v>88.461538461538495</v>
      </c>
      <c r="O305">
        <v>67</v>
      </c>
      <c r="P305">
        <v>95.714285714285694</v>
      </c>
      <c r="R305">
        <v>64</v>
      </c>
      <c r="S305">
        <v>86.486486486486498</v>
      </c>
      <c r="U305">
        <v>94</v>
      </c>
      <c r="V305">
        <v>94.949494949494905</v>
      </c>
    </row>
    <row r="306" spans="1:22">
      <c r="A306">
        <v>293015</v>
      </c>
      <c r="B306" t="s">
        <v>774</v>
      </c>
      <c r="C306">
        <v>91</v>
      </c>
      <c r="D306">
        <v>60.264900662251698</v>
      </c>
      <c r="F306">
        <v>86</v>
      </c>
      <c r="G306">
        <v>62.318840579710098</v>
      </c>
      <c r="I306">
        <v>91</v>
      </c>
      <c r="J306">
        <v>62.328767123287697</v>
      </c>
      <c r="L306">
        <v>99</v>
      </c>
      <c r="M306">
        <v>66</v>
      </c>
      <c r="O306">
        <v>115</v>
      </c>
      <c r="P306">
        <v>67.251461988304101</v>
      </c>
      <c r="R306">
        <v>110</v>
      </c>
      <c r="S306">
        <v>65.868263473053901</v>
      </c>
      <c r="U306">
        <v>106</v>
      </c>
      <c r="V306">
        <v>68.831168831168796</v>
      </c>
    </row>
    <row r="307" spans="1:22">
      <c r="A307">
        <v>293030</v>
      </c>
      <c r="B307" t="s">
        <v>775</v>
      </c>
      <c r="C307">
        <v>46</v>
      </c>
      <c r="D307">
        <v>43.809523809523803</v>
      </c>
      <c r="F307">
        <v>50</v>
      </c>
      <c r="G307">
        <v>74.626865671641795</v>
      </c>
      <c r="I307">
        <v>77</v>
      </c>
      <c r="J307">
        <v>93.902439024390205</v>
      </c>
      <c r="L307">
        <v>78</v>
      </c>
      <c r="M307">
        <v>90.697674418604606</v>
      </c>
      <c r="O307">
        <v>87</v>
      </c>
      <c r="P307">
        <v>97.752808988764002</v>
      </c>
      <c r="R307">
        <v>73</v>
      </c>
      <c r="S307">
        <v>98.648648648648603</v>
      </c>
      <c r="U307">
        <v>91</v>
      </c>
      <c r="V307">
        <v>96.808510638297903</v>
      </c>
    </row>
    <row r="308" spans="1:22">
      <c r="A308">
        <v>293075</v>
      </c>
      <c r="B308" t="s">
        <v>776</v>
      </c>
      <c r="C308">
        <v>39</v>
      </c>
      <c r="D308">
        <v>86.6666666666667</v>
      </c>
      <c r="F308">
        <v>41</v>
      </c>
      <c r="G308">
        <v>87.2340425531915</v>
      </c>
      <c r="I308">
        <v>26</v>
      </c>
      <c r="J308">
        <v>68.421052631578902</v>
      </c>
      <c r="L308">
        <v>31</v>
      </c>
      <c r="M308">
        <v>79.487179487179503</v>
      </c>
      <c r="O308">
        <v>35</v>
      </c>
      <c r="P308">
        <v>89.743589743589794</v>
      </c>
      <c r="R308">
        <v>49</v>
      </c>
      <c r="S308">
        <v>98</v>
      </c>
      <c r="U308">
        <v>50</v>
      </c>
      <c r="V308">
        <v>98.039215686274503</v>
      </c>
    </row>
    <row r="309" spans="1:22">
      <c r="A309">
        <v>2908</v>
      </c>
      <c r="B309" t="s">
        <v>777</v>
      </c>
      <c r="C309">
        <v>7511</v>
      </c>
      <c r="D309">
        <v>82.042599672310203</v>
      </c>
      <c r="F309">
        <v>7702</v>
      </c>
      <c r="G309">
        <v>81.296179016254996</v>
      </c>
      <c r="I309">
        <v>8481</v>
      </c>
      <c r="J309">
        <v>86.136502132845806</v>
      </c>
      <c r="L309">
        <v>8559</v>
      </c>
      <c r="M309">
        <v>86.805273833671393</v>
      </c>
      <c r="O309">
        <v>8546</v>
      </c>
      <c r="P309">
        <v>84.413275385223201</v>
      </c>
      <c r="R309">
        <v>8462</v>
      </c>
      <c r="S309">
        <v>82.099543999223798</v>
      </c>
      <c r="U309">
        <v>8012</v>
      </c>
      <c r="V309">
        <v>79.824648799442102</v>
      </c>
    </row>
    <row r="310" spans="1:22">
      <c r="A310">
        <v>29081</v>
      </c>
      <c r="B310" t="s">
        <v>778</v>
      </c>
      <c r="C310">
        <v>1691</v>
      </c>
      <c r="D310">
        <v>84.889558232931705</v>
      </c>
      <c r="F310">
        <v>1847</v>
      </c>
      <c r="G310">
        <v>88.120229007633597</v>
      </c>
      <c r="I310">
        <v>2075</v>
      </c>
      <c r="J310">
        <v>91.369440774989002</v>
      </c>
      <c r="L310">
        <v>1953</v>
      </c>
      <c r="M310">
        <v>89.628269848554396</v>
      </c>
      <c r="O310">
        <v>1958</v>
      </c>
      <c r="P310">
        <v>88.959563834620596</v>
      </c>
      <c r="R310">
        <v>2002</v>
      </c>
      <c r="S310">
        <v>87.691633815155498</v>
      </c>
      <c r="U310">
        <v>1971</v>
      </c>
      <c r="V310">
        <v>87.135278514588805</v>
      </c>
    </row>
    <row r="311" spans="1:22">
      <c r="A311">
        <v>290200</v>
      </c>
      <c r="B311" t="s">
        <v>779</v>
      </c>
      <c r="C311">
        <v>68</v>
      </c>
      <c r="D311">
        <v>88.3116883116883</v>
      </c>
      <c r="F311">
        <v>79</v>
      </c>
      <c r="G311">
        <v>94.047619047619094</v>
      </c>
      <c r="I311">
        <v>73</v>
      </c>
      <c r="J311">
        <v>86.904761904761898</v>
      </c>
      <c r="L311">
        <v>60</v>
      </c>
      <c r="M311">
        <v>85.714285714285694</v>
      </c>
      <c r="O311">
        <v>71</v>
      </c>
      <c r="P311">
        <v>97.260273972602704</v>
      </c>
      <c r="R311">
        <v>71</v>
      </c>
      <c r="S311">
        <v>82.558139534883693</v>
      </c>
      <c r="U311">
        <v>76</v>
      </c>
      <c r="V311">
        <v>83.516483516483504</v>
      </c>
    </row>
    <row r="312" spans="1:22">
      <c r="A312">
        <v>290280</v>
      </c>
      <c r="B312" t="s">
        <v>780</v>
      </c>
      <c r="C312">
        <v>112</v>
      </c>
      <c r="D312">
        <v>92.561983471074399</v>
      </c>
      <c r="F312">
        <v>116</v>
      </c>
      <c r="G312">
        <v>98.305084745762699</v>
      </c>
      <c r="I312">
        <v>125</v>
      </c>
      <c r="J312">
        <v>100</v>
      </c>
      <c r="L312">
        <v>112</v>
      </c>
      <c r="M312">
        <v>99.115044247787594</v>
      </c>
      <c r="O312">
        <v>127</v>
      </c>
      <c r="P312">
        <v>98.449612403100801</v>
      </c>
      <c r="R312">
        <v>123</v>
      </c>
      <c r="S312">
        <v>96.09375</v>
      </c>
      <c r="U312">
        <v>134</v>
      </c>
      <c r="V312">
        <v>91.780821917808197</v>
      </c>
    </row>
    <row r="313" spans="1:22">
      <c r="A313">
        <v>290410</v>
      </c>
      <c r="B313" t="s">
        <v>781</v>
      </c>
      <c r="C313">
        <v>66</v>
      </c>
      <c r="D313">
        <v>75.862068965517196</v>
      </c>
      <c r="F313">
        <v>119</v>
      </c>
      <c r="G313">
        <v>88.805970149253696</v>
      </c>
      <c r="I313">
        <v>141</v>
      </c>
      <c r="J313">
        <v>90.9677419354839</v>
      </c>
      <c r="L313">
        <v>113</v>
      </c>
      <c r="M313">
        <v>97.413793103448299</v>
      </c>
      <c r="O313">
        <v>116</v>
      </c>
      <c r="P313">
        <v>99.145299145299106</v>
      </c>
      <c r="R313">
        <v>122</v>
      </c>
      <c r="S313">
        <v>98.387096774193594</v>
      </c>
      <c r="U313">
        <v>100</v>
      </c>
      <c r="V313">
        <v>89.285714285714306</v>
      </c>
    </row>
    <row r="314" spans="1:22">
      <c r="A314">
        <v>290420</v>
      </c>
      <c r="B314" t="s">
        <v>782</v>
      </c>
      <c r="C314">
        <v>54</v>
      </c>
      <c r="D314">
        <v>100</v>
      </c>
      <c r="F314">
        <v>54</v>
      </c>
      <c r="G314">
        <v>96.428571428571402</v>
      </c>
      <c r="I314">
        <v>53</v>
      </c>
      <c r="J314">
        <v>100</v>
      </c>
      <c r="L314">
        <v>51</v>
      </c>
      <c r="M314">
        <v>92.727272727272705</v>
      </c>
      <c r="O314">
        <v>53</v>
      </c>
      <c r="P314">
        <v>94.642857142857096</v>
      </c>
      <c r="R314">
        <v>58</v>
      </c>
      <c r="S314">
        <v>92.063492063492106</v>
      </c>
      <c r="U314">
        <v>49</v>
      </c>
      <c r="V314">
        <v>98</v>
      </c>
    </row>
    <row r="315" spans="1:22">
      <c r="A315">
        <v>290460</v>
      </c>
      <c r="B315" t="s">
        <v>783</v>
      </c>
      <c r="C315">
        <v>287</v>
      </c>
      <c r="D315">
        <v>81.303116147308799</v>
      </c>
      <c r="F315">
        <v>312</v>
      </c>
      <c r="G315">
        <v>92.307692307692307</v>
      </c>
      <c r="I315">
        <v>402</v>
      </c>
      <c r="J315">
        <v>98.288508557457206</v>
      </c>
      <c r="L315">
        <v>324</v>
      </c>
      <c r="M315">
        <v>89.5027624309392</v>
      </c>
      <c r="O315">
        <v>323</v>
      </c>
      <c r="P315">
        <v>87.061994609164401</v>
      </c>
      <c r="R315">
        <v>327</v>
      </c>
      <c r="S315">
        <v>80.147058823529406</v>
      </c>
      <c r="U315">
        <v>353</v>
      </c>
      <c r="V315">
        <v>83.649289099526101</v>
      </c>
    </row>
    <row r="316" spans="1:22">
      <c r="A316">
        <v>290755</v>
      </c>
      <c r="B316" t="s">
        <v>784</v>
      </c>
      <c r="C316">
        <v>30</v>
      </c>
      <c r="D316">
        <v>93.75</v>
      </c>
      <c r="F316">
        <v>55</v>
      </c>
      <c r="G316">
        <v>94.827586206896598</v>
      </c>
      <c r="I316">
        <v>50</v>
      </c>
      <c r="J316">
        <v>92.592592592592595</v>
      </c>
      <c r="L316">
        <v>50</v>
      </c>
      <c r="M316">
        <v>98.039215686274503</v>
      </c>
      <c r="O316">
        <v>35</v>
      </c>
      <c r="P316">
        <v>100</v>
      </c>
      <c r="R316">
        <v>35</v>
      </c>
      <c r="S316">
        <v>94.594594594594597</v>
      </c>
      <c r="U316">
        <v>40</v>
      </c>
      <c r="V316">
        <v>97.560975609756099</v>
      </c>
    </row>
    <row r="317" spans="1:22">
      <c r="A317">
        <v>290880</v>
      </c>
      <c r="B317" t="s">
        <v>785</v>
      </c>
      <c r="C317">
        <v>18</v>
      </c>
      <c r="D317">
        <v>75</v>
      </c>
      <c r="F317">
        <v>23</v>
      </c>
      <c r="G317">
        <v>92</v>
      </c>
      <c r="I317">
        <v>21</v>
      </c>
      <c r="J317">
        <v>91.304347826086996</v>
      </c>
      <c r="L317">
        <v>25</v>
      </c>
      <c r="M317">
        <v>100</v>
      </c>
      <c r="O317">
        <v>30</v>
      </c>
      <c r="P317">
        <v>93.75</v>
      </c>
      <c r="R317">
        <v>20</v>
      </c>
      <c r="S317">
        <v>90.909090909090907</v>
      </c>
      <c r="U317">
        <v>37</v>
      </c>
      <c r="V317">
        <v>97.368421052631604</v>
      </c>
    </row>
    <row r="318" spans="1:22">
      <c r="A318">
        <v>291010</v>
      </c>
      <c r="B318" t="s">
        <v>786</v>
      </c>
      <c r="C318">
        <v>49</v>
      </c>
      <c r="D318">
        <v>89.090909090909093</v>
      </c>
      <c r="F318">
        <v>54</v>
      </c>
      <c r="G318">
        <v>85.714285714285694</v>
      </c>
      <c r="I318">
        <v>40</v>
      </c>
      <c r="J318">
        <v>86.956521739130395</v>
      </c>
      <c r="L318">
        <v>59</v>
      </c>
      <c r="M318">
        <v>95.161290322580697</v>
      </c>
      <c r="O318">
        <v>75</v>
      </c>
      <c r="P318">
        <v>93.75</v>
      </c>
      <c r="R318">
        <v>68</v>
      </c>
      <c r="S318">
        <v>94.4444444444444</v>
      </c>
      <c r="U318">
        <v>72</v>
      </c>
      <c r="V318">
        <v>94.736842105263193</v>
      </c>
    </row>
    <row r="319" spans="1:22">
      <c r="A319">
        <v>290050</v>
      </c>
      <c r="B319" t="s">
        <v>787</v>
      </c>
      <c r="C319">
        <v>60</v>
      </c>
      <c r="D319">
        <v>88.235294117647101</v>
      </c>
      <c r="F319">
        <v>52</v>
      </c>
      <c r="G319">
        <v>92.857142857142904</v>
      </c>
      <c r="I319">
        <v>58</v>
      </c>
      <c r="J319">
        <v>96.6666666666667</v>
      </c>
      <c r="L319">
        <v>55</v>
      </c>
      <c r="M319">
        <v>90.163934426229503</v>
      </c>
      <c r="O319">
        <v>65</v>
      </c>
      <c r="P319">
        <v>95.588235294117695</v>
      </c>
      <c r="R319">
        <v>55</v>
      </c>
      <c r="S319">
        <v>91.6666666666667</v>
      </c>
      <c r="U319">
        <v>58</v>
      </c>
      <c r="V319">
        <v>92.063492063492106</v>
      </c>
    </row>
    <row r="320" spans="1:22">
      <c r="A320">
        <v>291165</v>
      </c>
      <c r="B320" t="s">
        <v>788</v>
      </c>
      <c r="C320">
        <v>19</v>
      </c>
      <c r="D320">
        <v>79.1666666666667</v>
      </c>
      <c r="F320">
        <v>44</v>
      </c>
      <c r="G320">
        <v>93.617021276595807</v>
      </c>
      <c r="I320">
        <v>38</v>
      </c>
      <c r="J320">
        <v>92.682926829268297</v>
      </c>
      <c r="L320">
        <v>28</v>
      </c>
      <c r="M320">
        <v>87.5</v>
      </c>
      <c r="O320">
        <v>41</v>
      </c>
      <c r="P320">
        <v>93.181818181818201</v>
      </c>
      <c r="R320">
        <v>42</v>
      </c>
      <c r="S320">
        <v>97.674418604651194</v>
      </c>
      <c r="U320">
        <v>53</v>
      </c>
      <c r="V320">
        <v>98.148148148148195</v>
      </c>
    </row>
    <row r="321" spans="1:22">
      <c r="A321">
        <v>291220</v>
      </c>
      <c r="B321" t="s">
        <v>789</v>
      </c>
      <c r="C321">
        <v>57</v>
      </c>
      <c r="D321">
        <v>95</v>
      </c>
      <c r="F321">
        <v>69</v>
      </c>
      <c r="G321">
        <v>98.571428571428598</v>
      </c>
      <c r="I321">
        <v>87</v>
      </c>
      <c r="J321">
        <v>100</v>
      </c>
      <c r="L321">
        <v>70</v>
      </c>
      <c r="M321">
        <v>97.2222222222222</v>
      </c>
      <c r="O321">
        <v>72</v>
      </c>
      <c r="P321">
        <v>96</v>
      </c>
      <c r="R321">
        <v>59</v>
      </c>
      <c r="S321">
        <v>86.764705882352899</v>
      </c>
      <c r="U321">
        <v>62</v>
      </c>
      <c r="V321">
        <v>88.571428571428598</v>
      </c>
    </row>
    <row r="322" spans="1:22">
      <c r="A322">
        <v>291250</v>
      </c>
      <c r="B322" t="s">
        <v>790</v>
      </c>
      <c r="C322">
        <v>59</v>
      </c>
      <c r="D322">
        <v>90.769230769230802</v>
      </c>
      <c r="F322">
        <v>88</v>
      </c>
      <c r="G322">
        <v>95.652173913043498</v>
      </c>
      <c r="I322">
        <v>72</v>
      </c>
      <c r="J322">
        <v>92.307692307692307</v>
      </c>
      <c r="L322">
        <v>72</v>
      </c>
      <c r="M322">
        <v>92.307692307692307</v>
      </c>
      <c r="O322">
        <v>75</v>
      </c>
      <c r="P322">
        <v>93.75</v>
      </c>
      <c r="R322">
        <v>88</v>
      </c>
      <c r="S322">
        <v>98.876404494382001</v>
      </c>
      <c r="U322">
        <v>71</v>
      </c>
      <c r="V322">
        <v>93.421052631578902</v>
      </c>
    </row>
    <row r="323" spans="1:22">
      <c r="A323">
        <v>291720</v>
      </c>
      <c r="B323" t="s">
        <v>791</v>
      </c>
      <c r="C323">
        <v>79</v>
      </c>
      <c r="D323">
        <v>79.797979797979806</v>
      </c>
      <c r="F323">
        <v>91</v>
      </c>
      <c r="G323">
        <v>86.6666666666667</v>
      </c>
      <c r="I323">
        <v>78</v>
      </c>
      <c r="J323">
        <v>95.121951219512198</v>
      </c>
      <c r="L323">
        <v>113</v>
      </c>
      <c r="M323">
        <v>89.682539682539698</v>
      </c>
      <c r="O323">
        <v>77</v>
      </c>
      <c r="P323">
        <v>80.2083333333333</v>
      </c>
      <c r="R323">
        <v>94</v>
      </c>
      <c r="S323">
        <v>85.454545454545496</v>
      </c>
      <c r="U323">
        <v>93</v>
      </c>
      <c r="V323">
        <v>80.869565217391298</v>
      </c>
    </row>
    <row r="324" spans="1:22">
      <c r="A324">
        <v>291860</v>
      </c>
      <c r="B324" t="s">
        <v>792</v>
      </c>
      <c r="C324">
        <v>43</v>
      </c>
      <c r="D324">
        <v>79.629629629629605</v>
      </c>
      <c r="F324">
        <v>48</v>
      </c>
      <c r="G324">
        <v>75</v>
      </c>
      <c r="I324">
        <v>54</v>
      </c>
      <c r="J324">
        <v>90</v>
      </c>
      <c r="L324">
        <v>63</v>
      </c>
      <c r="M324">
        <v>95.454545454545496</v>
      </c>
      <c r="O324">
        <v>54</v>
      </c>
      <c r="P324">
        <v>91.525423728813607</v>
      </c>
      <c r="R324">
        <v>74</v>
      </c>
      <c r="S324">
        <v>97.368421052631604</v>
      </c>
      <c r="U324">
        <v>49</v>
      </c>
      <c r="V324">
        <v>98</v>
      </c>
    </row>
    <row r="325" spans="1:22">
      <c r="A325">
        <v>291950</v>
      </c>
      <c r="B325" t="s">
        <v>793</v>
      </c>
      <c r="C325">
        <v>166</v>
      </c>
      <c r="D325">
        <v>83.838383838383805</v>
      </c>
      <c r="F325">
        <v>155</v>
      </c>
      <c r="G325">
        <v>76.354679802955701</v>
      </c>
      <c r="I325">
        <v>196</v>
      </c>
      <c r="J325">
        <v>98</v>
      </c>
      <c r="L325">
        <v>188</v>
      </c>
      <c r="M325">
        <v>91.707317073170699</v>
      </c>
      <c r="O325">
        <v>182</v>
      </c>
      <c r="P325">
        <v>92.857142857142904</v>
      </c>
      <c r="R325">
        <v>205</v>
      </c>
      <c r="S325">
        <v>95.348837209302303</v>
      </c>
      <c r="U325">
        <v>212</v>
      </c>
      <c r="V325">
        <v>90.598290598290603</v>
      </c>
    </row>
    <row r="326" spans="1:22">
      <c r="A326">
        <v>291980</v>
      </c>
      <c r="B326" t="s">
        <v>794</v>
      </c>
      <c r="C326">
        <v>164</v>
      </c>
      <c r="D326">
        <v>77.358490566037702</v>
      </c>
      <c r="F326">
        <v>139</v>
      </c>
      <c r="G326">
        <v>70.918367346938794</v>
      </c>
      <c r="I326">
        <v>161</v>
      </c>
      <c r="J326">
        <v>62.890625</v>
      </c>
      <c r="L326">
        <v>177</v>
      </c>
      <c r="M326">
        <v>69.685039370078698</v>
      </c>
      <c r="O326">
        <v>174</v>
      </c>
      <c r="P326">
        <v>68.503937007874001</v>
      </c>
      <c r="R326">
        <v>178</v>
      </c>
      <c r="S326">
        <v>73.251028806584401</v>
      </c>
      <c r="U326">
        <v>159</v>
      </c>
      <c r="V326">
        <v>73.271889400921694</v>
      </c>
    </row>
    <row r="327" spans="1:22">
      <c r="A327">
        <v>292030</v>
      </c>
      <c r="B327" t="s">
        <v>795</v>
      </c>
      <c r="C327">
        <v>31</v>
      </c>
      <c r="D327">
        <v>75.609756097561004</v>
      </c>
      <c r="F327">
        <v>37</v>
      </c>
      <c r="G327">
        <v>80.434782608695699</v>
      </c>
      <c r="I327">
        <v>29</v>
      </c>
      <c r="J327">
        <v>87.878787878787904</v>
      </c>
      <c r="L327">
        <v>29</v>
      </c>
      <c r="M327">
        <v>82.857142857142904</v>
      </c>
      <c r="O327">
        <v>34</v>
      </c>
      <c r="P327">
        <v>89.473684210526301</v>
      </c>
      <c r="R327">
        <v>30</v>
      </c>
      <c r="S327">
        <v>78.947368421052602</v>
      </c>
      <c r="U327">
        <v>23</v>
      </c>
      <c r="V327">
        <v>74.193548387096797</v>
      </c>
    </row>
    <row r="328" spans="1:22">
      <c r="A328">
        <v>292360</v>
      </c>
      <c r="B328" t="s">
        <v>796</v>
      </c>
      <c r="C328">
        <v>90</v>
      </c>
      <c r="D328">
        <v>89.108910891089096</v>
      </c>
      <c r="F328">
        <v>122</v>
      </c>
      <c r="G328">
        <v>96.825396825396794</v>
      </c>
      <c r="I328">
        <v>136</v>
      </c>
      <c r="J328">
        <v>95.774647887323894</v>
      </c>
      <c r="L328">
        <v>119</v>
      </c>
      <c r="M328">
        <v>95.9677419354839</v>
      </c>
      <c r="O328">
        <v>111</v>
      </c>
      <c r="P328">
        <v>93.277310924369701</v>
      </c>
      <c r="R328">
        <v>116</v>
      </c>
      <c r="S328">
        <v>95.081967213114794</v>
      </c>
      <c r="U328">
        <v>103</v>
      </c>
      <c r="V328">
        <v>91.964285714285694</v>
      </c>
    </row>
    <row r="329" spans="1:22">
      <c r="A329">
        <v>292670</v>
      </c>
      <c r="B329" t="s">
        <v>797</v>
      </c>
      <c r="C329">
        <v>74</v>
      </c>
      <c r="D329">
        <v>98.6666666666667</v>
      </c>
      <c r="F329">
        <v>71</v>
      </c>
      <c r="G329">
        <v>98.6111111111111</v>
      </c>
      <c r="I329">
        <v>93</v>
      </c>
      <c r="J329">
        <v>96.875</v>
      </c>
      <c r="L329">
        <v>78</v>
      </c>
      <c r="M329">
        <v>95.121951219512198</v>
      </c>
      <c r="O329">
        <v>94</v>
      </c>
      <c r="P329">
        <v>96.9072164948454</v>
      </c>
      <c r="R329">
        <v>107</v>
      </c>
      <c r="S329">
        <v>95.535714285714306</v>
      </c>
      <c r="U329">
        <v>82</v>
      </c>
      <c r="V329">
        <v>94.252873563218401</v>
      </c>
    </row>
    <row r="330" spans="1:22">
      <c r="A330">
        <v>292690</v>
      </c>
      <c r="B330" t="s">
        <v>798</v>
      </c>
      <c r="C330">
        <v>67</v>
      </c>
      <c r="D330">
        <v>91.780821917808197</v>
      </c>
      <c r="F330">
        <v>54</v>
      </c>
      <c r="G330">
        <v>98.181818181818201</v>
      </c>
      <c r="I330">
        <v>69</v>
      </c>
      <c r="J330">
        <v>95.8333333333333</v>
      </c>
      <c r="L330">
        <v>61</v>
      </c>
      <c r="M330">
        <v>87.142857142857096</v>
      </c>
      <c r="O330">
        <v>63</v>
      </c>
      <c r="P330">
        <v>82.894736842105303</v>
      </c>
      <c r="R330">
        <v>46</v>
      </c>
      <c r="S330">
        <v>70.769230769230802</v>
      </c>
      <c r="U330">
        <v>50</v>
      </c>
      <c r="V330">
        <v>79.365079365079396</v>
      </c>
    </row>
    <row r="331" spans="1:22">
      <c r="A331">
        <v>293100</v>
      </c>
      <c r="B331" t="s">
        <v>799</v>
      </c>
      <c r="C331">
        <v>98</v>
      </c>
      <c r="D331">
        <v>82.352941176470594</v>
      </c>
      <c r="F331">
        <v>65</v>
      </c>
      <c r="G331">
        <v>73.863636363636402</v>
      </c>
      <c r="I331">
        <v>99</v>
      </c>
      <c r="J331">
        <v>86.086956521739097</v>
      </c>
      <c r="L331">
        <v>106</v>
      </c>
      <c r="M331">
        <v>88.3333333333333</v>
      </c>
      <c r="O331">
        <v>86</v>
      </c>
      <c r="P331">
        <v>81.132075471698101</v>
      </c>
      <c r="R331">
        <v>84</v>
      </c>
      <c r="S331">
        <v>82.352941176470594</v>
      </c>
      <c r="U331">
        <v>95</v>
      </c>
      <c r="V331">
        <v>83.3333333333333</v>
      </c>
    </row>
    <row r="332" spans="1:22">
      <c r="A332">
        <v>29082</v>
      </c>
      <c r="B332" t="s">
        <v>800</v>
      </c>
      <c r="C332">
        <v>1822</v>
      </c>
      <c r="D332">
        <v>87.891944042450504</v>
      </c>
      <c r="F332">
        <v>1919</v>
      </c>
      <c r="G332">
        <v>88.719371243643096</v>
      </c>
      <c r="I332">
        <v>1920</v>
      </c>
      <c r="J332">
        <v>87.631218621633906</v>
      </c>
      <c r="L332">
        <v>1896</v>
      </c>
      <c r="M332">
        <v>87.656033287101295</v>
      </c>
      <c r="O332">
        <v>1975</v>
      </c>
      <c r="P332">
        <v>85.092632485997399</v>
      </c>
      <c r="R332">
        <v>2076</v>
      </c>
      <c r="S332">
        <v>84.287454323995107</v>
      </c>
      <c r="U332">
        <v>1894</v>
      </c>
      <c r="V332">
        <v>82.169197396963099</v>
      </c>
    </row>
    <row r="333" spans="1:22">
      <c r="A333">
        <v>290500</v>
      </c>
      <c r="B333" t="s">
        <v>801</v>
      </c>
      <c r="C333">
        <v>87</v>
      </c>
      <c r="D333">
        <v>84.466019417475707</v>
      </c>
      <c r="F333">
        <v>91</v>
      </c>
      <c r="G333">
        <v>91</v>
      </c>
      <c r="I333">
        <v>100</v>
      </c>
      <c r="J333">
        <v>80</v>
      </c>
      <c r="L333">
        <v>99</v>
      </c>
      <c r="M333">
        <v>91.6666666666667</v>
      </c>
      <c r="O333">
        <v>124</v>
      </c>
      <c r="P333">
        <v>84.353741496598602</v>
      </c>
      <c r="R333">
        <v>106</v>
      </c>
      <c r="S333">
        <v>86.178861788617894</v>
      </c>
      <c r="U333">
        <v>92</v>
      </c>
      <c r="V333">
        <v>87.619047619047606</v>
      </c>
    </row>
    <row r="334" spans="1:22">
      <c r="A334">
        <v>290520</v>
      </c>
      <c r="B334" t="s">
        <v>802</v>
      </c>
      <c r="C334">
        <v>253</v>
      </c>
      <c r="D334">
        <v>97.6833976833977</v>
      </c>
      <c r="F334">
        <v>284</v>
      </c>
      <c r="G334">
        <v>96.598639455782305</v>
      </c>
      <c r="I334">
        <v>273</v>
      </c>
      <c r="J334">
        <v>91</v>
      </c>
      <c r="L334">
        <v>233</v>
      </c>
      <c r="M334">
        <v>87.265917602996296</v>
      </c>
      <c r="O334">
        <v>287</v>
      </c>
      <c r="P334">
        <v>96.632996632996594</v>
      </c>
      <c r="R334">
        <v>263</v>
      </c>
      <c r="S334">
        <v>92.932862190812699</v>
      </c>
      <c r="U334">
        <v>235</v>
      </c>
      <c r="V334">
        <v>82.456140350877206</v>
      </c>
    </row>
    <row r="335" spans="1:22">
      <c r="A335">
        <v>290660</v>
      </c>
      <c r="B335" t="s">
        <v>803</v>
      </c>
      <c r="C335">
        <v>61</v>
      </c>
      <c r="D335">
        <v>95.3125</v>
      </c>
      <c r="F335">
        <v>70</v>
      </c>
      <c r="G335">
        <v>93.3333333333333</v>
      </c>
      <c r="I335">
        <v>74</v>
      </c>
      <c r="J335">
        <v>92.5</v>
      </c>
      <c r="L335">
        <v>76</v>
      </c>
      <c r="M335">
        <v>95</v>
      </c>
      <c r="O335">
        <v>56</v>
      </c>
      <c r="P335">
        <v>90.322580645161295</v>
      </c>
      <c r="R335">
        <v>59</v>
      </c>
      <c r="S335">
        <v>98.3333333333333</v>
      </c>
      <c r="U335">
        <v>67</v>
      </c>
      <c r="V335">
        <v>91.780821917808197</v>
      </c>
    </row>
    <row r="336" spans="1:22">
      <c r="A336">
        <v>290710</v>
      </c>
      <c r="B336" t="s">
        <v>804</v>
      </c>
      <c r="C336">
        <v>93</v>
      </c>
      <c r="D336">
        <v>81.578947368421098</v>
      </c>
      <c r="F336">
        <v>91</v>
      </c>
      <c r="G336">
        <v>82.727272727272705</v>
      </c>
      <c r="I336">
        <v>98</v>
      </c>
      <c r="J336">
        <v>77.165354330708695</v>
      </c>
      <c r="L336">
        <v>86</v>
      </c>
      <c r="M336">
        <v>86.868686868686893</v>
      </c>
      <c r="O336">
        <v>109</v>
      </c>
      <c r="P336">
        <v>74.657534246575295</v>
      </c>
      <c r="R336">
        <v>114</v>
      </c>
      <c r="S336">
        <v>74.509803921568604</v>
      </c>
      <c r="U336">
        <v>106</v>
      </c>
      <c r="V336">
        <v>72.602739726027394</v>
      </c>
    </row>
    <row r="337" spans="1:22">
      <c r="A337">
        <v>291170</v>
      </c>
      <c r="B337" t="s">
        <v>805</v>
      </c>
      <c r="C337">
        <v>396</v>
      </c>
      <c r="D337">
        <v>97.5369458128079</v>
      </c>
      <c r="F337">
        <v>479</v>
      </c>
      <c r="G337">
        <v>98.357289527720695</v>
      </c>
      <c r="I337">
        <v>443</v>
      </c>
      <c r="J337">
        <v>98.663697104677098</v>
      </c>
      <c r="L337">
        <v>431</v>
      </c>
      <c r="M337">
        <v>98.177676537585398</v>
      </c>
      <c r="O337">
        <v>425</v>
      </c>
      <c r="P337">
        <v>96.371882086167801</v>
      </c>
      <c r="R337">
        <v>447</v>
      </c>
      <c r="S337">
        <v>96.129032258064498</v>
      </c>
      <c r="U337">
        <v>437</v>
      </c>
      <c r="V337">
        <v>92.389006342494696</v>
      </c>
    </row>
    <row r="338" spans="1:22">
      <c r="A338">
        <v>291200</v>
      </c>
      <c r="B338" t="s">
        <v>806</v>
      </c>
      <c r="C338">
        <v>60</v>
      </c>
      <c r="D338">
        <v>95.238095238095198</v>
      </c>
      <c r="F338">
        <v>52</v>
      </c>
      <c r="G338">
        <v>91.228070175438603</v>
      </c>
      <c r="I338">
        <v>52</v>
      </c>
      <c r="J338">
        <v>76.470588235294102</v>
      </c>
      <c r="L338">
        <v>71</v>
      </c>
      <c r="M338">
        <v>89.873417721519004</v>
      </c>
      <c r="O338">
        <v>54</v>
      </c>
      <c r="P338">
        <v>83.076923076923094</v>
      </c>
      <c r="R338">
        <v>61</v>
      </c>
      <c r="S338">
        <v>85.915492957746494</v>
      </c>
      <c r="U338">
        <v>58</v>
      </c>
      <c r="V338">
        <v>93.548387096774206</v>
      </c>
    </row>
    <row r="339" spans="1:22">
      <c r="A339">
        <v>291340</v>
      </c>
      <c r="B339" t="s">
        <v>807</v>
      </c>
      <c r="C339">
        <v>59</v>
      </c>
      <c r="D339">
        <v>96.721311475409806</v>
      </c>
      <c r="F339">
        <v>59</v>
      </c>
      <c r="G339">
        <v>96.721311475409806</v>
      </c>
      <c r="I339">
        <v>71</v>
      </c>
      <c r="J339">
        <v>100</v>
      </c>
      <c r="L339">
        <v>79</v>
      </c>
      <c r="M339">
        <v>97.530864197530903</v>
      </c>
      <c r="O339">
        <v>72</v>
      </c>
      <c r="P339">
        <v>96</v>
      </c>
      <c r="R339">
        <v>68</v>
      </c>
      <c r="S339">
        <v>89.473684210526301</v>
      </c>
      <c r="U339">
        <v>72</v>
      </c>
      <c r="V339">
        <v>85.714285714285694</v>
      </c>
    </row>
    <row r="340" spans="1:22">
      <c r="A340">
        <v>291733</v>
      </c>
      <c r="B340" t="s">
        <v>808</v>
      </c>
      <c r="C340">
        <v>42</v>
      </c>
      <c r="D340">
        <v>85.714285714285694</v>
      </c>
      <c r="F340">
        <v>37</v>
      </c>
      <c r="G340">
        <v>94.871794871794904</v>
      </c>
      <c r="I340">
        <v>46</v>
      </c>
      <c r="J340">
        <v>88.461538461538495</v>
      </c>
      <c r="L340">
        <v>48</v>
      </c>
      <c r="M340">
        <v>84.210526315789494</v>
      </c>
      <c r="O340">
        <v>41</v>
      </c>
      <c r="P340">
        <v>87.2340425531915</v>
      </c>
      <c r="R340">
        <v>32</v>
      </c>
      <c r="S340">
        <v>66.6666666666667</v>
      </c>
      <c r="U340">
        <v>36</v>
      </c>
      <c r="V340">
        <v>90</v>
      </c>
    </row>
    <row r="341" spans="1:22">
      <c r="A341">
        <v>291740</v>
      </c>
      <c r="B341" t="s">
        <v>809</v>
      </c>
      <c r="C341">
        <v>58</v>
      </c>
      <c r="D341">
        <v>87.878787878787904</v>
      </c>
      <c r="F341">
        <v>58</v>
      </c>
      <c r="G341">
        <v>85.294117647058798</v>
      </c>
      <c r="I341">
        <v>69</v>
      </c>
      <c r="J341">
        <v>85.185185185185205</v>
      </c>
      <c r="L341">
        <v>84</v>
      </c>
      <c r="M341">
        <v>84.848484848484802</v>
      </c>
      <c r="O341">
        <v>74</v>
      </c>
      <c r="P341">
        <v>84.090909090909093</v>
      </c>
      <c r="R341">
        <v>92</v>
      </c>
      <c r="S341">
        <v>92</v>
      </c>
      <c r="U341">
        <v>68</v>
      </c>
      <c r="V341">
        <v>94.4444444444444</v>
      </c>
    </row>
    <row r="342" spans="1:22">
      <c r="A342">
        <v>291875</v>
      </c>
      <c r="B342" t="s">
        <v>810</v>
      </c>
      <c r="C342">
        <v>40</v>
      </c>
      <c r="D342">
        <v>81.632653061224502</v>
      </c>
      <c r="F342">
        <v>39</v>
      </c>
      <c r="G342">
        <v>86.6666666666667</v>
      </c>
      <c r="I342">
        <v>41</v>
      </c>
      <c r="J342">
        <v>87.2340425531915</v>
      </c>
      <c r="L342">
        <v>40</v>
      </c>
      <c r="M342">
        <v>90.909090909090907</v>
      </c>
      <c r="O342">
        <v>51</v>
      </c>
      <c r="P342">
        <v>75</v>
      </c>
      <c r="R342">
        <v>58</v>
      </c>
      <c r="S342">
        <v>87.878787878787904</v>
      </c>
      <c r="U342">
        <v>38</v>
      </c>
      <c r="V342">
        <v>80.851063829787194</v>
      </c>
    </row>
    <row r="343" spans="1:22">
      <c r="A343">
        <v>291940</v>
      </c>
      <c r="B343" t="s">
        <v>811</v>
      </c>
      <c r="C343">
        <v>61</v>
      </c>
      <c r="D343">
        <v>78.205128205128204</v>
      </c>
      <c r="F343">
        <v>54</v>
      </c>
      <c r="G343">
        <v>81.818181818181799</v>
      </c>
      <c r="I343">
        <v>54</v>
      </c>
      <c r="J343">
        <v>96.428571428571402</v>
      </c>
      <c r="L343">
        <v>50</v>
      </c>
      <c r="M343">
        <v>84.745762711864401</v>
      </c>
      <c r="O343">
        <v>56</v>
      </c>
      <c r="P343">
        <v>81.159420289855106</v>
      </c>
      <c r="R343">
        <v>63</v>
      </c>
      <c r="S343">
        <v>84</v>
      </c>
      <c r="U343">
        <v>51</v>
      </c>
      <c r="V343">
        <v>92.727272727272705</v>
      </c>
    </row>
    <row r="344" spans="1:22">
      <c r="A344">
        <v>292020</v>
      </c>
      <c r="B344" t="s">
        <v>812</v>
      </c>
      <c r="C344">
        <v>45</v>
      </c>
      <c r="D344">
        <v>91.836734693877602</v>
      </c>
      <c r="F344">
        <v>63</v>
      </c>
      <c r="G344">
        <v>98.4375</v>
      </c>
      <c r="I344">
        <v>61</v>
      </c>
      <c r="J344">
        <v>96.825396825396794</v>
      </c>
      <c r="L344">
        <v>32</v>
      </c>
      <c r="M344">
        <v>94.117647058823493</v>
      </c>
      <c r="O344">
        <v>59</v>
      </c>
      <c r="P344">
        <v>86.764705882352899</v>
      </c>
      <c r="R344">
        <v>55</v>
      </c>
      <c r="S344">
        <v>71.428571428571402</v>
      </c>
      <c r="U344">
        <v>48</v>
      </c>
      <c r="V344">
        <v>66.6666666666667</v>
      </c>
    </row>
    <row r="345" spans="1:22">
      <c r="A345">
        <v>292105</v>
      </c>
      <c r="B345" t="s">
        <v>813</v>
      </c>
      <c r="C345">
        <v>38</v>
      </c>
      <c r="D345">
        <v>80.851063829787194</v>
      </c>
      <c r="F345">
        <v>37</v>
      </c>
      <c r="G345">
        <v>92.5</v>
      </c>
      <c r="I345">
        <v>51</v>
      </c>
      <c r="J345">
        <v>94.4444444444444</v>
      </c>
      <c r="L345">
        <v>37</v>
      </c>
      <c r="M345">
        <v>92.5</v>
      </c>
      <c r="O345">
        <v>48</v>
      </c>
      <c r="P345">
        <v>78.688524590163894</v>
      </c>
      <c r="R345">
        <v>52</v>
      </c>
      <c r="S345">
        <v>85.245901639344297</v>
      </c>
      <c r="U345">
        <v>32</v>
      </c>
      <c r="V345">
        <v>84.210526315789494</v>
      </c>
    </row>
    <row r="346" spans="1:22">
      <c r="A346">
        <v>292180</v>
      </c>
      <c r="B346" t="s">
        <v>814</v>
      </c>
      <c r="C346">
        <v>52</v>
      </c>
      <c r="D346">
        <v>74.285714285714306</v>
      </c>
      <c r="F346">
        <v>57</v>
      </c>
      <c r="G346">
        <v>69.512195121951194</v>
      </c>
      <c r="I346">
        <v>54</v>
      </c>
      <c r="J346">
        <v>73.972602739726</v>
      </c>
      <c r="L346">
        <v>52</v>
      </c>
      <c r="M346">
        <v>74.285714285714306</v>
      </c>
      <c r="O346">
        <v>51</v>
      </c>
      <c r="P346">
        <v>64.556962025316494</v>
      </c>
      <c r="R346">
        <v>61</v>
      </c>
      <c r="S346">
        <v>65.591397849462396</v>
      </c>
      <c r="U346">
        <v>53</v>
      </c>
      <c r="V346">
        <v>72.602739726027394</v>
      </c>
    </row>
    <row r="347" spans="1:22">
      <c r="A347">
        <v>292340</v>
      </c>
      <c r="B347" t="s">
        <v>815</v>
      </c>
      <c r="C347">
        <v>73</v>
      </c>
      <c r="D347">
        <v>94.805194805194802</v>
      </c>
      <c r="F347">
        <v>80</v>
      </c>
      <c r="G347">
        <v>93.023255813953497</v>
      </c>
      <c r="I347">
        <v>67</v>
      </c>
      <c r="J347">
        <v>95.714285714285694</v>
      </c>
      <c r="L347">
        <v>94</v>
      </c>
      <c r="M347">
        <v>95.918367346938794</v>
      </c>
      <c r="O347">
        <v>84</v>
      </c>
      <c r="P347">
        <v>80</v>
      </c>
      <c r="R347">
        <v>105</v>
      </c>
      <c r="S347">
        <v>82.677165354330697</v>
      </c>
      <c r="U347">
        <v>77</v>
      </c>
      <c r="V347">
        <v>71.296296296296305</v>
      </c>
    </row>
    <row r="348" spans="1:22">
      <c r="A348">
        <v>292450</v>
      </c>
      <c r="B348" t="s">
        <v>816</v>
      </c>
      <c r="C348">
        <v>61</v>
      </c>
      <c r="D348">
        <v>83.561643835616394</v>
      </c>
      <c r="F348">
        <v>56</v>
      </c>
      <c r="G348">
        <v>88.8888888888889</v>
      </c>
      <c r="I348">
        <v>37</v>
      </c>
      <c r="J348">
        <v>77.0833333333333</v>
      </c>
      <c r="L348">
        <v>47</v>
      </c>
      <c r="M348">
        <v>62.6666666666667</v>
      </c>
      <c r="O348">
        <v>52</v>
      </c>
      <c r="P348">
        <v>59.090909090909101</v>
      </c>
      <c r="R348">
        <v>53</v>
      </c>
      <c r="S348">
        <v>58.8888888888889</v>
      </c>
      <c r="U348">
        <v>47</v>
      </c>
      <c r="V348">
        <v>71.212121212121204</v>
      </c>
    </row>
    <row r="349" spans="1:22">
      <c r="A349">
        <v>292640</v>
      </c>
      <c r="B349" t="s">
        <v>817</v>
      </c>
      <c r="C349">
        <v>119</v>
      </c>
      <c r="D349">
        <v>63.978494623655898</v>
      </c>
      <c r="F349">
        <v>106</v>
      </c>
      <c r="G349">
        <v>60.227272727272698</v>
      </c>
      <c r="I349">
        <v>103</v>
      </c>
      <c r="J349">
        <v>60.946745562130197</v>
      </c>
      <c r="L349">
        <v>108</v>
      </c>
      <c r="M349">
        <v>63.157894736842103</v>
      </c>
      <c r="O349">
        <v>97</v>
      </c>
      <c r="P349">
        <v>65.100671140939596</v>
      </c>
      <c r="R349">
        <v>114</v>
      </c>
      <c r="S349">
        <v>65.142857142857196</v>
      </c>
      <c r="U349">
        <v>129</v>
      </c>
      <c r="V349">
        <v>61.722488038277497</v>
      </c>
    </row>
    <row r="350" spans="1:22">
      <c r="A350">
        <v>292680</v>
      </c>
      <c r="B350" t="s">
        <v>818</v>
      </c>
      <c r="C350">
        <v>39</v>
      </c>
      <c r="D350">
        <v>78</v>
      </c>
      <c r="F350">
        <v>50</v>
      </c>
      <c r="G350">
        <v>94.339622641509393</v>
      </c>
      <c r="I350">
        <v>48</v>
      </c>
      <c r="J350">
        <v>96</v>
      </c>
      <c r="L350">
        <v>46</v>
      </c>
      <c r="M350">
        <v>97.872340425531902</v>
      </c>
      <c r="O350">
        <v>58</v>
      </c>
      <c r="P350">
        <v>96.6666666666667</v>
      </c>
      <c r="R350">
        <v>67</v>
      </c>
      <c r="S350">
        <v>91.780821917808197</v>
      </c>
      <c r="U350">
        <v>67</v>
      </c>
      <c r="V350">
        <v>94.366197183098606</v>
      </c>
    </row>
    <row r="351" spans="1:22">
      <c r="A351">
        <v>293000</v>
      </c>
      <c r="B351" t="s">
        <v>819</v>
      </c>
      <c r="C351">
        <v>46</v>
      </c>
      <c r="D351">
        <v>93.877551020408205</v>
      </c>
      <c r="F351">
        <v>38</v>
      </c>
      <c r="G351">
        <v>95</v>
      </c>
      <c r="I351">
        <v>45</v>
      </c>
      <c r="J351">
        <v>95.744680851063805</v>
      </c>
      <c r="L351">
        <v>49</v>
      </c>
      <c r="M351">
        <v>96.078431372549005</v>
      </c>
      <c r="O351">
        <v>42</v>
      </c>
      <c r="P351">
        <v>85.714285714285694</v>
      </c>
      <c r="R351">
        <v>51</v>
      </c>
      <c r="S351">
        <v>91.071428571428598</v>
      </c>
      <c r="U351">
        <v>49</v>
      </c>
      <c r="V351">
        <v>94.230769230769198</v>
      </c>
    </row>
    <row r="352" spans="1:22">
      <c r="A352">
        <v>293105</v>
      </c>
      <c r="B352" t="s">
        <v>820</v>
      </c>
      <c r="C352">
        <v>83</v>
      </c>
      <c r="D352">
        <v>93.258426966292106</v>
      </c>
      <c r="F352">
        <v>55</v>
      </c>
      <c r="G352">
        <v>69.620253164556999</v>
      </c>
      <c r="I352">
        <v>60</v>
      </c>
      <c r="J352">
        <v>81.081081081081095</v>
      </c>
      <c r="L352">
        <v>72</v>
      </c>
      <c r="M352">
        <v>83.720930232558104</v>
      </c>
      <c r="O352">
        <v>72</v>
      </c>
      <c r="P352">
        <v>97.297297297297305</v>
      </c>
      <c r="R352">
        <v>86</v>
      </c>
      <c r="S352">
        <v>84.313725490196106</v>
      </c>
      <c r="U352">
        <v>68</v>
      </c>
      <c r="V352">
        <v>80</v>
      </c>
    </row>
    <row r="353" spans="1:22">
      <c r="A353">
        <v>293260</v>
      </c>
      <c r="B353" t="s">
        <v>821</v>
      </c>
      <c r="C353">
        <v>56</v>
      </c>
      <c r="D353">
        <v>78.873239436619698</v>
      </c>
      <c r="F353">
        <v>63</v>
      </c>
      <c r="G353">
        <v>80.769230769230802</v>
      </c>
      <c r="I353">
        <v>73</v>
      </c>
      <c r="J353">
        <v>83.908045977011497</v>
      </c>
      <c r="L353">
        <v>62</v>
      </c>
      <c r="M353">
        <v>78.481012658227797</v>
      </c>
      <c r="O353">
        <v>63</v>
      </c>
      <c r="P353">
        <v>75.903614457831296</v>
      </c>
      <c r="R353">
        <v>69</v>
      </c>
      <c r="S353">
        <v>77.528089887640405</v>
      </c>
      <c r="U353">
        <v>64</v>
      </c>
      <c r="V353">
        <v>71.910112359550595</v>
      </c>
    </row>
    <row r="354" spans="1:22">
      <c r="A354">
        <v>29083</v>
      </c>
      <c r="B354" t="s">
        <v>822</v>
      </c>
      <c r="C354">
        <v>1026</v>
      </c>
      <c r="D354">
        <v>76.567164179104495</v>
      </c>
      <c r="F354">
        <v>1064</v>
      </c>
      <c r="G354">
        <v>76.657060518731996</v>
      </c>
      <c r="I354">
        <v>1214</v>
      </c>
      <c r="J354">
        <v>82.980177717019799</v>
      </c>
      <c r="L354">
        <v>1169</v>
      </c>
      <c r="M354">
        <v>83.025568181818201</v>
      </c>
      <c r="O354">
        <v>1235</v>
      </c>
      <c r="P354">
        <v>79.626047711154101</v>
      </c>
      <c r="R354">
        <v>1093</v>
      </c>
      <c r="S354">
        <v>73.553162853297394</v>
      </c>
      <c r="U354">
        <v>997</v>
      </c>
      <c r="V354">
        <v>70.759403832505299</v>
      </c>
    </row>
    <row r="355" spans="1:22">
      <c r="A355">
        <v>290480</v>
      </c>
      <c r="B355" t="s">
        <v>823</v>
      </c>
      <c r="C355">
        <v>16</v>
      </c>
      <c r="D355">
        <v>55.172413793103402</v>
      </c>
      <c r="F355">
        <v>23</v>
      </c>
      <c r="G355">
        <v>52.272727272727302</v>
      </c>
      <c r="I355">
        <v>19</v>
      </c>
      <c r="J355">
        <v>86.363636363636402</v>
      </c>
      <c r="L355">
        <v>34</v>
      </c>
      <c r="M355">
        <v>82.926829268292707</v>
      </c>
      <c r="O355">
        <v>34</v>
      </c>
      <c r="P355">
        <v>85</v>
      </c>
      <c r="R355">
        <v>33</v>
      </c>
      <c r="S355">
        <v>75</v>
      </c>
      <c r="U355">
        <v>33</v>
      </c>
      <c r="V355">
        <v>82.5</v>
      </c>
    </row>
    <row r="356" spans="1:22">
      <c r="A356">
        <v>291090</v>
      </c>
      <c r="B356" t="s">
        <v>824</v>
      </c>
      <c r="C356">
        <v>15</v>
      </c>
      <c r="D356">
        <v>88.235294117647101</v>
      </c>
      <c r="F356">
        <v>16</v>
      </c>
      <c r="G356">
        <v>80</v>
      </c>
      <c r="I356">
        <v>20</v>
      </c>
      <c r="J356">
        <v>100</v>
      </c>
      <c r="L356">
        <v>23</v>
      </c>
      <c r="M356">
        <v>85.185185185185205</v>
      </c>
      <c r="O356">
        <v>15</v>
      </c>
      <c r="P356">
        <v>83.3333333333333</v>
      </c>
      <c r="R356">
        <v>27</v>
      </c>
      <c r="S356">
        <v>77.142857142857196</v>
      </c>
      <c r="U356">
        <v>19</v>
      </c>
      <c r="V356">
        <v>65.517241379310306</v>
      </c>
    </row>
    <row r="357" spans="1:22">
      <c r="A357">
        <v>291230</v>
      </c>
      <c r="B357" t="s">
        <v>825</v>
      </c>
      <c r="C357">
        <v>52</v>
      </c>
      <c r="D357">
        <v>94.545454545454504</v>
      </c>
      <c r="F357">
        <v>100</v>
      </c>
      <c r="G357">
        <v>90.909090909090907</v>
      </c>
      <c r="I357">
        <v>78</v>
      </c>
      <c r="J357">
        <v>83.870967741935502</v>
      </c>
      <c r="L357">
        <v>60</v>
      </c>
      <c r="M357">
        <v>83.3333333333333</v>
      </c>
      <c r="O357">
        <v>86</v>
      </c>
      <c r="P357">
        <v>88.659793814433002</v>
      </c>
      <c r="R357">
        <v>90</v>
      </c>
      <c r="S357">
        <v>83.3333333333333</v>
      </c>
      <c r="U357">
        <v>68</v>
      </c>
      <c r="V357">
        <v>89.473684210526301</v>
      </c>
    </row>
    <row r="358" spans="1:22">
      <c r="A358">
        <v>291350</v>
      </c>
      <c r="B358" t="s">
        <v>826</v>
      </c>
      <c r="C358">
        <v>79</v>
      </c>
      <c r="D358">
        <v>54.8611111111111</v>
      </c>
      <c r="F358">
        <v>63</v>
      </c>
      <c r="G358">
        <v>49.21875</v>
      </c>
      <c r="I358">
        <v>120</v>
      </c>
      <c r="J358">
        <v>83.3333333333333</v>
      </c>
      <c r="L358">
        <v>140</v>
      </c>
      <c r="M358">
        <v>89.743589743589794</v>
      </c>
      <c r="O358">
        <v>132</v>
      </c>
      <c r="P358">
        <v>94.285714285714306</v>
      </c>
      <c r="R358">
        <v>114</v>
      </c>
      <c r="S358">
        <v>73.548387096774206</v>
      </c>
      <c r="U358">
        <v>63</v>
      </c>
      <c r="V358">
        <v>51.639344262295097</v>
      </c>
    </row>
    <row r="359" spans="1:22">
      <c r="A359">
        <v>291580</v>
      </c>
      <c r="B359" t="s">
        <v>827</v>
      </c>
      <c r="C359">
        <v>127</v>
      </c>
      <c r="D359">
        <v>77.439024390243901</v>
      </c>
      <c r="F359">
        <v>114</v>
      </c>
      <c r="G359">
        <v>69.512195121951194</v>
      </c>
      <c r="I359">
        <v>131</v>
      </c>
      <c r="J359">
        <v>68.2291666666667</v>
      </c>
      <c r="L359">
        <v>80</v>
      </c>
      <c r="M359">
        <v>60.606060606060602</v>
      </c>
      <c r="O359">
        <v>101</v>
      </c>
      <c r="P359">
        <v>58.045977011494301</v>
      </c>
      <c r="R359">
        <v>88</v>
      </c>
      <c r="S359">
        <v>55.696202531645604</v>
      </c>
      <c r="U359">
        <v>105</v>
      </c>
      <c r="V359">
        <v>61.403508771929801</v>
      </c>
    </row>
    <row r="360" spans="1:22">
      <c r="A360">
        <v>291640</v>
      </c>
      <c r="B360" t="s">
        <v>828</v>
      </c>
      <c r="C360">
        <v>316</v>
      </c>
      <c r="D360">
        <v>73.317865429234303</v>
      </c>
      <c r="F360">
        <v>325</v>
      </c>
      <c r="G360">
        <v>77.751196172248797</v>
      </c>
      <c r="I360">
        <v>396</v>
      </c>
      <c r="J360">
        <v>86.462882096069904</v>
      </c>
      <c r="L360">
        <v>396</v>
      </c>
      <c r="M360">
        <v>90</v>
      </c>
      <c r="O360">
        <v>433</v>
      </c>
      <c r="P360">
        <v>90.2083333333333</v>
      </c>
      <c r="R360">
        <v>395</v>
      </c>
      <c r="S360">
        <v>83.157894736842096</v>
      </c>
      <c r="U360">
        <v>380</v>
      </c>
      <c r="V360">
        <v>73.217726396917101</v>
      </c>
    </row>
    <row r="361" spans="1:22">
      <c r="A361">
        <v>291680</v>
      </c>
      <c r="B361" t="s">
        <v>829</v>
      </c>
      <c r="C361">
        <v>79</v>
      </c>
      <c r="D361">
        <v>92.941176470588204</v>
      </c>
      <c r="F361">
        <v>74</v>
      </c>
      <c r="G361">
        <v>92.5</v>
      </c>
      <c r="I361">
        <v>58</v>
      </c>
      <c r="J361">
        <v>90.625</v>
      </c>
      <c r="L361">
        <v>70</v>
      </c>
      <c r="M361">
        <v>92.105263157894697</v>
      </c>
      <c r="O361">
        <v>80</v>
      </c>
      <c r="P361">
        <v>68.376068376068403</v>
      </c>
      <c r="R361">
        <v>74</v>
      </c>
      <c r="S361">
        <v>72.549019607843107</v>
      </c>
      <c r="U361">
        <v>46</v>
      </c>
      <c r="V361">
        <v>70.769230769230802</v>
      </c>
    </row>
    <row r="362" spans="1:22">
      <c r="A362">
        <v>291710</v>
      </c>
      <c r="B362" t="s">
        <v>830</v>
      </c>
      <c r="C362">
        <v>116</v>
      </c>
      <c r="D362">
        <v>79.452054794520507</v>
      </c>
      <c r="F362">
        <v>106</v>
      </c>
      <c r="G362">
        <v>75.177304964539005</v>
      </c>
      <c r="I362">
        <v>129</v>
      </c>
      <c r="J362">
        <v>85.4304635761589</v>
      </c>
      <c r="L362">
        <v>119</v>
      </c>
      <c r="M362">
        <v>86.231884057971001</v>
      </c>
      <c r="O362">
        <v>121</v>
      </c>
      <c r="P362">
        <v>76.100628930817606</v>
      </c>
      <c r="R362">
        <v>85</v>
      </c>
      <c r="S362">
        <v>66.929133858267704</v>
      </c>
      <c r="U362">
        <v>104</v>
      </c>
      <c r="V362">
        <v>71.232876712328803</v>
      </c>
    </row>
    <row r="363" spans="1:22">
      <c r="A363">
        <v>291970</v>
      </c>
      <c r="B363" t="s">
        <v>831</v>
      </c>
      <c r="C363">
        <v>93</v>
      </c>
      <c r="D363">
        <v>87.735849056603797</v>
      </c>
      <c r="F363">
        <v>83</v>
      </c>
      <c r="G363">
        <v>84.693877551020407</v>
      </c>
      <c r="I363">
        <v>113</v>
      </c>
      <c r="J363">
        <v>88.28125</v>
      </c>
      <c r="L363">
        <v>106</v>
      </c>
      <c r="M363">
        <v>81.538461538461505</v>
      </c>
      <c r="O363">
        <v>98</v>
      </c>
      <c r="P363">
        <v>71.014492753623202</v>
      </c>
      <c r="R363">
        <v>61</v>
      </c>
      <c r="S363">
        <v>63.5416666666667</v>
      </c>
      <c r="U363">
        <v>65</v>
      </c>
      <c r="V363">
        <v>65.656565656565704</v>
      </c>
    </row>
    <row r="364" spans="1:22">
      <c r="A364">
        <v>292000</v>
      </c>
      <c r="B364" t="s">
        <v>832</v>
      </c>
      <c r="C364">
        <v>43</v>
      </c>
      <c r="D364">
        <v>100</v>
      </c>
      <c r="F364">
        <v>49</v>
      </c>
      <c r="G364">
        <v>92.452830188679201</v>
      </c>
      <c r="I364">
        <v>47</v>
      </c>
      <c r="J364">
        <v>97.9166666666667</v>
      </c>
      <c r="L364">
        <v>54</v>
      </c>
      <c r="M364">
        <v>91.525423728813607</v>
      </c>
      <c r="O364">
        <v>39</v>
      </c>
      <c r="P364">
        <v>90.697674418604606</v>
      </c>
      <c r="R364">
        <v>34</v>
      </c>
      <c r="S364">
        <v>73.913043478260903</v>
      </c>
      <c r="U364">
        <v>33</v>
      </c>
      <c r="V364">
        <v>94.285714285714306</v>
      </c>
    </row>
    <row r="365" spans="1:22">
      <c r="A365">
        <v>292270</v>
      </c>
      <c r="B365" t="s">
        <v>833</v>
      </c>
      <c r="C365">
        <v>46</v>
      </c>
      <c r="D365">
        <v>62.162162162162197</v>
      </c>
      <c r="F365">
        <v>67</v>
      </c>
      <c r="G365">
        <v>77.011494252873604</v>
      </c>
      <c r="I365">
        <v>57</v>
      </c>
      <c r="J365">
        <v>59.375</v>
      </c>
      <c r="L365">
        <v>41</v>
      </c>
      <c r="M365">
        <v>47.1264367816092</v>
      </c>
      <c r="O365">
        <v>42</v>
      </c>
      <c r="P365">
        <v>48.275862068965502</v>
      </c>
      <c r="R365">
        <v>51</v>
      </c>
      <c r="S365">
        <v>53.125</v>
      </c>
      <c r="U365">
        <v>41</v>
      </c>
      <c r="V365">
        <v>67.213114754098399</v>
      </c>
    </row>
    <row r="366" spans="1:22">
      <c r="A366">
        <v>292540</v>
      </c>
      <c r="B366" t="s">
        <v>834</v>
      </c>
      <c r="C366">
        <v>44</v>
      </c>
      <c r="D366">
        <v>95.652173913043498</v>
      </c>
      <c r="F366">
        <v>44</v>
      </c>
      <c r="G366">
        <v>97.7777777777778</v>
      </c>
      <c r="I366">
        <v>46</v>
      </c>
      <c r="J366">
        <v>97.872340425531902</v>
      </c>
      <c r="L366">
        <v>46</v>
      </c>
      <c r="M366">
        <v>92</v>
      </c>
      <c r="O366">
        <v>54</v>
      </c>
      <c r="P366">
        <v>93.103448275862107</v>
      </c>
      <c r="R366">
        <v>41</v>
      </c>
      <c r="S366">
        <v>93.181818181818201</v>
      </c>
      <c r="U366">
        <v>40</v>
      </c>
      <c r="V366">
        <v>86.956521739130395</v>
      </c>
    </row>
    <row r="367" spans="1:22">
      <c r="A367">
        <v>29084</v>
      </c>
      <c r="B367" t="s">
        <v>835</v>
      </c>
      <c r="C367">
        <v>2972</v>
      </c>
      <c r="D367">
        <v>79.253333333333302</v>
      </c>
      <c r="F367">
        <v>2872</v>
      </c>
      <c r="G367">
        <v>75.045727724065799</v>
      </c>
      <c r="I367">
        <v>3272</v>
      </c>
      <c r="J367">
        <v>83.448099974496301</v>
      </c>
      <c r="L367">
        <v>3541</v>
      </c>
      <c r="M367">
        <v>86.155717761557199</v>
      </c>
      <c r="O367">
        <v>3378</v>
      </c>
      <c r="P367">
        <v>83.386818069612403</v>
      </c>
      <c r="R367">
        <v>3291</v>
      </c>
      <c r="S367">
        <v>80.760736196319002</v>
      </c>
      <c r="U367">
        <v>3150</v>
      </c>
      <c r="V367">
        <v>77.567101699088894</v>
      </c>
    </row>
    <row r="368" spans="1:22">
      <c r="A368">
        <v>290120</v>
      </c>
      <c r="B368" t="s">
        <v>836</v>
      </c>
      <c r="C368">
        <v>48</v>
      </c>
      <c r="D368">
        <v>39.344262295081997</v>
      </c>
      <c r="F368">
        <v>64</v>
      </c>
      <c r="G368">
        <v>46.715328467153299</v>
      </c>
      <c r="I368">
        <v>83</v>
      </c>
      <c r="J368">
        <v>66.935483870967701</v>
      </c>
      <c r="L368">
        <v>100</v>
      </c>
      <c r="M368">
        <v>64.935064935064901</v>
      </c>
      <c r="O368">
        <v>78</v>
      </c>
      <c r="P368">
        <v>56.9343065693431</v>
      </c>
      <c r="R368">
        <v>75</v>
      </c>
      <c r="S368">
        <v>51.369863013698598</v>
      </c>
      <c r="U368">
        <v>75</v>
      </c>
      <c r="V368">
        <v>60</v>
      </c>
    </row>
    <row r="369" spans="1:22">
      <c r="A369">
        <v>290290</v>
      </c>
      <c r="B369" t="s">
        <v>837</v>
      </c>
      <c r="C369">
        <v>181</v>
      </c>
      <c r="D369">
        <v>89.603960396039597</v>
      </c>
      <c r="F369">
        <v>175</v>
      </c>
      <c r="G369">
        <v>90.206185567010294</v>
      </c>
      <c r="I369">
        <v>176</v>
      </c>
      <c r="J369">
        <v>89.340101522842602</v>
      </c>
      <c r="L369">
        <v>182</v>
      </c>
      <c r="M369">
        <v>91.457286432160799</v>
      </c>
      <c r="O369">
        <v>143</v>
      </c>
      <c r="P369">
        <v>78.571428571428598</v>
      </c>
      <c r="R369">
        <v>114</v>
      </c>
      <c r="S369">
        <v>60.638297872340402</v>
      </c>
      <c r="U369">
        <v>158</v>
      </c>
      <c r="V369">
        <v>70.852017937219699</v>
      </c>
    </row>
    <row r="370" spans="1:22">
      <c r="A370">
        <v>290350</v>
      </c>
      <c r="B370" t="s">
        <v>838</v>
      </c>
      <c r="C370">
        <v>78</v>
      </c>
      <c r="D370">
        <v>70.909090909090907</v>
      </c>
      <c r="F370">
        <v>79</v>
      </c>
      <c r="G370">
        <v>68.103448275862107</v>
      </c>
      <c r="I370">
        <v>79</v>
      </c>
      <c r="J370">
        <v>82.2916666666667</v>
      </c>
      <c r="L370">
        <v>89</v>
      </c>
      <c r="M370">
        <v>74.789915966386602</v>
      </c>
      <c r="O370">
        <v>100</v>
      </c>
      <c r="P370">
        <v>74.074074074074105</v>
      </c>
      <c r="R370">
        <v>100</v>
      </c>
      <c r="S370">
        <v>76.335877862595396</v>
      </c>
      <c r="U370">
        <v>76</v>
      </c>
      <c r="V370">
        <v>71.028037383177605</v>
      </c>
    </row>
    <row r="371" spans="1:22">
      <c r="A371">
        <v>290395</v>
      </c>
      <c r="B371" t="s">
        <v>839</v>
      </c>
      <c r="C371">
        <v>26</v>
      </c>
      <c r="D371">
        <v>55.319148936170201</v>
      </c>
      <c r="F371">
        <v>53</v>
      </c>
      <c r="G371">
        <v>82.8125</v>
      </c>
      <c r="I371">
        <v>51</v>
      </c>
      <c r="J371">
        <v>82.258064516128997</v>
      </c>
      <c r="L371">
        <v>43</v>
      </c>
      <c r="M371">
        <v>86</v>
      </c>
      <c r="O371">
        <v>46</v>
      </c>
      <c r="P371">
        <v>73.015873015872998</v>
      </c>
      <c r="R371">
        <v>32</v>
      </c>
      <c r="S371">
        <v>69.565217391304301</v>
      </c>
      <c r="U371">
        <v>39</v>
      </c>
      <c r="V371">
        <v>59.090909090909101</v>
      </c>
    </row>
    <row r="372" spans="1:22">
      <c r="A372">
        <v>290515</v>
      </c>
      <c r="B372" t="s">
        <v>840</v>
      </c>
      <c r="C372">
        <v>29</v>
      </c>
      <c r="D372">
        <v>72.5</v>
      </c>
      <c r="F372">
        <v>27</v>
      </c>
      <c r="G372">
        <v>54</v>
      </c>
      <c r="I372">
        <v>34</v>
      </c>
      <c r="J372">
        <v>72.340425531914903</v>
      </c>
      <c r="L372">
        <v>63</v>
      </c>
      <c r="M372">
        <v>92.647058823529406</v>
      </c>
      <c r="O372">
        <v>41</v>
      </c>
      <c r="P372">
        <v>73.214285714285694</v>
      </c>
      <c r="R372">
        <v>39</v>
      </c>
      <c r="S372">
        <v>78</v>
      </c>
      <c r="U372">
        <v>21</v>
      </c>
      <c r="V372">
        <v>65.625</v>
      </c>
    </row>
    <row r="373" spans="1:22">
      <c r="A373">
        <v>290670</v>
      </c>
      <c r="B373" t="s">
        <v>841</v>
      </c>
      <c r="C373">
        <v>105</v>
      </c>
      <c r="D373">
        <v>72.9166666666667</v>
      </c>
      <c r="F373">
        <v>98</v>
      </c>
      <c r="G373">
        <v>69.503546099290801</v>
      </c>
      <c r="I373">
        <v>122</v>
      </c>
      <c r="J373">
        <v>82.432432432432407</v>
      </c>
      <c r="L373">
        <v>132</v>
      </c>
      <c r="M373">
        <v>72.527472527472497</v>
      </c>
      <c r="O373">
        <v>125</v>
      </c>
      <c r="P373">
        <v>69.060773480663002</v>
      </c>
      <c r="R373">
        <v>128</v>
      </c>
      <c r="S373">
        <v>73.142857142857096</v>
      </c>
      <c r="U373">
        <v>139</v>
      </c>
      <c r="V373">
        <v>78.531073446327696</v>
      </c>
    </row>
    <row r="374" spans="1:22">
      <c r="A374">
        <v>290689</v>
      </c>
      <c r="B374" t="s">
        <v>842</v>
      </c>
      <c r="C374">
        <v>33</v>
      </c>
      <c r="D374">
        <v>50</v>
      </c>
      <c r="F374">
        <v>57</v>
      </c>
      <c r="G374">
        <v>83.823529411764696</v>
      </c>
      <c r="I374">
        <v>53</v>
      </c>
      <c r="J374">
        <v>86.885245901639294</v>
      </c>
      <c r="L374">
        <v>51</v>
      </c>
      <c r="M374">
        <v>86.440677966101703</v>
      </c>
      <c r="O374">
        <v>37</v>
      </c>
      <c r="P374">
        <v>69.811320754717002</v>
      </c>
      <c r="R374">
        <v>32</v>
      </c>
      <c r="S374">
        <v>65.306122448979593</v>
      </c>
      <c r="U374">
        <v>31</v>
      </c>
      <c r="V374">
        <v>57.407407407407398</v>
      </c>
    </row>
    <row r="375" spans="1:22">
      <c r="A375">
        <v>290870</v>
      </c>
      <c r="B375" t="s">
        <v>843</v>
      </c>
      <c r="C375">
        <v>62</v>
      </c>
      <c r="D375">
        <v>53.913043478260903</v>
      </c>
      <c r="F375">
        <v>57</v>
      </c>
      <c r="G375">
        <v>53.271028037383203</v>
      </c>
      <c r="I375">
        <v>90</v>
      </c>
      <c r="J375">
        <v>84.112149532710305</v>
      </c>
      <c r="L375">
        <v>103</v>
      </c>
      <c r="M375">
        <v>88.7931034482759</v>
      </c>
      <c r="O375">
        <v>103</v>
      </c>
      <c r="P375">
        <v>81.746031746031704</v>
      </c>
      <c r="R375">
        <v>88</v>
      </c>
      <c r="S375">
        <v>67.175572519084</v>
      </c>
      <c r="U375">
        <v>61</v>
      </c>
      <c r="V375">
        <v>60.396039603960403</v>
      </c>
    </row>
    <row r="376" spans="1:22">
      <c r="A376">
        <v>290900</v>
      </c>
      <c r="B376" t="s">
        <v>844</v>
      </c>
      <c r="C376">
        <v>35</v>
      </c>
      <c r="D376">
        <v>74.468085106383</v>
      </c>
      <c r="F376">
        <v>38</v>
      </c>
      <c r="G376">
        <v>79.1666666666667</v>
      </c>
      <c r="I376">
        <v>34</v>
      </c>
      <c r="J376">
        <v>72.340425531914903</v>
      </c>
      <c r="L376">
        <v>34</v>
      </c>
      <c r="M376">
        <v>89.473684210526301</v>
      </c>
      <c r="O376">
        <v>35</v>
      </c>
      <c r="P376">
        <v>92.105263157894697</v>
      </c>
      <c r="R376">
        <v>47</v>
      </c>
      <c r="S376">
        <v>90.384615384615401</v>
      </c>
      <c r="U376">
        <v>46</v>
      </c>
      <c r="V376">
        <v>83.636363636363598</v>
      </c>
    </row>
    <row r="377" spans="1:22">
      <c r="A377">
        <v>291040</v>
      </c>
      <c r="B377" t="s">
        <v>845</v>
      </c>
      <c r="C377">
        <v>76</v>
      </c>
      <c r="D377">
        <v>68.468468468468501</v>
      </c>
      <c r="F377">
        <v>59</v>
      </c>
      <c r="G377">
        <v>53.636363636363598</v>
      </c>
      <c r="I377">
        <v>98</v>
      </c>
      <c r="J377">
        <v>84.482758620689694</v>
      </c>
      <c r="L377">
        <v>114</v>
      </c>
      <c r="M377">
        <v>90.476190476190496</v>
      </c>
      <c r="O377">
        <v>127</v>
      </c>
      <c r="P377">
        <v>92.028985507246404</v>
      </c>
      <c r="R377">
        <v>114</v>
      </c>
      <c r="S377">
        <v>85.714285714285694</v>
      </c>
      <c r="U377">
        <v>86</v>
      </c>
      <c r="V377">
        <v>65.6488549618321</v>
      </c>
    </row>
    <row r="378" spans="1:22">
      <c r="A378">
        <v>291995</v>
      </c>
      <c r="B378" t="s">
        <v>846</v>
      </c>
      <c r="C378">
        <v>43</v>
      </c>
      <c r="D378">
        <v>91.489361702127695</v>
      </c>
      <c r="F378">
        <v>31</v>
      </c>
      <c r="G378">
        <v>91.176470588235304</v>
      </c>
      <c r="I378">
        <v>45</v>
      </c>
      <c r="J378">
        <v>97.826086956521706</v>
      </c>
      <c r="L378">
        <v>37</v>
      </c>
      <c r="M378">
        <v>94.871794871794904</v>
      </c>
      <c r="O378">
        <v>47</v>
      </c>
      <c r="P378">
        <v>95.918367346938794</v>
      </c>
      <c r="R378">
        <v>39</v>
      </c>
      <c r="S378">
        <v>90.697674418604606</v>
      </c>
      <c r="U378">
        <v>46</v>
      </c>
      <c r="V378">
        <v>100</v>
      </c>
    </row>
    <row r="379" spans="1:22">
      <c r="A379">
        <v>292145</v>
      </c>
      <c r="B379" t="s">
        <v>847</v>
      </c>
      <c r="C379">
        <v>31</v>
      </c>
      <c r="D379">
        <v>83.783783783783804</v>
      </c>
      <c r="F379">
        <v>42</v>
      </c>
      <c r="G379">
        <v>89.361702127659598</v>
      </c>
      <c r="I379">
        <v>35</v>
      </c>
      <c r="J379">
        <v>92.105263157894697</v>
      </c>
      <c r="L379">
        <v>23</v>
      </c>
      <c r="M379">
        <v>63.8888888888889</v>
      </c>
      <c r="O379">
        <v>23</v>
      </c>
      <c r="P379">
        <v>67.647058823529406</v>
      </c>
      <c r="R379">
        <v>30</v>
      </c>
      <c r="S379">
        <v>69.767441860465098</v>
      </c>
      <c r="U379">
        <v>27</v>
      </c>
      <c r="V379">
        <v>69.230769230769198</v>
      </c>
    </row>
    <row r="380" spans="1:22">
      <c r="A380">
        <v>292470</v>
      </c>
      <c r="B380" t="s">
        <v>848</v>
      </c>
      <c r="C380">
        <v>34</v>
      </c>
      <c r="D380">
        <v>73.913043478260903</v>
      </c>
      <c r="F380">
        <v>47</v>
      </c>
      <c r="G380">
        <v>87.037037037036995</v>
      </c>
      <c r="I380">
        <v>73</v>
      </c>
      <c r="J380">
        <v>94.805194805194802</v>
      </c>
      <c r="L380">
        <v>67</v>
      </c>
      <c r="M380">
        <v>87.012987012986997</v>
      </c>
      <c r="O380">
        <v>45</v>
      </c>
      <c r="P380">
        <v>83.3333333333333</v>
      </c>
      <c r="R380">
        <v>55</v>
      </c>
      <c r="S380">
        <v>87.301587301587304</v>
      </c>
      <c r="U380">
        <v>57</v>
      </c>
      <c r="V380">
        <v>87.692307692307693</v>
      </c>
    </row>
    <row r="381" spans="1:22">
      <c r="A381">
        <v>292500</v>
      </c>
      <c r="B381" t="s">
        <v>849</v>
      </c>
      <c r="C381">
        <v>91</v>
      </c>
      <c r="D381">
        <v>63.1944444444444</v>
      </c>
      <c r="F381">
        <v>105</v>
      </c>
      <c r="G381">
        <v>65.2173913043478</v>
      </c>
      <c r="I381">
        <v>95</v>
      </c>
      <c r="J381">
        <v>74.803149606299201</v>
      </c>
      <c r="L381">
        <v>131</v>
      </c>
      <c r="M381">
        <v>79.878048780487802</v>
      </c>
      <c r="O381">
        <v>116</v>
      </c>
      <c r="P381">
        <v>74.838709677419402</v>
      </c>
      <c r="R381">
        <v>123</v>
      </c>
      <c r="S381">
        <v>72.781065088757401</v>
      </c>
      <c r="U381">
        <v>130</v>
      </c>
      <c r="V381">
        <v>86.6666666666667</v>
      </c>
    </row>
    <row r="382" spans="1:22">
      <c r="A382">
        <v>292510</v>
      </c>
      <c r="B382" t="s">
        <v>850</v>
      </c>
      <c r="C382">
        <v>229</v>
      </c>
      <c r="D382">
        <v>82.374100719424504</v>
      </c>
      <c r="F382">
        <v>162</v>
      </c>
      <c r="G382">
        <v>51.592356687898103</v>
      </c>
      <c r="I382">
        <v>309</v>
      </c>
      <c r="J382">
        <v>90.350877192982495</v>
      </c>
      <c r="L382">
        <v>295</v>
      </c>
      <c r="M382">
        <v>87.278106508875695</v>
      </c>
      <c r="O382">
        <v>294</v>
      </c>
      <c r="P382">
        <v>89.090909090909093</v>
      </c>
      <c r="R382">
        <v>280</v>
      </c>
      <c r="S382">
        <v>85.106382978723403</v>
      </c>
      <c r="U382">
        <v>229</v>
      </c>
      <c r="V382">
        <v>67.751479289940804</v>
      </c>
    </row>
    <row r="383" spans="1:22">
      <c r="A383">
        <v>292570</v>
      </c>
      <c r="B383" t="s">
        <v>851</v>
      </c>
      <c r="C383">
        <v>60</v>
      </c>
      <c r="D383">
        <v>86.956521739130395</v>
      </c>
      <c r="F383">
        <v>54</v>
      </c>
      <c r="G383">
        <v>77.142857142857196</v>
      </c>
      <c r="I383">
        <v>51</v>
      </c>
      <c r="J383">
        <v>82.258064516128997</v>
      </c>
      <c r="L383">
        <v>65</v>
      </c>
      <c r="M383">
        <v>78.313253012048193</v>
      </c>
      <c r="O383">
        <v>69</v>
      </c>
      <c r="P383">
        <v>82.142857142857096</v>
      </c>
      <c r="R383">
        <v>67</v>
      </c>
      <c r="S383">
        <v>81.707317073170699</v>
      </c>
      <c r="U383">
        <v>64</v>
      </c>
      <c r="V383">
        <v>87.671232876712295</v>
      </c>
    </row>
    <row r="384" spans="1:22">
      <c r="A384">
        <v>292665</v>
      </c>
      <c r="B384" t="s">
        <v>852</v>
      </c>
      <c r="C384">
        <v>38</v>
      </c>
      <c r="D384">
        <v>97.435897435897402</v>
      </c>
      <c r="F384">
        <v>31</v>
      </c>
      <c r="G384">
        <v>91.176470588235304</v>
      </c>
      <c r="I384">
        <v>30</v>
      </c>
      <c r="J384">
        <v>85.714285714285694</v>
      </c>
      <c r="L384">
        <v>24</v>
      </c>
      <c r="M384">
        <v>82.758620689655203</v>
      </c>
      <c r="O384">
        <v>41</v>
      </c>
      <c r="P384">
        <v>85.4166666666667</v>
      </c>
      <c r="R384">
        <v>28</v>
      </c>
      <c r="S384">
        <v>82.352941176470594</v>
      </c>
      <c r="U384">
        <v>25</v>
      </c>
      <c r="V384">
        <v>73.529411764705898</v>
      </c>
    </row>
    <row r="385" spans="1:22">
      <c r="A385">
        <v>293180</v>
      </c>
      <c r="B385" t="s">
        <v>853</v>
      </c>
      <c r="C385">
        <v>77</v>
      </c>
      <c r="D385">
        <v>60.15625</v>
      </c>
      <c r="F385">
        <v>69</v>
      </c>
      <c r="G385">
        <v>60</v>
      </c>
      <c r="I385">
        <v>68</v>
      </c>
      <c r="J385">
        <v>56.198347107438003</v>
      </c>
      <c r="L385">
        <v>110</v>
      </c>
      <c r="M385">
        <v>81.481481481481495</v>
      </c>
      <c r="O385">
        <v>68</v>
      </c>
      <c r="P385">
        <v>58.119658119658098</v>
      </c>
      <c r="R385">
        <v>88</v>
      </c>
      <c r="S385">
        <v>59.060402684563797</v>
      </c>
      <c r="U385">
        <v>87</v>
      </c>
      <c r="V385">
        <v>73.109243697479002</v>
      </c>
    </row>
    <row r="386" spans="1:22">
      <c r="A386">
        <v>293330</v>
      </c>
      <c r="B386" t="s">
        <v>854</v>
      </c>
      <c r="C386">
        <v>1696</v>
      </c>
      <c r="D386">
        <v>86.618998978549499</v>
      </c>
      <c r="F386">
        <v>1624</v>
      </c>
      <c r="G386">
        <v>82.730514518594006</v>
      </c>
      <c r="I386">
        <v>1746</v>
      </c>
      <c r="J386">
        <v>84.429400386847206</v>
      </c>
      <c r="L386">
        <v>1878</v>
      </c>
      <c r="M386">
        <v>89.513822688274502</v>
      </c>
      <c r="O386">
        <v>1840</v>
      </c>
      <c r="P386">
        <v>88.8459681313375</v>
      </c>
      <c r="R386">
        <v>1812</v>
      </c>
      <c r="S386">
        <v>87.875848690591695</v>
      </c>
      <c r="U386">
        <v>1753</v>
      </c>
      <c r="V386">
        <v>82.455315145813699</v>
      </c>
    </row>
    <row r="387" spans="1:22">
      <c r="A387">
        <v>2909</v>
      </c>
      <c r="B387" t="s">
        <v>855</v>
      </c>
      <c r="C387">
        <v>8374</v>
      </c>
      <c r="D387">
        <v>83.464566929133895</v>
      </c>
      <c r="F387">
        <v>8411</v>
      </c>
      <c r="G387">
        <v>82.630906768837804</v>
      </c>
      <c r="I387">
        <v>8478</v>
      </c>
      <c r="J387">
        <v>82.736410656777593</v>
      </c>
      <c r="L387">
        <v>8518</v>
      </c>
      <c r="M387">
        <v>83.199843719476505</v>
      </c>
      <c r="O387">
        <v>8818</v>
      </c>
      <c r="P387">
        <v>82.557812938863407</v>
      </c>
      <c r="R387">
        <v>8955</v>
      </c>
      <c r="S387">
        <v>81.982971711068402</v>
      </c>
      <c r="U387">
        <v>9072</v>
      </c>
      <c r="V387">
        <v>79.474375821287794</v>
      </c>
    </row>
    <row r="388" spans="1:22">
      <c r="A388">
        <v>29091</v>
      </c>
      <c r="B388" t="s">
        <v>856</v>
      </c>
      <c r="C388">
        <v>1819</v>
      </c>
      <c r="D388">
        <v>88.861748900830506</v>
      </c>
      <c r="F388">
        <v>1778</v>
      </c>
      <c r="G388">
        <v>86.774036115178106</v>
      </c>
      <c r="I388">
        <v>1653</v>
      </c>
      <c r="J388">
        <v>83.823529411764696</v>
      </c>
      <c r="L388">
        <v>1788</v>
      </c>
      <c r="M388">
        <v>83.395522388059703</v>
      </c>
      <c r="O388">
        <v>1910</v>
      </c>
      <c r="P388">
        <v>87.055606198723794</v>
      </c>
      <c r="R388">
        <v>1905</v>
      </c>
      <c r="S388">
        <v>87.586206896551701</v>
      </c>
      <c r="U388">
        <v>1941</v>
      </c>
      <c r="V388">
        <v>81.383647798742103</v>
      </c>
    </row>
    <row r="389" spans="1:22">
      <c r="A389">
        <v>290225</v>
      </c>
      <c r="B389" t="s">
        <v>857</v>
      </c>
      <c r="C389">
        <v>35</v>
      </c>
      <c r="D389">
        <v>89.743589743589794</v>
      </c>
      <c r="F389">
        <v>33</v>
      </c>
      <c r="G389">
        <v>75</v>
      </c>
      <c r="I389">
        <v>38</v>
      </c>
      <c r="J389">
        <v>71.698113207547195</v>
      </c>
      <c r="L389">
        <v>51</v>
      </c>
      <c r="M389">
        <v>75</v>
      </c>
      <c r="O389">
        <v>44</v>
      </c>
      <c r="P389">
        <v>86.274509803921603</v>
      </c>
      <c r="R389">
        <v>51</v>
      </c>
      <c r="S389">
        <v>83.606557377049199</v>
      </c>
      <c r="U389">
        <v>69</v>
      </c>
      <c r="V389">
        <v>88.461538461538495</v>
      </c>
    </row>
    <row r="390" spans="1:22">
      <c r="A390">
        <v>290630</v>
      </c>
      <c r="B390" t="s">
        <v>858</v>
      </c>
      <c r="C390">
        <v>198</v>
      </c>
      <c r="D390">
        <v>96.116504854368898</v>
      </c>
      <c r="F390">
        <v>208</v>
      </c>
      <c r="G390">
        <v>92.4444444444444</v>
      </c>
      <c r="I390">
        <v>205</v>
      </c>
      <c r="J390">
        <v>87.2340425531915</v>
      </c>
      <c r="L390">
        <v>189</v>
      </c>
      <c r="M390">
        <v>84.753363228699598</v>
      </c>
      <c r="O390">
        <v>196</v>
      </c>
      <c r="P390">
        <v>83.760683760683804</v>
      </c>
      <c r="R390">
        <v>181</v>
      </c>
      <c r="S390">
        <v>88.292682926829301</v>
      </c>
      <c r="U390">
        <v>190</v>
      </c>
      <c r="V390">
        <v>84.821428571428598</v>
      </c>
    </row>
    <row r="391" spans="1:22">
      <c r="A391">
        <v>291360</v>
      </c>
      <c r="B391" t="s">
        <v>859</v>
      </c>
      <c r="C391">
        <v>1114</v>
      </c>
      <c r="D391">
        <v>87.785657998424</v>
      </c>
      <c r="F391">
        <v>1098</v>
      </c>
      <c r="G391">
        <v>85.647425897035902</v>
      </c>
      <c r="I391">
        <v>989</v>
      </c>
      <c r="J391">
        <v>84.241908006814299</v>
      </c>
      <c r="L391">
        <v>1063</v>
      </c>
      <c r="M391">
        <v>82.788161993769506</v>
      </c>
      <c r="O391">
        <v>1230</v>
      </c>
      <c r="P391">
        <v>90.841949778434298</v>
      </c>
      <c r="R391">
        <v>1197</v>
      </c>
      <c r="S391">
        <v>89.595808383233503</v>
      </c>
      <c r="U391">
        <v>1197</v>
      </c>
      <c r="V391">
        <v>80.013368983957207</v>
      </c>
    </row>
    <row r="392" spans="1:22">
      <c r="A392">
        <v>291490</v>
      </c>
      <c r="B392" t="s">
        <v>860</v>
      </c>
      <c r="C392">
        <v>79</v>
      </c>
      <c r="D392">
        <v>88.764044943820195</v>
      </c>
      <c r="F392">
        <v>100</v>
      </c>
      <c r="G392">
        <v>95.238095238095198</v>
      </c>
      <c r="I392">
        <v>77</v>
      </c>
      <c r="J392">
        <v>88.505747126436802</v>
      </c>
      <c r="L392">
        <v>87</v>
      </c>
      <c r="M392">
        <v>90.625</v>
      </c>
      <c r="O392">
        <v>91</v>
      </c>
      <c r="P392">
        <v>85.046728971962594</v>
      </c>
      <c r="R392">
        <v>86</v>
      </c>
      <c r="S392">
        <v>86.868686868686893</v>
      </c>
      <c r="U392">
        <v>83</v>
      </c>
      <c r="V392">
        <v>88.297872340425499</v>
      </c>
    </row>
    <row r="393" spans="1:22">
      <c r="A393">
        <v>292090</v>
      </c>
      <c r="B393" t="s">
        <v>861</v>
      </c>
      <c r="C393">
        <v>61</v>
      </c>
      <c r="D393">
        <v>91.044776119402997</v>
      </c>
      <c r="F393">
        <v>59</v>
      </c>
      <c r="G393">
        <v>90.769230769230802</v>
      </c>
      <c r="I393">
        <v>46</v>
      </c>
      <c r="J393">
        <v>83.636363636363598</v>
      </c>
      <c r="L393">
        <v>70</v>
      </c>
      <c r="M393">
        <v>78.651685393258404</v>
      </c>
      <c r="O393">
        <v>50</v>
      </c>
      <c r="P393">
        <v>68.493150684931507</v>
      </c>
      <c r="R393">
        <v>54</v>
      </c>
      <c r="S393">
        <v>70.129870129870099</v>
      </c>
      <c r="U393">
        <v>62</v>
      </c>
      <c r="V393">
        <v>67.391304347826093</v>
      </c>
    </row>
    <row r="394" spans="1:22">
      <c r="A394">
        <v>292805</v>
      </c>
      <c r="B394" t="s">
        <v>862</v>
      </c>
      <c r="C394">
        <v>75</v>
      </c>
      <c r="D394">
        <v>93.75</v>
      </c>
      <c r="F394">
        <v>58</v>
      </c>
      <c r="G394">
        <v>87.878787878787904</v>
      </c>
      <c r="I394">
        <v>61</v>
      </c>
      <c r="J394">
        <v>65.591397849462396</v>
      </c>
      <c r="L394">
        <v>61</v>
      </c>
      <c r="M394">
        <v>78.205128205128204</v>
      </c>
      <c r="O394">
        <v>58</v>
      </c>
      <c r="P394">
        <v>73.417721518987307</v>
      </c>
      <c r="R394">
        <v>69</v>
      </c>
      <c r="S394">
        <v>76.6666666666667</v>
      </c>
      <c r="U394">
        <v>74</v>
      </c>
      <c r="V394">
        <v>71.844660194174807</v>
      </c>
    </row>
    <row r="395" spans="1:22">
      <c r="A395">
        <v>293250</v>
      </c>
      <c r="B395" t="s">
        <v>863</v>
      </c>
      <c r="C395">
        <v>129</v>
      </c>
      <c r="D395">
        <v>91.489361702127695</v>
      </c>
      <c r="F395">
        <v>118</v>
      </c>
      <c r="G395">
        <v>92.913385826771702</v>
      </c>
      <c r="I395">
        <v>115</v>
      </c>
      <c r="J395">
        <v>95.041322314049594</v>
      </c>
      <c r="L395">
        <v>137</v>
      </c>
      <c r="M395">
        <v>96.478873239436595</v>
      </c>
      <c r="O395">
        <v>138</v>
      </c>
      <c r="P395">
        <v>98.571428571428598</v>
      </c>
      <c r="R395">
        <v>152</v>
      </c>
      <c r="S395">
        <v>98.701298701298697</v>
      </c>
      <c r="U395">
        <v>150</v>
      </c>
      <c r="V395">
        <v>98.039215686274503</v>
      </c>
    </row>
    <row r="396" spans="1:22">
      <c r="A396">
        <v>293270</v>
      </c>
      <c r="B396" t="s">
        <v>864</v>
      </c>
      <c r="C396">
        <v>128</v>
      </c>
      <c r="D396">
        <v>82.051282051282001</v>
      </c>
      <c r="F396">
        <v>104</v>
      </c>
      <c r="G396">
        <v>77.037037037036995</v>
      </c>
      <c r="I396">
        <v>122</v>
      </c>
      <c r="J396">
        <v>79.220779220779207</v>
      </c>
      <c r="L396">
        <v>130</v>
      </c>
      <c r="M396">
        <v>79.268292682926798</v>
      </c>
      <c r="O396">
        <v>103</v>
      </c>
      <c r="P396">
        <v>66.025641025640994</v>
      </c>
      <c r="R396">
        <v>115</v>
      </c>
      <c r="S396">
        <v>75.163398692810503</v>
      </c>
      <c r="U396">
        <v>116</v>
      </c>
      <c r="V396">
        <v>80</v>
      </c>
    </row>
    <row r="397" spans="1:22">
      <c r="A397">
        <v>29092</v>
      </c>
      <c r="B397" t="s">
        <v>865</v>
      </c>
      <c r="C397">
        <v>3020</v>
      </c>
      <c r="D397">
        <v>86.532951289398298</v>
      </c>
      <c r="F397">
        <v>2978</v>
      </c>
      <c r="G397">
        <v>83.370660694288901</v>
      </c>
      <c r="I397">
        <v>3036</v>
      </c>
      <c r="J397">
        <v>81.921208850512699</v>
      </c>
      <c r="L397">
        <v>2984</v>
      </c>
      <c r="M397">
        <v>84.436898698358803</v>
      </c>
      <c r="O397">
        <v>3078</v>
      </c>
      <c r="P397">
        <v>82.475884244373006</v>
      </c>
      <c r="R397">
        <v>3230</v>
      </c>
      <c r="S397">
        <v>85.6082692817387</v>
      </c>
      <c r="U397">
        <v>3504</v>
      </c>
      <c r="V397">
        <v>83.528009535160905</v>
      </c>
    </row>
    <row r="398" spans="1:22">
      <c r="A398">
        <v>290090</v>
      </c>
      <c r="B398" t="s">
        <v>866</v>
      </c>
      <c r="C398">
        <v>48</v>
      </c>
      <c r="D398">
        <v>90.566037735849093</v>
      </c>
      <c r="F398">
        <v>46</v>
      </c>
      <c r="G398">
        <v>90.196078431372598</v>
      </c>
      <c r="I398">
        <v>35</v>
      </c>
      <c r="J398">
        <v>77.7777777777778</v>
      </c>
      <c r="L398">
        <v>56</v>
      </c>
      <c r="M398">
        <v>93.3333333333333</v>
      </c>
      <c r="O398">
        <v>45</v>
      </c>
      <c r="P398">
        <v>93.75</v>
      </c>
      <c r="R398">
        <v>55</v>
      </c>
      <c r="S398">
        <v>98.214285714285694</v>
      </c>
      <c r="U398">
        <v>40</v>
      </c>
      <c r="V398">
        <v>97.560975609756099</v>
      </c>
    </row>
    <row r="399" spans="1:22">
      <c r="A399">
        <v>290240</v>
      </c>
      <c r="B399" t="s">
        <v>867</v>
      </c>
      <c r="C399">
        <v>59</v>
      </c>
      <c r="D399">
        <v>77.631578947368396</v>
      </c>
      <c r="F399">
        <v>74</v>
      </c>
      <c r="G399">
        <v>70.476190476190496</v>
      </c>
      <c r="I399">
        <v>64</v>
      </c>
      <c r="J399">
        <v>81.012658227848107</v>
      </c>
      <c r="L399">
        <v>75</v>
      </c>
      <c r="M399">
        <v>82.417582417582395</v>
      </c>
      <c r="O399">
        <v>64</v>
      </c>
      <c r="P399">
        <v>76.190476190476204</v>
      </c>
      <c r="R399">
        <v>56</v>
      </c>
      <c r="S399">
        <v>75.675675675675706</v>
      </c>
      <c r="U399">
        <v>64</v>
      </c>
      <c r="V399">
        <v>74.418604651162795</v>
      </c>
    </row>
    <row r="400" spans="1:22">
      <c r="A400">
        <v>290330</v>
      </c>
      <c r="B400" t="s">
        <v>868</v>
      </c>
      <c r="C400">
        <v>29</v>
      </c>
      <c r="D400">
        <v>80.5555555555556</v>
      </c>
      <c r="F400">
        <v>42</v>
      </c>
      <c r="G400">
        <v>87.5</v>
      </c>
      <c r="I400">
        <v>43</v>
      </c>
      <c r="J400">
        <v>87.755102040816297</v>
      </c>
      <c r="L400">
        <v>51</v>
      </c>
      <c r="M400">
        <v>94.4444444444444</v>
      </c>
      <c r="O400">
        <v>55</v>
      </c>
      <c r="P400">
        <v>94.827586206896598</v>
      </c>
      <c r="R400">
        <v>59</v>
      </c>
      <c r="S400">
        <v>93.650793650793602</v>
      </c>
      <c r="U400">
        <v>44</v>
      </c>
      <c r="V400">
        <v>88</v>
      </c>
    </row>
    <row r="401" spans="1:22">
      <c r="A401">
        <v>290470</v>
      </c>
      <c r="B401" t="s">
        <v>869</v>
      </c>
      <c r="C401">
        <v>124</v>
      </c>
      <c r="D401">
        <v>91.176470588235304</v>
      </c>
      <c r="F401">
        <v>132</v>
      </c>
      <c r="G401">
        <v>87.417218543046403</v>
      </c>
      <c r="I401">
        <v>124</v>
      </c>
      <c r="J401">
        <v>81.578947368421098</v>
      </c>
      <c r="L401">
        <v>104</v>
      </c>
      <c r="M401">
        <v>83.870967741935502</v>
      </c>
      <c r="O401">
        <v>109</v>
      </c>
      <c r="P401">
        <v>77.857142857142904</v>
      </c>
      <c r="R401">
        <v>136</v>
      </c>
      <c r="S401">
        <v>83.435582822085905</v>
      </c>
      <c r="U401">
        <v>145</v>
      </c>
      <c r="V401">
        <v>84.795321637426895</v>
      </c>
    </row>
    <row r="402" spans="1:22">
      <c r="A402">
        <v>290560</v>
      </c>
      <c r="B402" t="s">
        <v>870</v>
      </c>
      <c r="C402">
        <v>162</v>
      </c>
      <c r="D402">
        <v>73.972602739726</v>
      </c>
      <c r="F402">
        <v>147</v>
      </c>
      <c r="G402">
        <v>74.619289340101503</v>
      </c>
      <c r="I402">
        <v>159</v>
      </c>
      <c r="J402">
        <v>63.855421686747</v>
      </c>
      <c r="L402">
        <v>186</v>
      </c>
      <c r="M402">
        <v>78.813559322033896</v>
      </c>
      <c r="O402">
        <v>156</v>
      </c>
      <c r="P402">
        <v>76.470588235294102</v>
      </c>
      <c r="R402">
        <v>139</v>
      </c>
      <c r="S402">
        <v>75.543478260869605</v>
      </c>
      <c r="U402">
        <v>160</v>
      </c>
      <c r="V402">
        <v>73.732718894009196</v>
      </c>
    </row>
    <row r="403" spans="1:22">
      <c r="A403">
        <v>290800</v>
      </c>
      <c r="B403" t="s">
        <v>871</v>
      </c>
      <c r="C403">
        <v>176</v>
      </c>
      <c r="D403">
        <v>92.146596858638702</v>
      </c>
      <c r="F403">
        <v>158</v>
      </c>
      <c r="G403">
        <v>89.772727272727295</v>
      </c>
      <c r="I403">
        <v>165</v>
      </c>
      <c r="J403">
        <v>93.75</v>
      </c>
      <c r="L403">
        <v>130</v>
      </c>
      <c r="M403">
        <v>74.285714285714306</v>
      </c>
      <c r="O403">
        <v>146</v>
      </c>
      <c r="P403">
        <v>78.918918918918905</v>
      </c>
      <c r="R403">
        <v>172</v>
      </c>
      <c r="S403">
        <v>84.729064039408897</v>
      </c>
      <c r="U403">
        <v>172</v>
      </c>
      <c r="V403">
        <v>81.132075471698101</v>
      </c>
    </row>
    <row r="404" spans="1:22">
      <c r="A404">
        <v>291100</v>
      </c>
      <c r="B404" t="s">
        <v>872</v>
      </c>
      <c r="C404">
        <v>61</v>
      </c>
      <c r="D404">
        <v>89.705882352941202</v>
      </c>
      <c r="F404">
        <v>53</v>
      </c>
      <c r="G404">
        <v>88.3333333333333</v>
      </c>
      <c r="I404">
        <v>58</v>
      </c>
      <c r="J404">
        <v>84.057971014492793</v>
      </c>
      <c r="L404">
        <v>58</v>
      </c>
      <c r="M404">
        <v>81.690140845070403</v>
      </c>
      <c r="O404">
        <v>71</v>
      </c>
      <c r="P404">
        <v>86.585365853658502</v>
      </c>
      <c r="R404">
        <v>69</v>
      </c>
      <c r="S404">
        <v>87.341772151898695</v>
      </c>
      <c r="U404">
        <v>85</v>
      </c>
      <c r="V404">
        <v>90.425531914893597</v>
      </c>
    </row>
    <row r="405" spans="1:22">
      <c r="A405">
        <v>291150</v>
      </c>
      <c r="B405" t="s">
        <v>873</v>
      </c>
      <c r="C405">
        <v>29</v>
      </c>
      <c r="D405">
        <v>59.183673469387799</v>
      </c>
      <c r="F405">
        <v>22</v>
      </c>
      <c r="G405">
        <v>57.894736842105303</v>
      </c>
      <c r="I405">
        <v>24</v>
      </c>
      <c r="J405">
        <v>77.419354838709694</v>
      </c>
      <c r="L405">
        <v>23</v>
      </c>
      <c r="M405">
        <v>76.6666666666667</v>
      </c>
      <c r="O405">
        <v>22</v>
      </c>
      <c r="P405">
        <v>62.857142857142897</v>
      </c>
      <c r="R405">
        <v>26</v>
      </c>
      <c r="S405">
        <v>59.090909090909101</v>
      </c>
      <c r="U405">
        <v>31</v>
      </c>
      <c r="V405">
        <v>81.578947368421098</v>
      </c>
    </row>
    <row r="406" spans="1:22">
      <c r="A406">
        <v>291210</v>
      </c>
      <c r="B406" t="s">
        <v>874</v>
      </c>
      <c r="C406">
        <v>147</v>
      </c>
      <c r="D406">
        <v>80.327868852459005</v>
      </c>
      <c r="F406">
        <v>154</v>
      </c>
      <c r="G406">
        <v>78.172588832487307</v>
      </c>
      <c r="I406">
        <v>158</v>
      </c>
      <c r="J406">
        <v>79.396984924623098</v>
      </c>
      <c r="L406">
        <v>138</v>
      </c>
      <c r="M406">
        <v>70.408163265306101</v>
      </c>
      <c r="O406">
        <v>135</v>
      </c>
      <c r="P406">
        <v>68.877551020408205</v>
      </c>
      <c r="R406">
        <v>193</v>
      </c>
      <c r="S406">
        <v>78.455284552845498</v>
      </c>
      <c r="U406">
        <v>168</v>
      </c>
      <c r="V406">
        <v>68.016194331983797</v>
      </c>
    </row>
    <row r="407" spans="1:22">
      <c r="A407">
        <v>291270</v>
      </c>
      <c r="B407" t="s">
        <v>875</v>
      </c>
      <c r="C407">
        <v>101</v>
      </c>
      <c r="D407">
        <v>80.158730158730194</v>
      </c>
      <c r="F407">
        <v>79</v>
      </c>
      <c r="G407">
        <v>75.238095238095198</v>
      </c>
      <c r="I407">
        <v>108</v>
      </c>
      <c r="J407">
        <v>81.818181818181799</v>
      </c>
      <c r="L407">
        <v>91</v>
      </c>
      <c r="M407">
        <v>79.824561403508795</v>
      </c>
      <c r="O407">
        <v>101</v>
      </c>
      <c r="P407">
        <v>70.1388888888889</v>
      </c>
      <c r="R407">
        <v>104</v>
      </c>
      <c r="S407">
        <v>73.239436619718305</v>
      </c>
      <c r="U407">
        <v>100</v>
      </c>
      <c r="V407">
        <v>71.428571428571402</v>
      </c>
    </row>
    <row r="408" spans="1:22">
      <c r="A408">
        <v>291480</v>
      </c>
      <c r="B408" t="s">
        <v>876</v>
      </c>
      <c r="C408">
        <v>1340</v>
      </c>
      <c r="D408">
        <v>90.970807875084901</v>
      </c>
      <c r="F408">
        <v>1392</v>
      </c>
      <c r="G408">
        <v>86.674968866749694</v>
      </c>
      <c r="I408">
        <v>1388</v>
      </c>
      <c r="J408">
        <v>83.413461538461505</v>
      </c>
      <c r="L408">
        <v>1371</v>
      </c>
      <c r="M408">
        <v>91.4</v>
      </c>
      <c r="O408">
        <v>1475</v>
      </c>
      <c r="P408">
        <v>87.589073634204297</v>
      </c>
      <c r="R408">
        <v>1467</v>
      </c>
      <c r="S408">
        <v>92.906903103229894</v>
      </c>
      <c r="U408">
        <v>1703</v>
      </c>
      <c r="V408">
        <v>89.868073878627996</v>
      </c>
    </row>
    <row r="409" spans="1:22">
      <c r="A409">
        <v>291540</v>
      </c>
      <c r="B409" t="s">
        <v>877</v>
      </c>
      <c r="C409">
        <v>33</v>
      </c>
      <c r="D409">
        <v>91.6666666666667</v>
      </c>
      <c r="F409">
        <v>19</v>
      </c>
      <c r="G409">
        <v>82.608695652173907</v>
      </c>
      <c r="I409">
        <v>24</v>
      </c>
      <c r="J409">
        <v>72.727272727272705</v>
      </c>
      <c r="L409">
        <v>30</v>
      </c>
      <c r="M409">
        <v>69.767441860465098</v>
      </c>
      <c r="O409">
        <v>25</v>
      </c>
      <c r="P409">
        <v>78.125</v>
      </c>
      <c r="R409">
        <v>27</v>
      </c>
      <c r="S409">
        <v>72.972972972972997</v>
      </c>
      <c r="U409">
        <v>31</v>
      </c>
      <c r="V409">
        <v>79.487179487179503</v>
      </c>
    </row>
    <row r="410" spans="1:22">
      <c r="A410">
        <v>291550</v>
      </c>
      <c r="B410" t="s">
        <v>878</v>
      </c>
      <c r="C410">
        <v>161</v>
      </c>
      <c r="D410">
        <v>86.559139784946197</v>
      </c>
      <c r="F410">
        <v>134</v>
      </c>
      <c r="G410">
        <v>88.7417218543046</v>
      </c>
      <c r="I410">
        <v>148</v>
      </c>
      <c r="J410">
        <v>86.549707602339197</v>
      </c>
      <c r="L410">
        <v>147</v>
      </c>
      <c r="M410">
        <v>90.184049079754601</v>
      </c>
      <c r="O410">
        <v>133</v>
      </c>
      <c r="P410">
        <v>84.713375796178397</v>
      </c>
      <c r="R410">
        <v>170</v>
      </c>
      <c r="S410">
        <v>86.734693877550995</v>
      </c>
      <c r="U410">
        <v>168</v>
      </c>
      <c r="V410">
        <v>81.159420289855106</v>
      </c>
    </row>
    <row r="411" spans="1:22">
      <c r="A411">
        <v>291620</v>
      </c>
      <c r="B411" t="s">
        <v>879</v>
      </c>
      <c r="C411">
        <v>53</v>
      </c>
      <c r="D411">
        <v>92.982456140350905</v>
      </c>
      <c r="F411">
        <v>60</v>
      </c>
      <c r="G411">
        <v>92.307692307692307</v>
      </c>
      <c r="I411">
        <v>59</v>
      </c>
      <c r="J411">
        <v>90.769230769230802</v>
      </c>
      <c r="L411">
        <v>69</v>
      </c>
      <c r="M411">
        <v>89.610389610389603</v>
      </c>
      <c r="O411">
        <v>82</v>
      </c>
      <c r="P411">
        <v>97.619047619047606</v>
      </c>
      <c r="R411">
        <v>72</v>
      </c>
      <c r="S411">
        <v>83.720930232558104</v>
      </c>
      <c r="U411">
        <v>81</v>
      </c>
      <c r="V411">
        <v>81</v>
      </c>
    </row>
    <row r="412" spans="1:22">
      <c r="A412">
        <v>291660</v>
      </c>
      <c r="B412" t="s">
        <v>880</v>
      </c>
      <c r="C412">
        <v>31</v>
      </c>
      <c r="D412">
        <v>83.783783783783804</v>
      </c>
      <c r="F412">
        <v>40</v>
      </c>
      <c r="G412">
        <v>85.106382978723403</v>
      </c>
      <c r="I412">
        <v>51</v>
      </c>
      <c r="J412">
        <v>91.071428571428598</v>
      </c>
      <c r="L412">
        <v>45</v>
      </c>
      <c r="M412">
        <v>78.947368421052602</v>
      </c>
      <c r="O412">
        <v>38</v>
      </c>
      <c r="P412">
        <v>84.4444444444444</v>
      </c>
      <c r="R412">
        <v>55</v>
      </c>
      <c r="S412">
        <v>79.710144927536206</v>
      </c>
      <c r="U412">
        <v>56</v>
      </c>
      <c r="V412">
        <v>86.153846153846203</v>
      </c>
    </row>
    <row r="413" spans="1:22">
      <c r="A413">
        <v>291855</v>
      </c>
      <c r="B413" t="s">
        <v>881</v>
      </c>
      <c r="C413">
        <v>30</v>
      </c>
      <c r="D413">
        <v>88.235294117647101</v>
      </c>
      <c r="F413">
        <v>35</v>
      </c>
      <c r="G413">
        <v>89.743589743589794</v>
      </c>
      <c r="I413">
        <v>45</v>
      </c>
      <c r="J413">
        <v>88.235294117647101</v>
      </c>
      <c r="L413">
        <v>33</v>
      </c>
      <c r="M413">
        <v>84.615384615384599</v>
      </c>
      <c r="O413">
        <v>27</v>
      </c>
      <c r="P413">
        <v>87.096774193548399</v>
      </c>
      <c r="R413">
        <v>46</v>
      </c>
      <c r="S413">
        <v>92</v>
      </c>
      <c r="U413">
        <v>36</v>
      </c>
      <c r="V413">
        <v>92.307692307692307</v>
      </c>
    </row>
    <row r="414" spans="1:22">
      <c r="A414">
        <v>292070</v>
      </c>
      <c r="B414" t="s">
        <v>882</v>
      </c>
      <c r="C414">
        <v>54</v>
      </c>
      <c r="D414">
        <v>88.524590163934405</v>
      </c>
      <c r="F414">
        <v>44</v>
      </c>
      <c r="G414">
        <v>75.862068965517196</v>
      </c>
      <c r="I414">
        <v>52</v>
      </c>
      <c r="J414">
        <v>86.6666666666667</v>
      </c>
      <c r="L414">
        <v>35</v>
      </c>
      <c r="M414">
        <v>77.7777777777778</v>
      </c>
      <c r="O414">
        <v>51</v>
      </c>
      <c r="P414">
        <v>85</v>
      </c>
      <c r="R414">
        <v>39</v>
      </c>
      <c r="S414">
        <v>86.6666666666667</v>
      </c>
      <c r="U414">
        <v>48</v>
      </c>
      <c r="V414">
        <v>78.688524590163894</v>
      </c>
    </row>
    <row r="415" spans="1:22">
      <c r="A415">
        <v>292390</v>
      </c>
      <c r="B415" t="s">
        <v>883</v>
      </c>
      <c r="C415">
        <v>77</v>
      </c>
      <c r="D415">
        <v>93.902439024390205</v>
      </c>
      <c r="F415">
        <v>66</v>
      </c>
      <c r="G415">
        <v>88</v>
      </c>
      <c r="I415">
        <v>65</v>
      </c>
      <c r="J415">
        <v>92.857142857142904</v>
      </c>
      <c r="L415">
        <v>55</v>
      </c>
      <c r="M415">
        <v>88.709677419354804</v>
      </c>
      <c r="O415">
        <v>71</v>
      </c>
      <c r="P415">
        <v>93.421052631578902</v>
      </c>
      <c r="R415">
        <v>57</v>
      </c>
      <c r="S415">
        <v>95</v>
      </c>
      <c r="U415">
        <v>73</v>
      </c>
      <c r="V415">
        <v>84.883720930232599</v>
      </c>
    </row>
    <row r="416" spans="1:22">
      <c r="A416">
        <v>292780</v>
      </c>
      <c r="B416" t="s">
        <v>884</v>
      </c>
      <c r="C416">
        <v>41</v>
      </c>
      <c r="D416">
        <v>95.348837209302303</v>
      </c>
      <c r="F416">
        <v>39</v>
      </c>
      <c r="G416">
        <v>95.121951219512198</v>
      </c>
      <c r="I416">
        <v>39</v>
      </c>
      <c r="J416">
        <v>97.5</v>
      </c>
      <c r="L416">
        <v>35</v>
      </c>
      <c r="M416">
        <v>100</v>
      </c>
      <c r="O416">
        <v>36</v>
      </c>
      <c r="P416">
        <v>94.736842105263193</v>
      </c>
      <c r="R416">
        <v>37</v>
      </c>
      <c r="S416">
        <v>97.368421052631604</v>
      </c>
      <c r="U416">
        <v>36</v>
      </c>
      <c r="V416">
        <v>94.736842105263193</v>
      </c>
    </row>
    <row r="417" spans="1:22">
      <c r="A417">
        <v>292935</v>
      </c>
      <c r="B417" t="s">
        <v>885</v>
      </c>
      <c r="C417">
        <v>40</v>
      </c>
      <c r="D417">
        <v>81.632653061224502</v>
      </c>
      <c r="F417">
        <v>35</v>
      </c>
      <c r="G417">
        <v>97.2222222222222</v>
      </c>
      <c r="I417">
        <v>43</v>
      </c>
      <c r="J417">
        <v>78.181818181818201</v>
      </c>
      <c r="L417">
        <v>33</v>
      </c>
      <c r="M417">
        <v>71.739130434782595</v>
      </c>
      <c r="O417">
        <v>35</v>
      </c>
      <c r="P417">
        <v>72.9166666666667</v>
      </c>
      <c r="R417">
        <v>39</v>
      </c>
      <c r="S417">
        <v>75</v>
      </c>
      <c r="U417">
        <v>48</v>
      </c>
      <c r="V417">
        <v>63.157894736842103</v>
      </c>
    </row>
    <row r="418" spans="1:22">
      <c r="A418">
        <v>293220</v>
      </c>
      <c r="B418" t="s">
        <v>886</v>
      </c>
      <c r="C418">
        <v>126</v>
      </c>
      <c r="D418">
        <v>92.647058823529406</v>
      </c>
      <c r="F418">
        <v>125</v>
      </c>
      <c r="G418">
        <v>79.617834394904506</v>
      </c>
      <c r="I418">
        <v>102</v>
      </c>
      <c r="J418">
        <v>76.691729323308294</v>
      </c>
      <c r="L418">
        <v>128</v>
      </c>
      <c r="M418">
        <v>77.108433734939794</v>
      </c>
      <c r="O418">
        <v>106</v>
      </c>
      <c r="P418">
        <v>70.6666666666667</v>
      </c>
      <c r="R418">
        <v>112</v>
      </c>
      <c r="S418">
        <v>72.727272727272705</v>
      </c>
      <c r="U418">
        <v>107</v>
      </c>
      <c r="V418">
        <v>75.352112676056294</v>
      </c>
    </row>
    <row r="419" spans="1:22">
      <c r="A419">
        <v>293230</v>
      </c>
      <c r="B419" t="s">
        <v>887</v>
      </c>
      <c r="C419">
        <v>98</v>
      </c>
      <c r="D419">
        <v>61.635220125786198</v>
      </c>
      <c r="F419">
        <v>82</v>
      </c>
      <c r="G419">
        <v>56.164383561643803</v>
      </c>
      <c r="I419">
        <v>82</v>
      </c>
      <c r="J419">
        <v>64.566929133858295</v>
      </c>
      <c r="L419">
        <v>91</v>
      </c>
      <c r="M419">
        <v>60.6666666666667</v>
      </c>
      <c r="O419">
        <v>95</v>
      </c>
      <c r="P419">
        <v>62.9139072847682</v>
      </c>
      <c r="R419">
        <v>100</v>
      </c>
      <c r="S419">
        <v>65.359477124183002</v>
      </c>
      <c r="U419">
        <v>108</v>
      </c>
      <c r="V419">
        <v>71.523178807947005</v>
      </c>
    </row>
    <row r="420" spans="1:22">
      <c r="A420">
        <v>29093</v>
      </c>
      <c r="B420" t="s">
        <v>888</v>
      </c>
      <c r="C420">
        <v>2332</v>
      </c>
      <c r="D420">
        <v>76.184253511924197</v>
      </c>
      <c r="F420">
        <v>2442</v>
      </c>
      <c r="G420">
        <v>78.622021893110102</v>
      </c>
      <c r="I420">
        <v>2602</v>
      </c>
      <c r="J420">
        <v>82.082018927444807</v>
      </c>
      <c r="L420">
        <v>2544</v>
      </c>
      <c r="M420">
        <v>81.721811757147407</v>
      </c>
      <c r="O420">
        <v>2471</v>
      </c>
      <c r="P420">
        <v>78.097345132743399</v>
      </c>
      <c r="R420">
        <v>2562</v>
      </c>
      <c r="S420">
        <v>74.0890688259109</v>
      </c>
      <c r="U420">
        <v>2420</v>
      </c>
      <c r="V420">
        <v>71.365378944264194</v>
      </c>
    </row>
    <row r="421" spans="1:22">
      <c r="A421">
        <v>290060</v>
      </c>
      <c r="B421" t="s">
        <v>889</v>
      </c>
      <c r="C421">
        <v>27</v>
      </c>
      <c r="D421">
        <v>84.375</v>
      </c>
      <c r="F421">
        <v>19</v>
      </c>
      <c r="G421">
        <v>82.608695652173907</v>
      </c>
      <c r="I421">
        <v>23</v>
      </c>
      <c r="J421">
        <v>79.310344827586206</v>
      </c>
      <c r="L421">
        <v>21</v>
      </c>
      <c r="M421">
        <v>72.413793103448299</v>
      </c>
      <c r="O421">
        <v>20</v>
      </c>
      <c r="P421">
        <v>62.5</v>
      </c>
      <c r="R421">
        <v>17</v>
      </c>
      <c r="S421">
        <v>65.384615384615401</v>
      </c>
      <c r="U421">
        <v>19</v>
      </c>
      <c r="V421">
        <v>70.370370370370395</v>
      </c>
    </row>
    <row r="422" spans="1:22">
      <c r="A422">
        <v>290195</v>
      </c>
      <c r="B422" t="s">
        <v>890</v>
      </c>
      <c r="C422">
        <v>29</v>
      </c>
      <c r="D422">
        <v>85.294117647058798</v>
      </c>
      <c r="F422">
        <v>19</v>
      </c>
      <c r="G422">
        <v>45.238095238095198</v>
      </c>
      <c r="I422">
        <v>32</v>
      </c>
      <c r="J422">
        <v>65.306122448979593</v>
      </c>
      <c r="L422">
        <v>30</v>
      </c>
      <c r="M422">
        <v>88.235294117647101</v>
      </c>
      <c r="O422">
        <v>36</v>
      </c>
      <c r="P422">
        <v>90</v>
      </c>
      <c r="R422">
        <v>41</v>
      </c>
      <c r="S422">
        <v>87.2340425531915</v>
      </c>
      <c r="U422">
        <v>26</v>
      </c>
      <c r="V422">
        <v>57.7777777777778</v>
      </c>
    </row>
    <row r="423" spans="1:22">
      <c r="A423">
        <v>290310</v>
      </c>
      <c r="B423" t="s">
        <v>891</v>
      </c>
      <c r="C423">
        <v>25</v>
      </c>
      <c r="D423">
        <v>92.592592592592595</v>
      </c>
      <c r="F423">
        <v>33</v>
      </c>
      <c r="G423">
        <v>97.058823529411796</v>
      </c>
      <c r="I423">
        <v>29</v>
      </c>
      <c r="J423">
        <v>93.548387096774206</v>
      </c>
      <c r="L423">
        <v>24</v>
      </c>
      <c r="M423">
        <v>96</v>
      </c>
      <c r="O423">
        <v>37</v>
      </c>
      <c r="P423">
        <v>92.5</v>
      </c>
      <c r="R423">
        <v>42</v>
      </c>
      <c r="S423">
        <v>93.3333333333333</v>
      </c>
      <c r="U423">
        <v>21</v>
      </c>
      <c r="V423">
        <v>70</v>
      </c>
    </row>
    <row r="424" spans="1:22">
      <c r="A424">
        <v>290370</v>
      </c>
      <c r="B424" t="s">
        <v>892</v>
      </c>
      <c r="C424">
        <v>44</v>
      </c>
      <c r="D424">
        <v>53.012048192771097</v>
      </c>
      <c r="F424">
        <v>49</v>
      </c>
      <c r="G424">
        <v>52.127659574468098</v>
      </c>
      <c r="I424">
        <v>93</v>
      </c>
      <c r="J424">
        <v>82.300884955752196</v>
      </c>
      <c r="L424">
        <v>86</v>
      </c>
      <c r="M424">
        <v>85.148514851485103</v>
      </c>
      <c r="O424">
        <v>87</v>
      </c>
      <c r="P424">
        <v>82.857142857142904</v>
      </c>
      <c r="R424">
        <v>98</v>
      </c>
      <c r="S424">
        <v>85.2173913043478</v>
      </c>
      <c r="U424">
        <v>88</v>
      </c>
      <c r="V424">
        <v>83.809523809523796</v>
      </c>
    </row>
    <row r="425" spans="1:22">
      <c r="A425">
        <v>290430</v>
      </c>
      <c r="B425" t="s">
        <v>893</v>
      </c>
      <c r="C425">
        <v>74</v>
      </c>
      <c r="D425">
        <v>94.871794871794904</v>
      </c>
      <c r="F425">
        <v>81</v>
      </c>
      <c r="G425">
        <v>92.045454545454504</v>
      </c>
      <c r="I425">
        <v>103</v>
      </c>
      <c r="J425">
        <v>99.038461538461505</v>
      </c>
      <c r="L425">
        <v>61</v>
      </c>
      <c r="M425">
        <v>93.846153846153797</v>
      </c>
      <c r="O425">
        <v>82</v>
      </c>
      <c r="P425">
        <v>95.348837209302303</v>
      </c>
      <c r="R425">
        <v>81</v>
      </c>
      <c r="S425">
        <v>95.294117647058798</v>
      </c>
      <c r="U425">
        <v>82</v>
      </c>
      <c r="V425">
        <v>84.536082474226802</v>
      </c>
    </row>
    <row r="426" spans="1:22">
      <c r="A426">
        <v>290950</v>
      </c>
      <c r="B426" t="s">
        <v>894</v>
      </c>
      <c r="C426">
        <v>32</v>
      </c>
      <c r="D426">
        <v>88.8888888888889</v>
      </c>
      <c r="F426">
        <v>20</v>
      </c>
      <c r="G426">
        <v>86.956521739130395</v>
      </c>
      <c r="I426">
        <v>28</v>
      </c>
      <c r="J426">
        <v>90.322580645161295</v>
      </c>
      <c r="L426">
        <v>19</v>
      </c>
      <c r="M426">
        <v>90.476190476190496</v>
      </c>
      <c r="O426">
        <v>26</v>
      </c>
      <c r="P426">
        <v>89.655172413793096</v>
      </c>
      <c r="R426">
        <v>26</v>
      </c>
      <c r="S426">
        <v>92.857142857142904</v>
      </c>
      <c r="U426">
        <v>30</v>
      </c>
      <c r="V426">
        <v>88.235294117647101</v>
      </c>
    </row>
    <row r="427" spans="1:22">
      <c r="A427">
        <v>291000</v>
      </c>
      <c r="B427" t="s">
        <v>895</v>
      </c>
      <c r="C427">
        <v>42</v>
      </c>
      <c r="D427">
        <v>95.454545454545496</v>
      </c>
      <c r="F427">
        <v>51</v>
      </c>
      <c r="G427">
        <v>92.727272727272705</v>
      </c>
      <c r="I427">
        <v>46</v>
      </c>
      <c r="J427">
        <v>93.877551020408205</v>
      </c>
      <c r="L427">
        <v>38</v>
      </c>
      <c r="M427">
        <v>74.509803921568604</v>
      </c>
      <c r="O427">
        <v>41</v>
      </c>
      <c r="P427">
        <v>73.214285714285694</v>
      </c>
      <c r="R427">
        <v>52</v>
      </c>
      <c r="S427">
        <v>77.611940298507506</v>
      </c>
      <c r="U427">
        <v>52</v>
      </c>
      <c r="V427">
        <v>75.362318840579704</v>
      </c>
    </row>
    <row r="428" spans="1:22">
      <c r="A428">
        <v>291290</v>
      </c>
      <c r="B428" t="s">
        <v>896</v>
      </c>
      <c r="C428">
        <v>103</v>
      </c>
      <c r="D428">
        <v>76.296296296296305</v>
      </c>
      <c r="F428">
        <v>91</v>
      </c>
      <c r="G428">
        <v>73.387096774193594</v>
      </c>
      <c r="I428">
        <v>119</v>
      </c>
      <c r="J428">
        <v>77.272727272727295</v>
      </c>
      <c r="L428">
        <v>113</v>
      </c>
      <c r="M428">
        <v>83.703703703703695</v>
      </c>
      <c r="O428">
        <v>91</v>
      </c>
      <c r="P428">
        <v>82.727272727272705</v>
      </c>
      <c r="R428">
        <v>138</v>
      </c>
      <c r="S428">
        <v>91.390728476821195</v>
      </c>
      <c r="U428">
        <v>154</v>
      </c>
      <c r="V428">
        <v>82.795698924731198</v>
      </c>
    </row>
    <row r="429" spans="1:22">
      <c r="A429">
        <v>291390</v>
      </c>
      <c r="B429" t="s">
        <v>897</v>
      </c>
      <c r="C429">
        <v>262</v>
      </c>
      <c r="D429">
        <v>75.504322766570596</v>
      </c>
      <c r="F429">
        <v>253</v>
      </c>
      <c r="G429">
        <v>82.679738562091501</v>
      </c>
      <c r="I429">
        <v>295</v>
      </c>
      <c r="J429">
        <v>84.770114942528707</v>
      </c>
      <c r="L429">
        <v>263</v>
      </c>
      <c r="M429">
        <v>83.757961783439498</v>
      </c>
      <c r="O429">
        <v>264</v>
      </c>
      <c r="P429">
        <v>83.018867924528294</v>
      </c>
      <c r="R429">
        <v>272</v>
      </c>
      <c r="S429">
        <v>73.118279569892493</v>
      </c>
      <c r="U429">
        <v>252</v>
      </c>
      <c r="V429">
        <v>73.469387755102005</v>
      </c>
    </row>
    <row r="430" spans="1:22">
      <c r="A430">
        <v>291420</v>
      </c>
      <c r="B430" t="s">
        <v>898</v>
      </c>
      <c r="C430">
        <v>28</v>
      </c>
      <c r="D430">
        <v>80</v>
      </c>
      <c r="F430">
        <v>22</v>
      </c>
      <c r="G430">
        <v>66.6666666666667</v>
      </c>
      <c r="I430">
        <v>29</v>
      </c>
      <c r="J430">
        <v>80.5555555555556</v>
      </c>
      <c r="L430">
        <v>27</v>
      </c>
      <c r="M430">
        <v>58.695652173912997</v>
      </c>
      <c r="O430">
        <v>23</v>
      </c>
      <c r="P430">
        <v>52.272727272727302</v>
      </c>
      <c r="R430">
        <v>26</v>
      </c>
      <c r="S430">
        <v>57.7777777777778</v>
      </c>
      <c r="U430">
        <v>31</v>
      </c>
      <c r="V430">
        <v>73.809523809523796</v>
      </c>
    </row>
    <row r="431" spans="1:22">
      <c r="A431">
        <v>291430</v>
      </c>
      <c r="B431" t="s">
        <v>899</v>
      </c>
      <c r="C431">
        <v>45</v>
      </c>
      <c r="D431">
        <v>97.826086956521706</v>
      </c>
      <c r="F431">
        <v>50</v>
      </c>
      <c r="G431">
        <v>92.592592592592595</v>
      </c>
      <c r="I431">
        <v>56</v>
      </c>
      <c r="J431">
        <v>87.5</v>
      </c>
      <c r="L431">
        <v>43</v>
      </c>
      <c r="M431">
        <v>78.181818181818201</v>
      </c>
      <c r="O431">
        <v>29</v>
      </c>
      <c r="P431">
        <v>61.702127659574501</v>
      </c>
      <c r="R431">
        <v>33</v>
      </c>
      <c r="S431">
        <v>68.75</v>
      </c>
      <c r="U431">
        <v>43</v>
      </c>
      <c r="V431">
        <v>75.438596491228097</v>
      </c>
    </row>
    <row r="432" spans="1:22">
      <c r="A432">
        <v>291510</v>
      </c>
      <c r="B432" t="s">
        <v>900</v>
      </c>
      <c r="C432">
        <v>100</v>
      </c>
      <c r="D432">
        <v>95.238095238095198</v>
      </c>
      <c r="F432">
        <v>97</v>
      </c>
      <c r="G432">
        <v>93.269230769230802</v>
      </c>
      <c r="I432">
        <v>89</v>
      </c>
      <c r="J432">
        <v>94.680851063829806</v>
      </c>
      <c r="L432">
        <v>96</v>
      </c>
      <c r="M432">
        <v>95.049504950495006</v>
      </c>
      <c r="O432">
        <v>84</v>
      </c>
      <c r="P432">
        <v>87.5</v>
      </c>
      <c r="R432">
        <v>94</v>
      </c>
      <c r="S432">
        <v>92.156862745097996</v>
      </c>
      <c r="U432">
        <v>94</v>
      </c>
      <c r="V432">
        <v>87.037037037036995</v>
      </c>
    </row>
    <row r="433" spans="1:22">
      <c r="A433">
        <v>291520</v>
      </c>
      <c r="B433" t="s">
        <v>901</v>
      </c>
      <c r="C433">
        <v>80</v>
      </c>
      <c r="D433">
        <v>75.471698113207594</v>
      </c>
      <c r="F433">
        <v>86</v>
      </c>
      <c r="G433">
        <v>92.473118279569903</v>
      </c>
      <c r="I433">
        <v>59</v>
      </c>
      <c r="J433">
        <v>77.631578947368396</v>
      </c>
      <c r="L433">
        <v>95</v>
      </c>
      <c r="M433">
        <v>91.346153846153797</v>
      </c>
      <c r="O433">
        <v>68</v>
      </c>
      <c r="P433">
        <v>79.069767441860506</v>
      </c>
      <c r="R433">
        <v>62</v>
      </c>
      <c r="S433">
        <v>75.609756097561004</v>
      </c>
      <c r="U433">
        <v>49</v>
      </c>
      <c r="V433">
        <v>71.014492753623202</v>
      </c>
    </row>
    <row r="434" spans="1:22">
      <c r="A434">
        <v>291570</v>
      </c>
      <c r="B434" t="s">
        <v>902</v>
      </c>
      <c r="C434">
        <v>44</v>
      </c>
      <c r="D434">
        <v>91.6666666666667</v>
      </c>
      <c r="F434">
        <v>32</v>
      </c>
      <c r="G434">
        <v>74.418604651162795</v>
      </c>
      <c r="I434">
        <v>44</v>
      </c>
      <c r="J434">
        <v>78.571428571428598</v>
      </c>
      <c r="L434">
        <v>45</v>
      </c>
      <c r="M434">
        <v>93.75</v>
      </c>
      <c r="O434">
        <v>33</v>
      </c>
      <c r="P434">
        <v>76.744186046511601</v>
      </c>
      <c r="R434">
        <v>43</v>
      </c>
      <c r="S434">
        <v>79.629629629629605</v>
      </c>
      <c r="U434">
        <v>27</v>
      </c>
      <c r="V434">
        <v>61.363636363636402</v>
      </c>
    </row>
    <row r="435" spans="1:22">
      <c r="A435">
        <v>291670</v>
      </c>
      <c r="B435" t="s">
        <v>903</v>
      </c>
      <c r="C435">
        <v>46</v>
      </c>
      <c r="D435">
        <v>77.966101694915295</v>
      </c>
      <c r="F435">
        <v>46</v>
      </c>
      <c r="G435">
        <v>73.015873015872998</v>
      </c>
      <c r="I435">
        <v>31</v>
      </c>
      <c r="J435">
        <v>54.385964912280699</v>
      </c>
      <c r="L435">
        <v>34</v>
      </c>
      <c r="M435">
        <v>77.272727272727295</v>
      </c>
      <c r="O435">
        <v>36</v>
      </c>
      <c r="P435">
        <v>64.285714285714306</v>
      </c>
      <c r="R435">
        <v>46</v>
      </c>
      <c r="S435">
        <v>68.656716417910403</v>
      </c>
      <c r="U435">
        <v>41</v>
      </c>
      <c r="V435">
        <v>70.689655172413794</v>
      </c>
    </row>
    <row r="436" spans="1:22">
      <c r="A436">
        <v>291690</v>
      </c>
      <c r="B436" t="s">
        <v>904</v>
      </c>
      <c r="C436">
        <v>82</v>
      </c>
      <c r="D436">
        <v>93.181818181818201</v>
      </c>
      <c r="F436">
        <v>98</v>
      </c>
      <c r="G436">
        <v>93.3333333333333</v>
      </c>
      <c r="I436">
        <v>76</v>
      </c>
      <c r="J436">
        <v>76.767676767676804</v>
      </c>
      <c r="L436">
        <v>62</v>
      </c>
      <c r="M436">
        <v>69.662921348314597</v>
      </c>
      <c r="O436">
        <v>59</v>
      </c>
      <c r="P436">
        <v>62.7659574468085</v>
      </c>
      <c r="R436">
        <v>69</v>
      </c>
      <c r="S436">
        <v>62.727272727272698</v>
      </c>
      <c r="U436">
        <v>65</v>
      </c>
      <c r="V436">
        <v>59.633027522935798</v>
      </c>
    </row>
    <row r="437" spans="1:22">
      <c r="A437">
        <v>291760</v>
      </c>
      <c r="B437" t="s">
        <v>905</v>
      </c>
      <c r="C437">
        <v>176</v>
      </c>
      <c r="D437">
        <v>60.273972602739697</v>
      </c>
      <c r="F437">
        <v>211</v>
      </c>
      <c r="G437">
        <v>70.099667774086399</v>
      </c>
      <c r="I437">
        <v>232</v>
      </c>
      <c r="J437">
        <v>76.821192052980095</v>
      </c>
      <c r="L437">
        <v>251</v>
      </c>
      <c r="M437">
        <v>81.493506493506501</v>
      </c>
      <c r="O437">
        <v>243</v>
      </c>
      <c r="P437">
        <v>77.388535031847098</v>
      </c>
      <c r="R437">
        <v>233</v>
      </c>
      <c r="S437">
        <v>74.679487179487197</v>
      </c>
      <c r="U437">
        <v>210</v>
      </c>
      <c r="V437">
        <v>61.224489795918402</v>
      </c>
    </row>
    <row r="438" spans="1:22">
      <c r="A438">
        <v>291800</v>
      </c>
      <c r="B438" t="s">
        <v>906</v>
      </c>
      <c r="C438">
        <v>732</v>
      </c>
      <c r="D438">
        <v>75.386199794026794</v>
      </c>
      <c r="F438">
        <v>771</v>
      </c>
      <c r="G438">
        <v>75.440313111546004</v>
      </c>
      <c r="I438">
        <v>859</v>
      </c>
      <c r="J438">
        <v>82.596153846153797</v>
      </c>
      <c r="L438">
        <v>821</v>
      </c>
      <c r="M438">
        <v>79.018286814244505</v>
      </c>
      <c r="O438">
        <v>816</v>
      </c>
      <c r="P438">
        <v>77.788369876072494</v>
      </c>
      <c r="R438">
        <v>799</v>
      </c>
      <c r="S438">
        <v>70.645446507515501</v>
      </c>
      <c r="U438">
        <v>778</v>
      </c>
      <c r="V438">
        <v>73.396226415094304</v>
      </c>
    </row>
    <row r="439" spans="1:22">
      <c r="A439">
        <v>291830</v>
      </c>
      <c r="B439" t="s">
        <v>907</v>
      </c>
      <c r="C439">
        <v>50</v>
      </c>
      <c r="D439">
        <v>98.039215686274503</v>
      </c>
      <c r="F439">
        <v>65</v>
      </c>
      <c r="G439">
        <v>87.837837837837796</v>
      </c>
      <c r="I439">
        <v>60</v>
      </c>
      <c r="J439">
        <v>96.774193548387103</v>
      </c>
      <c r="L439">
        <v>62</v>
      </c>
      <c r="M439">
        <v>76.543209876543202</v>
      </c>
      <c r="O439">
        <v>72</v>
      </c>
      <c r="P439">
        <v>69.230769230769198</v>
      </c>
      <c r="R439">
        <v>90</v>
      </c>
      <c r="S439">
        <v>84.112149532710305</v>
      </c>
      <c r="U439">
        <v>57</v>
      </c>
      <c r="V439">
        <v>62.6373626373626</v>
      </c>
    </row>
    <row r="440" spans="1:22">
      <c r="A440">
        <v>291870</v>
      </c>
      <c r="B440" t="s">
        <v>908</v>
      </c>
      <c r="C440">
        <v>27</v>
      </c>
      <c r="D440">
        <v>93.103448275862107</v>
      </c>
      <c r="F440">
        <v>19</v>
      </c>
      <c r="G440">
        <v>79.1666666666667</v>
      </c>
      <c r="I440">
        <v>21</v>
      </c>
      <c r="J440">
        <v>84</v>
      </c>
      <c r="L440">
        <v>24</v>
      </c>
      <c r="M440">
        <v>85.714285714285694</v>
      </c>
      <c r="O440">
        <v>19</v>
      </c>
      <c r="P440">
        <v>90.476190476190496</v>
      </c>
      <c r="R440">
        <v>14</v>
      </c>
      <c r="S440">
        <v>58.3333333333333</v>
      </c>
      <c r="U440">
        <v>16</v>
      </c>
      <c r="V440">
        <v>48.484848484848499</v>
      </c>
    </row>
    <row r="441" spans="1:22">
      <c r="A441">
        <v>291905</v>
      </c>
      <c r="B441" t="s">
        <v>909</v>
      </c>
      <c r="C441">
        <v>24</v>
      </c>
      <c r="D441">
        <v>55.8139534883721</v>
      </c>
      <c r="F441">
        <v>43</v>
      </c>
      <c r="G441">
        <v>82.692307692307693</v>
      </c>
      <c r="I441">
        <v>31</v>
      </c>
      <c r="J441">
        <v>86.1111111111111</v>
      </c>
      <c r="L441">
        <v>37</v>
      </c>
      <c r="M441">
        <v>84.090909090909093</v>
      </c>
      <c r="O441">
        <v>34</v>
      </c>
      <c r="P441">
        <v>69.387755102040799</v>
      </c>
      <c r="R441">
        <v>29</v>
      </c>
      <c r="S441">
        <v>54.716981132075503</v>
      </c>
      <c r="U441">
        <v>39</v>
      </c>
      <c r="V441">
        <v>75</v>
      </c>
    </row>
    <row r="442" spans="1:22">
      <c r="A442">
        <v>292040</v>
      </c>
      <c r="B442" t="s">
        <v>910</v>
      </c>
      <c r="C442">
        <v>64</v>
      </c>
      <c r="D442">
        <v>74.418604651162795</v>
      </c>
      <c r="F442">
        <v>57</v>
      </c>
      <c r="G442">
        <v>81.428571428571402</v>
      </c>
      <c r="I442">
        <v>50</v>
      </c>
      <c r="J442">
        <v>63.291139240506297</v>
      </c>
      <c r="L442">
        <v>45</v>
      </c>
      <c r="M442">
        <v>65.2173913043478</v>
      </c>
      <c r="O442">
        <v>38</v>
      </c>
      <c r="P442">
        <v>69.090909090909093</v>
      </c>
      <c r="R442">
        <v>54</v>
      </c>
      <c r="S442">
        <v>58.695652173912997</v>
      </c>
      <c r="U442">
        <v>47</v>
      </c>
      <c r="V442">
        <v>60.256410256410298</v>
      </c>
    </row>
    <row r="443" spans="1:22">
      <c r="A443">
        <v>292050</v>
      </c>
      <c r="B443" t="s">
        <v>911</v>
      </c>
      <c r="C443">
        <v>95</v>
      </c>
      <c r="D443">
        <v>61.6883116883117</v>
      </c>
      <c r="F443">
        <v>119</v>
      </c>
      <c r="G443">
        <v>83.216783216783199</v>
      </c>
      <c r="I443">
        <v>111</v>
      </c>
      <c r="J443">
        <v>88.095238095238102</v>
      </c>
      <c r="L443">
        <v>124</v>
      </c>
      <c r="M443">
        <v>85.517241379310306</v>
      </c>
      <c r="O443">
        <v>145</v>
      </c>
      <c r="P443">
        <v>86.826347305389206</v>
      </c>
      <c r="R443">
        <v>107</v>
      </c>
      <c r="S443">
        <v>69.0322580645161</v>
      </c>
      <c r="U443">
        <v>103</v>
      </c>
      <c r="V443">
        <v>64.375</v>
      </c>
    </row>
    <row r="444" spans="1:22">
      <c r="A444">
        <v>292490</v>
      </c>
      <c r="B444" t="s">
        <v>912</v>
      </c>
      <c r="C444">
        <v>42</v>
      </c>
      <c r="D444">
        <v>91.304347826086996</v>
      </c>
      <c r="F444">
        <v>53</v>
      </c>
      <c r="G444">
        <v>100</v>
      </c>
      <c r="I444">
        <v>37</v>
      </c>
      <c r="J444">
        <v>88.095238095238102</v>
      </c>
      <c r="L444">
        <v>46</v>
      </c>
      <c r="M444">
        <v>95.8333333333333</v>
      </c>
      <c r="O444">
        <v>29</v>
      </c>
      <c r="P444">
        <v>69.047619047619094</v>
      </c>
      <c r="R444">
        <v>36</v>
      </c>
      <c r="S444">
        <v>73.469387755102005</v>
      </c>
      <c r="U444">
        <v>23</v>
      </c>
      <c r="V444">
        <v>56.097560975609802</v>
      </c>
    </row>
    <row r="445" spans="1:22">
      <c r="A445">
        <v>292790</v>
      </c>
      <c r="B445" t="s">
        <v>913</v>
      </c>
      <c r="C445">
        <v>59</v>
      </c>
      <c r="D445">
        <v>68.604651162790702</v>
      </c>
      <c r="F445">
        <v>57</v>
      </c>
      <c r="G445">
        <v>68.674698795180703</v>
      </c>
      <c r="I445">
        <v>49</v>
      </c>
      <c r="J445">
        <v>72.058823529411796</v>
      </c>
      <c r="L445">
        <v>77</v>
      </c>
      <c r="M445">
        <v>86.516853932584297</v>
      </c>
      <c r="O445">
        <v>59</v>
      </c>
      <c r="P445">
        <v>72.839506172839506</v>
      </c>
      <c r="R445">
        <v>60</v>
      </c>
      <c r="S445">
        <v>65.934065934065899</v>
      </c>
      <c r="U445">
        <v>73</v>
      </c>
      <c r="V445">
        <v>66.363636363636402</v>
      </c>
    </row>
    <row r="446" spans="1:22">
      <c r="A446">
        <v>29094</v>
      </c>
      <c r="B446" t="s">
        <v>914</v>
      </c>
      <c r="C446">
        <v>1203</v>
      </c>
      <c r="D446">
        <v>83.832752613240402</v>
      </c>
      <c r="F446">
        <v>1213</v>
      </c>
      <c r="G446">
        <v>83.539944903581301</v>
      </c>
      <c r="I446">
        <v>1187</v>
      </c>
      <c r="J446">
        <v>84.846318799142196</v>
      </c>
      <c r="L446">
        <v>1202</v>
      </c>
      <c r="M446">
        <v>83.068417415342097</v>
      </c>
      <c r="O446">
        <v>1359</v>
      </c>
      <c r="P446">
        <v>85.417976115650504</v>
      </c>
      <c r="R446">
        <v>1258</v>
      </c>
      <c r="S446">
        <v>82.926829268292707</v>
      </c>
      <c r="U446">
        <v>1207</v>
      </c>
      <c r="V446">
        <v>83.587257617728497</v>
      </c>
    </row>
    <row r="447" spans="1:22">
      <c r="A447">
        <v>290540</v>
      </c>
      <c r="B447" t="s">
        <v>915</v>
      </c>
      <c r="C447">
        <v>45</v>
      </c>
      <c r="D447">
        <v>90</v>
      </c>
      <c r="F447">
        <v>45</v>
      </c>
      <c r="G447">
        <v>84.905660377358501</v>
      </c>
      <c r="I447">
        <v>32</v>
      </c>
      <c r="J447">
        <v>86.486486486486498</v>
      </c>
      <c r="L447">
        <v>43</v>
      </c>
      <c r="M447">
        <v>93.478260869565204</v>
      </c>
      <c r="O447">
        <v>55</v>
      </c>
      <c r="P447">
        <v>90.163934426229503</v>
      </c>
      <c r="R447">
        <v>50</v>
      </c>
      <c r="S447">
        <v>86.2068965517241</v>
      </c>
      <c r="U447">
        <v>58</v>
      </c>
      <c r="V447">
        <v>96.6666666666667</v>
      </c>
    </row>
    <row r="448" spans="1:22">
      <c r="A448">
        <v>290580</v>
      </c>
      <c r="B448" t="s">
        <v>916</v>
      </c>
      <c r="C448">
        <v>116</v>
      </c>
      <c r="D448">
        <v>92.063492063492106</v>
      </c>
      <c r="F448">
        <v>122</v>
      </c>
      <c r="G448">
        <v>91.729323308270693</v>
      </c>
      <c r="I448">
        <v>113</v>
      </c>
      <c r="J448">
        <v>89.682539682539698</v>
      </c>
      <c r="L448">
        <v>130</v>
      </c>
      <c r="M448">
        <v>80.745341614906806</v>
      </c>
      <c r="O448">
        <v>147</v>
      </c>
      <c r="P448">
        <v>85.964912280701796</v>
      </c>
      <c r="R448">
        <v>151</v>
      </c>
      <c r="S448">
        <v>90.419161676646695</v>
      </c>
      <c r="U448">
        <v>155</v>
      </c>
      <c r="V448">
        <v>83.783783783783804</v>
      </c>
    </row>
    <row r="449" spans="1:22">
      <c r="A449">
        <v>291120</v>
      </c>
      <c r="B449" t="s">
        <v>917</v>
      </c>
      <c r="C449">
        <v>149</v>
      </c>
      <c r="D449">
        <v>84.659090909090907</v>
      </c>
      <c r="F449">
        <v>160</v>
      </c>
      <c r="G449">
        <v>86.021505376344095</v>
      </c>
      <c r="I449">
        <v>147</v>
      </c>
      <c r="J449">
        <v>90.184049079754601</v>
      </c>
      <c r="L449">
        <v>139</v>
      </c>
      <c r="M449">
        <v>89.677419354838705</v>
      </c>
      <c r="O449">
        <v>150</v>
      </c>
      <c r="P449">
        <v>94.936708860759495</v>
      </c>
      <c r="R449">
        <v>138</v>
      </c>
      <c r="S449">
        <v>75.409836065573799</v>
      </c>
      <c r="U449">
        <v>143</v>
      </c>
      <c r="V449">
        <v>72.959183673469397</v>
      </c>
    </row>
    <row r="450" spans="1:22">
      <c r="A450">
        <v>291345</v>
      </c>
      <c r="B450" t="s">
        <v>918</v>
      </c>
      <c r="C450">
        <v>32</v>
      </c>
      <c r="D450">
        <v>91.428571428571402</v>
      </c>
      <c r="F450">
        <v>36</v>
      </c>
      <c r="G450">
        <v>76.595744680851098</v>
      </c>
      <c r="I450">
        <v>30</v>
      </c>
      <c r="J450">
        <v>88.235294117647101</v>
      </c>
      <c r="L450">
        <v>29</v>
      </c>
      <c r="M450">
        <v>85.294117647058798</v>
      </c>
      <c r="O450">
        <v>49</v>
      </c>
      <c r="P450">
        <v>83.0508474576271</v>
      </c>
      <c r="R450">
        <v>39</v>
      </c>
      <c r="S450">
        <v>88.636363636363598</v>
      </c>
      <c r="U450">
        <v>50</v>
      </c>
      <c r="V450">
        <v>94.339622641509393</v>
      </c>
    </row>
    <row r="451" spans="1:22">
      <c r="A451">
        <v>291730</v>
      </c>
      <c r="B451" t="s">
        <v>919</v>
      </c>
      <c r="C451">
        <v>103</v>
      </c>
      <c r="D451">
        <v>70.547945205479493</v>
      </c>
      <c r="F451">
        <v>107</v>
      </c>
      <c r="G451">
        <v>71.812080536912703</v>
      </c>
      <c r="I451">
        <v>125</v>
      </c>
      <c r="J451">
        <v>80.128205128205096</v>
      </c>
      <c r="L451">
        <v>123</v>
      </c>
      <c r="M451">
        <v>82</v>
      </c>
      <c r="O451">
        <v>106</v>
      </c>
      <c r="P451">
        <v>85.483870967741893</v>
      </c>
      <c r="R451">
        <v>126</v>
      </c>
      <c r="S451">
        <v>85.135135135135101</v>
      </c>
      <c r="U451">
        <v>110</v>
      </c>
      <c r="V451">
        <v>93.220338983050794</v>
      </c>
    </row>
    <row r="452" spans="1:22">
      <c r="A452">
        <v>292260</v>
      </c>
      <c r="B452" t="s">
        <v>920</v>
      </c>
      <c r="C452">
        <v>44</v>
      </c>
      <c r="D452">
        <v>73.3333333333333</v>
      </c>
      <c r="F452">
        <v>42</v>
      </c>
      <c r="G452">
        <v>75</v>
      </c>
      <c r="I452">
        <v>45</v>
      </c>
      <c r="J452">
        <v>81.818181818181799</v>
      </c>
      <c r="L452">
        <v>39</v>
      </c>
      <c r="M452">
        <v>79.591836734693899</v>
      </c>
      <c r="O452">
        <v>43</v>
      </c>
      <c r="P452">
        <v>75.438596491228097</v>
      </c>
      <c r="R452">
        <v>47</v>
      </c>
      <c r="S452">
        <v>75.806451612903203</v>
      </c>
      <c r="U452">
        <v>47</v>
      </c>
      <c r="V452">
        <v>82.456140350877206</v>
      </c>
    </row>
    <row r="453" spans="1:22">
      <c r="A453">
        <v>292275</v>
      </c>
      <c r="B453" t="s">
        <v>921</v>
      </c>
      <c r="C453">
        <v>23</v>
      </c>
      <c r="D453">
        <v>88.461538461538495</v>
      </c>
      <c r="F453">
        <v>28</v>
      </c>
      <c r="G453">
        <v>87.5</v>
      </c>
      <c r="I453">
        <v>22</v>
      </c>
      <c r="J453">
        <v>100</v>
      </c>
      <c r="L453">
        <v>31</v>
      </c>
      <c r="M453">
        <v>86.1111111111111</v>
      </c>
      <c r="O453">
        <v>32</v>
      </c>
      <c r="P453">
        <v>80</v>
      </c>
      <c r="R453">
        <v>30</v>
      </c>
      <c r="S453">
        <v>73.170731707317103</v>
      </c>
      <c r="U453">
        <v>17</v>
      </c>
      <c r="V453">
        <v>77.272727272727295</v>
      </c>
    </row>
    <row r="454" spans="1:22">
      <c r="A454">
        <v>292467</v>
      </c>
      <c r="B454" t="s">
        <v>922</v>
      </c>
      <c r="C454">
        <v>30</v>
      </c>
      <c r="D454">
        <v>96.774193548387103</v>
      </c>
      <c r="F454">
        <v>38</v>
      </c>
      <c r="G454">
        <v>92.682926829268297</v>
      </c>
      <c r="I454">
        <v>34</v>
      </c>
      <c r="J454">
        <v>97.142857142857096</v>
      </c>
      <c r="L454">
        <v>28</v>
      </c>
      <c r="M454">
        <v>100</v>
      </c>
      <c r="O454">
        <v>43</v>
      </c>
      <c r="P454">
        <v>87.755102040816297</v>
      </c>
      <c r="R454">
        <v>35</v>
      </c>
      <c r="S454">
        <v>87.5</v>
      </c>
      <c r="U454">
        <v>19</v>
      </c>
      <c r="V454">
        <v>73.076923076923094</v>
      </c>
    </row>
    <row r="455" spans="1:22">
      <c r="A455">
        <v>293120</v>
      </c>
      <c r="B455" t="s">
        <v>923</v>
      </c>
      <c r="C455">
        <v>52</v>
      </c>
      <c r="D455">
        <v>75.362318840579704</v>
      </c>
      <c r="F455">
        <v>55</v>
      </c>
      <c r="G455">
        <v>82.089552238805993</v>
      </c>
      <c r="I455">
        <v>55</v>
      </c>
      <c r="J455">
        <v>83.3333333333333</v>
      </c>
      <c r="L455">
        <v>78</v>
      </c>
      <c r="M455">
        <v>79.591836734693899</v>
      </c>
      <c r="O455">
        <v>85</v>
      </c>
      <c r="P455">
        <v>88.5416666666667</v>
      </c>
      <c r="R455">
        <v>65</v>
      </c>
      <c r="S455">
        <v>83.3333333333333</v>
      </c>
      <c r="U455">
        <v>44</v>
      </c>
      <c r="V455">
        <v>88</v>
      </c>
    </row>
    <row r="456" spans="1:22">
      <c r="A456">
        <v>293160</v>
      </c>
      <c r="B456" t="s">
        <v>924</v>
      </c>
      <c r="C456">
        <v>47</v>
      </c>
      <c r="D456">
        <v>85.454545454545496</v>
      </c>
      <c r="F456">
        <v>63</v>
      </c>
      <c r="G456">
        <v>81.818181818181799</v>
      </c>
      <c r="I456">
        <v>57</v>
      </c>
      <c r="J456">
        <v>86.363636363636402</v>
      </c>
      <c r="L456">
        <v>48</v>
      </c>
      <c r="M456">
        <v>90.566037735849093</v>
      </c>
      <c r="O456">
        <v>66</v>
      </c>
      <c r="P456">
        <v>92.957746478873204</v>
      </c>
      <c r="R456">
        <v>61</v>
      </c>
      <c r="S456">
        <v>93.846153846153797</v>
      </c>
      <c r="U456">
        <v>62</v>
      </c>
      <c r="V456">
        <v>100</v>
      </c>
    </row>
    <row r="457" spans="1:22">
      <c r="A457">
        <v>293290</v>
      </c>
      <c r="B457" t="s">
        <v>925</v>
      </c>
      <c r="C457">
        <v>485</v>
      </c>
      <c r="D457">
        <v>85.992907801418397</v>
      </c>
      <c r="F457">
        <v>433</v>
      </c>
      <c r="G457">
        <v>84.5703125</v>
      </c>
      <c r="I457">
        <v>449</v>
      </c>
      <c r="J457">
        <v>82.688766114180495</v>
      </c>
      <c r="L457">
        <v>430</v>
      </c>
      <c r="M457">
        <v>80.675422138836794</v>
      </c>
      <c r="O457">
        <v>504</v>
      </c>
      <c r="P457">
        <v>84.280936454849495</v>
      </c>
      <c r="R457">
        <v>445</v>
      </c>
      <c r="S457">
        <v>82.2550831792976</v>
      </c>
      <c r="U457">
        <v>420</v>
      </c>
      <c r="V457">
        <v>81.553398058252398</v>
      </c>
    </row>
    <row r="458" spans="1:22">
      <c r="A458">
        <v>293350</v>
      </c>
      <c r="B458" t="s">
        <v>926</v>
      </c>
      <c r="C458">
        <v>77</v>
      </c>
      <c r="D458">
        <v>79.381443298969103</v>
      </c>
      <c r="F458">
        <v>84</v>
      </c>
      <c r="G458">
        <v>84.848484848484802</v>
      </c>
      <c r="I458">
        <v>78</v>
      </c>
      <c r="J458">
        <v>81.25</v>
      </c>
      <c r="L458">
        <v>84</v>
      </c>
      <c r="M458">
        <v>80.769230769230802</v>
      </c>
      <c r="O458">
        <v>79</v>
      </c>
      <c r="P458">
        <v>73.8317757009346</v>
      </c>
      <c r="R458">
        <v>71</v>
      </c>
      <c r="S458">
        <v>78.8888888888889</v>
      </c>
      <c r="U458">
        <v>82</v>
      </c>
      <c r="V458">
        <v>82</v>
      </c>
    </row>
    <row r="459" spans="1:22">
      <c r="A459" t="s">
        <v>927</v>
      </c>
    </row>
    <row r="460" spans="1:22">
      <c r="A460" t="s">
        <v>928</v>
      </c>
    </row>
  </sheetData>
  <sheetProtection selectLockedCells="1" selectUnlockedCells="1"/>
  <autoFilter ref="A3:V460" xr:uid="{00000000-0009-0000-0000-000001000000}"/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AL436"/>
  <sheetViews>
    <sheetView workbookViewId="0">
      <selection activeCell="B3" sqref="B3"/>
    </sheetView>
  </sheetViews>
  <sheetFormatPr defaultRowHeight="12.75"/>
  <cols>
    <col min="1" max="1" width="15.7109375" customWidth="1"/>
    <col min="2" max="2" width="17.7109375" customWidth="1"/>
    <col min="3" max="3" width="34.28515625" customWidth="1"/>
    <col min="4" max="4" width="19.85546875" customWidth="1"/>
    <col min="5" max="5" width="18.42578125" customWidth="1"/>
    <col min="6" max="6" width="20.140625" customWidth="1"/>
    <col min="7" max="7" width="19.85546875" customWidth="1"/>
    <col min="8" max="8" width="20" customWidth="1"/>
    <col min="9" max="9" width="21.42578125" customWidth="1"/>
    <col min="10" max="10" width="18.85546875" customWidth="1"/>
    <col min="11" max="11" width="19" customWidth="1"/>
    <col min="12" max="12" width="22.5703125" customWidth="1"/>
    <col min="13" max="13" width="19.5703125" customWidth="1"/>
    <col min="14" max="14" width="20.140625" customWidth="1"/>
    <col min="15" max="15" width="20.5703125" customWidth="1"/>
    <col min="16" max="16" width="19.28515625" customWidth="1"/>
    <col min="17" max="17" width="19.85546875" customWidth="1"/>
    <col min="18" max="18" width="20.42578125" customWidth="1"/>
    <col min="19" max="19" width="20.5703125" customWidth="1"/>
    <col min="20" max="20" width="18.42578125" customWidth="1"/>
    <col min="21" max="21" width="19" customWidth="1"/>
    <col min="22" max="22" width="20.5703125" customWidth="1"/>
    <col min="23" max="23" width="19" customWidth="1"/>
    <col min="24" max="24" width="18.5703125" customWidth="1"/>
    <col min="25" max="26" width="19.85546875" customWidth="1"/>
    <col min="27" max="27" width="20.7109375" customWidth="1"/>
    <col min="28" max="28" width="20.42578125" customWidth="1"/>
    <col min="29" max="29" width="19" customWidth="1"/>
    <col min="30" max="30" width="18.85546875" customWidth="1"/>
    <col min="31" max="32" width="20" customWidth="1"/>
    <col min="33" max="33" width="20.5703125" customWidth="1"/>
    <col min="34" max="34" width="18.7109375" customWidth="1"/>
    <col min="35" max="35" width="20" customWidth="1"/>
    <col min="36" max="36" width="19.85546875" customWidth="1"/>
  </cols>
  <sheetData>
    <row r="1" spans="1:38" ht="24" customHeight="1">
      <c r="A1" s="347" t="s">
        <v>1533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279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280"/>
      <c r="AE1" s="32"/>
      <c r="AF1" s="32"/>
      <c r="AG1" s="32"/>
      <c r="AH1" s="32"/>
      <c r="AI1" s="32"/>
      <c r="AJ1" s="32"/>
      <c r="AK1" s="4"/>
      <c r="AL1" s="4"/>
    </row>
    <row r="2" spans="1:38" ht="15.75">
      <c r="A2" s="4"/>
      <c r="B2" s="4"/>
      <c r="C2" s="60"/>
      <c r="D2" s="60"/>
      <c r="E2" s="60"/>
      <c r="F2" s="6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9"/>
      <c r="AE2" s="4"/>
      <c r="AF2" s="4"/>
      <c r="AG2" s="4"/>
      <c r="AH2" s="4"/>
      <c r="AI2" s="4"/>
      <c r="AJ2" s="4"/>
      <c r="AK2" s="4"/>
      <c r="AL2" s="4"/>
    </row>
    <row r="3" spans="1:38" ht="15.75">
      <c r="A3" s="4"/>
      <c r="B3" s="4"/>
      <c r="C3" s="61"/>
      <c r="D3" s="359">
        <v>2009</v>
      </c>
      <c r="E3" s="360"/>
      <c r="F3" s="361"/>
      <c r="G3" s="359">
        <v>2010</v>
      </c>
      <c r="H3" s="360"/>
      <c r="I3" s="361"/>
      <c r="J3" s="359">
        <v>2011</v>
      </c>
      <c r="K3" s="360"/>
      <c r="L3" s="361"/>
      <c r="M3" s="359">
        <v>2012</v>
      </c>
      <c r="N3" s="360"/>
      <c r="O3" s="361"/>
      <c r="P3" s="359">
        <v>2013</v>
      </c>
      <c r="Q3" s="360"/>
      <c r="R3" s="361"/>
      <c r="S3" s="359">
        <v>2014</v>
      </c>
      <c r="T3" s="360"/>
      <c r="U3" s="361"/>
      <c r="V3" s="359">
        <v>2015</v>
      </c>
      <c r="W3" s="360"/>
      <c r="X3" s="361"/>
      <c r="Y3" s="359">
        <v>2016</v>
      </c>
      <c r="Z3" s="360"/>
      <c r="AA3" s="361"/>
      <c r="AB3" s="359">
        <v>2017</v>
      </c>
      <c r="AC3" s="360"/>
      <c r="AD3" s="361"/>
      <c r="AE3" s="359">
        <v>2018</v>
      </c>
      <c r="AF3" s="360"/>
      <c r="AG3" s="361"/>
      <c r="AH3" s="362">
        <v>2019</v>
      </c>
      <c r="AI3" s="362"/>
      <c r="AJ3" s="362"/>
      <c r="AK3" s="4"/>
      <c r="AL3" s="4"/>
    </row>
    <row r="4" spans="1:38" ht="47.25">
      <c r="A4" s="121" t="s">
        <v>1601</v>
      </c>
      <c r="B4" s="121" t="s">
        <v>1602</v>
      </c>
      <c r="C4" s="122" t="s">
        <v>1534</v>
      </c>
      <c r="D4" s="62" t="s">
        <v>1535</v>
      </c>
      <c r="E4" s="62" t="s">
        <v>1536</v>
      </c>
      <c r="F4" s="62" t="s">
        <v>1537</v>
      </c>
      <c r="G4" s="63" t="s">
        <v>1535</v>
      </c>
      <c r="H4" s="63" t="s">
        <v>1536</v>
      </c>
      <c r="I4" s="63" t="s">
        <v>1537</v>
      </c>
      <c r="J4" s="64" t="s">
        <v>1535</v>
      </c>
      <c r="K4" s="64" t="s">
        <v>1536</v>
      </c>
      <c r="L4" s="64" t="s">
        <v>1538</v>
      </c>
      <c r="M4" s="65" t="s">
        <v>1535</v>
      </c>
      <c r="N4" s="65" t="s">
        <v>1536</v>
      </c>
      <c r="O4" s="65" t="s">
        <v>1537</v>
      </c>
      <c r="P4" s="66" t="s">
        <v>1535</v>
      </c>
      <c r="Q4" s="66" t="s">
        <v>1536</v>
      </c>
      <c r="R4" s="66" t="s">
        <v>1537</v>
      </c>
      <c r="S4" s="67" t="s">
        <v>1535</v>
      </c>
      <c r="T4" s="67" t="s">
        <v>1536</v>
      </c>
      <c r="U4" s="67" t="s">
        <v>1537</v>
      </c>
      <c r="V4" s="68" t="s">
        <v>1535</v>
      </c>
      <c r="W4" s="68" t="s">
        <v>1536</v>
      </c>
      <c r="X4" s="68" t="s">
        <v>1538</v>
      </c>
      <c r="Y4" s="69" t="s">
        <v>1535</v>
      </c>
      <c r="Z4" s="69" t="s">
        <v>1536</v>
      </c>
      <c r="AA4" s="69" t="s">
        <v>1536</v>
      </c>
      <c r="AB4" s="70" t="s">
        <v>1535</v>
      </c>
      <c r="AC4" s="70" t="s">
        <v>1536</v>
      </c>
      <c r="AD4" s="70" t="s">
        <v>1537</v>
      </c>
      <c r="AE4" s="71" t="s">
        <v>1535</v>
      </c>
      <c r="AF4" s="71" t="s">
        <v>1536</v>
      </c>
      <c r="AG4" s="71" t="s">
        <v>1537</v>
      </c>
      <c r="AH4" s="72" t="s">
        <v>1535</v>
      </c>
      <c r="AI4" s="72" t="s">
        <v>1536</v>
      </c>
      <c r="AJ4" s="72" t="s">
        <v>1537</v>
      </c>
      <c r="AK4" s="4"/>
      <c r="AL4" s="4"/>
    </row>
    <row r="5" spans="1:38" ht="15.75">
      <c r="A5" s="123"/>
      <c r="B5" s="123"/>
      <c r="C5" s="124" t="s">
        <v>1540</v>
      </c>
      <c r="D5" s="125">
        <v>5034</v>
      </c>
      <c r="E5" s="125">
        <v>2269</v>
      </c>
      <c r="F5" s="126">
        <f t="shared" ref="F5:F54" si="0">E5/D5*100</f>
        <v>45.073500198649185</v>
      </c>
      <c r="G5" s="127">
        <v>4999</v>
      </c>
      <c r="H5" s="127">
        <v>2850</v>
      </c>
      <c r="I5" s="128">
        <f t="shared" ref="I5:I15" si="1">H5/G5*100</f>
        <v>57.011402280456089</v>
      </c>
      <c r="J5" s="129">
        <v>5135</v>
      </c>
      <c r="K5" s="129">
        <v>3199</v>
      </c>
      <c r="L5" s="130">
        <f>K5/J5*100</f>
        <v>62.297955209347613</v>
      </c>
      <c r="M5" s="131">
        <v>5151</v>
      </c>
      <c r="N5" s="131">
        <v>3233</v>
      </c>
      <c r="O5" s="132">
        <f t="shared" ref="O5:O40" si="2">N5/M5*100</f>
        <v>62.764511745292175</v>
      </c>
      <c r="P5" s="133">
        <v>5119</v>
      </c>
      <c r="Q5" s="133">
        <v>3362</v>
      </c>
      <c r="R5" s="134">
        <f t="shared" ref="R5:R46" si="3">Q5/P5*100</f>
        <v>65.676890017581556</v>
      </c>
      <c r="S5" s="135">
        <v>4887</v>
      </c>
      <c r="T5" s="135">
        <v>3306</v>
      </c>
      <c r="U5" s="136">
        <f>T5/S5*100</f>
        <v>67.648864333947216</v>
      </c>
      <c r="V5" s="137">
        <v>5003</v>
      </c>
      <c r="W5" s="137">
        <v>3336</v>
      </c>
      <c r="X5" s="138">
        <f t="shared" ref="X5:X68" si="4">W5/V5*100</f>
        <v>66.679992004797114</v>
      </c>
      <c r="Y5" s="139">
        <v>5130</v>
      </c>
      <c r="Z5" s="139">
        <v>3557</v>
      </c>
      <c r="AA5" s="140">
        <f t="shared" ref="AA5:AA14" si="5">Z5/Y5*100</f>
        <v>69.337231968810926</v>
      </c>
      <c r="AB5" s="141">
        <v>5016</v>
      </c>
      <c r="AC5" s="141">
        <v>3052</v>
      </c>
      <c r="AD5" s="142">
        <f t="shared" ref="AD5:AD14" si="6">AC5/AB5*100</f>
        <v>60.845295055821367</v>
      </c>
      <c r="AE5" s="143">
        <v>4830</v>
      </c>
      <c r="AF5" s="143">
        <v>3449</v>
      </c>
      <c r="AG5" s="144">
        <f t="shared" ref="AG5:AG15" si="7">AF5/AE5*100</f>
        <v>71.407867494824018</v>
      </c>
      <c r="AH5" s="145">
        <v>4833</v>
      </c>
      <c r="AI5" s="145">
        <v>2856</v>
      </c>
      <c r="AJ5" s="146">
        <f t="shared" ref="AJ5:AJ14" si="8">AI5/AH5*100</f>
        <v>59.093730602110497</v>
      </c>
      <c r="AK5" s="4"/>
      <c r="AL5" s="4"/>
    </row>
    <row r="6" spans="1:38" ht="15">
      <c r="A6" s="73" t="s">
        <v>933</v>
      </c>
      <c r="B6" s="73" t="s">
        <v>1510</v>
      </c>
      <c r="C6" s="73" t="s">
        <v>1090</v>
      </c>
      <c r="D6" s="74">
        <v>13</v>
      </c>
      <c r="E6" s="74">
        <v>13</v>
      </c>
      <c r="F6" s="75">
        <f t="shared" si="0"/>
        <v>100</v>
      </c>
      <c r="G6" s="76">
        <v>11</v>
      </c>
      <c r="H6" s="76">
        <v>9</v>
      </c>
      <c r="I6" s="77">
        <f t="shared" si="1"/>
        <v>81.818181818181827</v>
      </c>
      <c r="J6" s="78">
        <v>7</v>
      </c>
      <c r="K6" s="78">
        <v>5</v>
      </c>
      <c r="L6" s="79">
        <f>K6/J6*100</f>
        <v>71.428571428571431</v>
      </c>
      <c r="M6" s="80">
        <v>12</v>
      </c>
      <c r="N6" s="80">
        <v>11</v>
      </c>
      <c r="O6" s="81">
        <f t="shared" si="2"/>
        <v>91.666666666666657</v>
      </c>
      <c r="P6" s="82">
        <v>6</v>
      </c>
      <c r="Q6" s="82">
        <v>4</v>
      </c>
      <c r="R6" s="83">
        <f t="shared" si="3"/>
        <v>66.666666666666657</v>
      </c>
      <c r="S6" s="84">
        <v>9</v>
      </c>
      <c r="T6" s="84">
        <v>4</v>
      </c>
      <c r="U6" s="85">
        <f>T6/S6*100</f>
        <v>44.444444444444443</v>
      </c>
      <c r="V6" s="86">
        <v>5</v>
      </c>
      <c r="W6" s="86">
        <v>0</v>
      </c>
      <c r="X6" s="87">
        <f t="shared" si="4"/>
        <v>0</v>
      </c>
      <c r="Y6" s="88">
        <v>6</v>
      </c>
      <c r="Z6" s="88">
        <v>0</v>
      </c>
      <c r="AA6" s="89">
        <f t="shared" si="5"/>
        <v>0</v>
      </c>
      <c r="AB6" s="90">
        <v>7</v>
      </c>
      <c r="AC6" s="90">
        <v>6</v>
      </c>
      <c r="AD6" s="91">
        <f t="shared" si="6"/>
        <v>85.714285714285708</v>
      </c>
      <c r="AE6" s="92">
        <v>11</v>
      </c>
      <c r="AF6" s="92">
        <v>10</v>
      </c>
      <c r="AG6" s="93">
        <f t="shared" si="7"/>
        <v>90.909090909090907</v>
      </c>
      <c r="AH6" s="94">
        <v>4</v>
      </c>
      <c r="AI6" s="94">
        <v>2</v>
      </c>
      <c r="AJ6" s="95">
        <f t="shared" si="8"/>
        <v>50</v>
      </c>
      <c r="AK6" s="4"/>
      <c r="AL6" s="4"/>
    </row>
    <row r="7" spans="1:38" ht="15">
      <c r="A7" s="73" t="s">
        <v>933</v>
      </c>
      <c r="B7" s="73" t="s">
        <v>1510</v>
      </c>
      <c r="C7" s="73" t="s">
        <v>1092</v>
      </c>
      <c r="D7" s="74">
        <v>2</v>
      </c>
      <c r="E7" s="74">
        <v>2</v>
      </c>
      <c r="F7" s="75">
        <f t="shared" si="0"/>
        <v>100</v>
      </c>
      <c r="G7" s="76">
        <v>2</v>
      </c>
      <c r="H7" s="76">
        <v>2</v>
      </c>
      <c r="I7" s="77">
        <f t="shared" si="1"/>
        <v>100</v>
      </c>
      <c r="J7" s="78" t="s">
        <v>995</v>
      </c>
      <c r="K7" s="78" t="s">
        <v>995</v>
      </c>
      <c r="L7" s="78" t="s">
        <v>995</v>
      </c>
      <c r="M7" s="80">
        <v>3</v>
      </c>
      <c r="N7" s="80">
        <v>3</v>
      </c>
      <c r="O7" s="81">
        <f t="shared" si="2"/>
        <v>100</v>
      </c>
      <c r="P7" s="82">
        <v>1</v>
      </c>
      <c r="Q7" s="82">
        <v>1</v>
      </c>
      <c r="R7" s="83">
        <f t="shared" si="3"/>
        <v>100</v>
      </c>
      <c r="S7" s="84">
        <v>7</v>
      </c>
      <c r="T7" s="84">
        <v>7</v>
      </c>
      <c r="U7" s="85">
        <f>T7/S7*100</f>
        <v>100</v>
      </c>
      <c r="V7" s="86">
        <v>2</v>
      </c>
      <c r="W7" s="86">
        <v>2</v>
      </c>
      <c r="X7" s="87">
        <f t="shared" si="4"/>
        <v>100</v>
      </c>
      <c r="Y7" s="88">
        <v>2</v>
      </c>
      <c r="Z7" s="88">
        <v>2</v>
      </c>
      <c r="AA7" s="89">
        <f t="shared" si="5"/>
        <v>100</v>
      </c>
      <c r="AB7" s="90">
        <v>5</v>
      </c>
      <c r="AC7" s="90">
        <v>5</v>
      </c>
      <c r="AD7" s="91">
        <f t="shared" si="6"/>
        <v>100</v>
      </c>
      <c r="AE7" s="92">
        <v>1</v>
      </c>
      <c r="AF7" s="92">
        <v>1</v>
      </c>
      <c r="AG7" s="93">
        <f t="shared" si="7"/>
        <v>100</v>
      </c>
      <c r="AH7" s="94">
        <v>1</v>
      </c>
      <c r="AI7" s="94">
        <v>1</v>
      </c>
      <c r="AJ7" s="95">
        <f t="shared" si="8"/>
        <v>100</v>
      </c>
      <c r="AK7" s="4"/>
      <c r="AL7" s="4"/>
    </row>
    <row r="8" spans="1:38" ht="15">
      <c r="A8" s="73" t="s">
        <v>933</v>
      </c>
      <c r="B8" s="73" t="s">
        <v>1510</v>
      </c>
      <c r="C8" s="73" t="s">
        <v>1093</v>
      </c>
      <c r="D8" s="74">
        <v>9</v>
      </c>
      <c r="E8" s="74">
        <v>9</v>
      </c>
      <c r="F8" s="75">
        <f t="shared" si="0"/>
        <v>100</v>
      </c>
      <c r="G8" s="76">
        <v>7</v>
      </c>
      <c r="H8" s="76">
        <v>5</v>
      </c>
      <c r="I8" s="77">
        <f t="shared" si="1"/>
        <v>71.428571428571431</v>
      </c>
      <c r="J8" s="78">
        <v>1</v>
      </c>
      <c r="K8" s="78">
        <v>1</v>
      </c>
      <c r="L8" s="79">
        <f t="shared" ref="L8:L40" si="9">K8/J8*100</f>
        <v>100</v>
      </c>
      <c r="M8" s="80">
        <v>6</v>
      </c>
      <c r="N8" s="80">
        <v>6</v>
      </c>
      <c r="O8" s="81">
        <f t="shared" si="2"/>
        <v>100</v>
      </c>
      <c r="P8" s="82">
        <v>5</v>
      </c>
      <c r="Q8" s="82">
        <v>5</v>
      </c>
      <c r="R8" s="83">
        <f t="shared" si="3"/>
        <v>100</v>
      </c>
      <c r="S8" s="84">
        <v>4</v>
      </c>
      <c r="T8" s="84">
        <v>2</v>
      </c>
      <c r="U8" s="85">
        <f>T8/S8*100</f>
        <v>50</v>
      </c>
      <c r="V8" s="86">
        <v>6</v>
      </c>
      <c r="W8" s="86">
        <v>2</v>
      </c>
      <c r="X8" s="87">
        <f t="shared" si="4"/>
        <v>33.333333333333329</v>
      </c>
      <c r="Y8" s="88">
        <v>4</v>
      </c>
      <c r="Z8" s="88">
        <v>4</v>
      </c>
      <c r="AA8" s="89">
        <f t="shared" si="5"/>
        <v>100</v>
      </c>
      <c r="AB8" s="90">
        <v>2</v>
      </c>
      <c r="AC8" s="90">
        <v>1</v>
      </c>
      <c r="AD8" s="91">
        <f t="shared" si="6"/>
        <v>50</v>
      </c>
      <c r="AE8" s="92">
        <v>1</v>
      </c>
      <c r="AF8" s="92">
        <v>1</v>
      </c>
      <c r="AG8" s="93">
        <f t="shared" si="7"/>
        <v>100</v>
      </c>
      <c r="AH8" s="94">
        <v>2</v>
      </c>
      <c r="AI8" s="94">
        <v>1</v>
      </c>
      <c r="AJ8" s="95">
        <f t="shared" si="8"/>
        <v>50</v>
      </c>
      <c r="AK8" s="4"/>
      <c r="AL8" s="4"/>
    </row>
    <row r="9" spans="1:38" ht="15">
      <c r="A9" s="73" t="s">
        <v>933</v>
      </c>
      <c r="B9" s="73" t="s">
        <v>1510</v>
      </c>
      <c r="C9" s="73" t="s">
        <v>1095</v>
      </c>
      <c r="D9" s="74">
        <v>10</v>
      </c>
      <c r="E9" s="74">
        <v>10</v>
      </c>
      <c r="F9" s="75">
        <f t="shared" si="0"/>
        <v>100</v>
      </c>
      <c r="G9" s="76">
        <v>5</v>
      </c>
      <c r="H9" s="76">
        <v>3</v>
      </c>
      <c r="I9" s="77">
        <f t="shared" si="1"/>
        <v>60</v>
      </c>
      <c r="J9" s="78">
        <v>4</v>
      </c>
      <c r="K9" s="78">
        <v>4</v>
      </c>
      <c r="L9" s="79">
        <f t="shared" si="9"/>
        <v>100</v>
      </c>
      <c r="M9" s="80">
        <v>10</v>
      </c>
      <c r="N9" s="80">
        <v>10</v>
      </c>
      <c r="O9" s="81">
        <f t="shared" si="2"/>
        <v>100</v>
      </c>
      <c r="P9" s="82">
        <v>7</v>
      </c>
      <c r="Q9" s="82">
        <v>7</v>
      </c>
      <c r="R9" s="83">
        <f t="shared" si="3"/>
        <v>100</v>
      </c>
      <c r="S9" s="84">
        <v>8</v>
      </c>
      <c r="T9" s="84">
        <v>7</v>
      </c>
      <c r="U9" s="85">
        <f>T9/S9*100</f>
        <v>87.5</v>
      </c>
      <c r="V9" s="86">
        <v>4</v>
      </c>
      <c r="W9" s="86">
        <v>4</v>
      </c>
      <c r="X9" s="87">
        <f t="shared" si="4"/>
        <v>100</v>
      </c>
      <c r="Y9" s="88">
        <v>6</v>
      </c>
      <c r="Z9" s="88">
        <v>5</v>
      </c>
      <c r="AA9" s="89">
        <f t="shared" si="5"/>
        <v>83.333333333333343</v>
      </c>
      <c r="AB9" s="90">
        <v>4</v>
      </c>
      <c r="AC9" s="90">
        <v>2</v>
      </c>
      <c r="AD9" s="91">
        <f t="shared" si="6"/>
        <v>50</v>
      </c>
      <c r="AE9" s="92">
        <v>6</v>
      </c>
      <c r="AF9" s="92">
        <v>6</v>
      </c>
      <c r="AG9" s="93">
        <f t="shared" si="7"/>
        <v>100</v>
      </c>
      <c r="AH9" s="94">
        <v>11</v>
      </c>
      <c r="AI9" s="94">
        <v>11</v>
      </c>
      <c r="AJ9" s="95">
        <f t="shared" si="8"/>
        <v>100</v>
      </c>
      <c r="AK9" s="4"/>
      <c r="AL9" s="4"/>
    </row>
    <row r="10" spans="1:38" ht="15">
      <c r="A10" s="73" t="s">
        <v>933</v>
      </c>
      <c r="B10" s="73" t="s">
        <v>1510</v>
      </c>
      <c r="C10" s="73" t="s">
        <v>1101</v>
      </c>
      <c r="D10" s="74">
        <v>3</v>
      </c>
      <c r="E10" s="74">
        <v>2</v>
      </c>
      <c r="F10" s="75">
        <f t="shared" si="0"/>
        <v>66.666666666666657</v>
      </c>
      <c r="G10" s="76">
        <v>2</v>
      </c>
      <c r="H10" s="76">
        <v>0</v>
      </c>
      <c r="I10" s="77">
        <f t="shared" si="1"/>
        <v>0</v>
      </c>
      <c r="J10" s="78">
        <v>2</v>
      </c>
      <c r="K10" s="78">
        <v>2</v>
      </c>
      <c r="L10" s="79">
        <f t="shared" si="9"/>
        <v>100</v>
      </c>
      <c r="M10" s="80">
        <v>2</v>
      </c>
      <c r="N10" s="80">
        <v>2</v>
      </c>
      <c r="O10" s="81">
        <f t="shared" si="2"/>
        <v>100</v>
      </c>
      <c r="P10" s="82">
        <v>4</v>
      </c>
      <c r="Q10" s="82">
        <v>4</v>
      </c>
      <c r="R10" s="83">
        <f t="shared" si="3"/>
        <v>100</v>
      </c>
      <c r="S10" s="84" t="s">
        <v>995</v>
      </c>
      <c r="T10" s="84" t="s">
        <v>995</v>
      </c>
      <c r="U10" s="85" t="s">
        <v>995</v>
      </c>
      <c r="V10" s="86">
        <v>1</v>
      </c>
      <c r="W10" s="86">
        <v>0</v>
      </c>
      <c r="X10" s="87">
        <f t="shared" si="4"/>
        <v>0</v>
      </c>
      <c r="Y10" s="88">
        <v>3</v>
      </c>
      <c r="Z10" s="88">
        <v>0</v>
      </c>
      <c r="AA10" s="89">
        <f t="shared" si="5"/>
        <v>0</v>
      </c>
      <c r="AB10" s="90">
        <v>3</v>
      </c>
      <c r="AC10" s="90">
        <v>2</v>
      </c>
      <c r="AD10" s="91">
        <f t="shared" si="6"/>
        <v>66.666666666666657</v>
      </c>
      <c r="AE10" s="92">
        <v>3</v>
      </c>
      <c r="AF10" s="92">
        <v>3</v>
      </c>
      <c r="AG10" s="93">
        <f t="shared" si="7"/>
        <v>100</v>
      </c>
      <c r="AH10" s="94">
        <v>3</v>
      </c>
      <c r="AI10" s="94">
        <v>2</v>
      </c>
      <c r="AJ10" s="95">
        <f t="shared" si="8"/>
        <v>66.666666666666657</v>
      </c>
      <c r="AK10" s="4"/>
      <c r="AL10" s="4"/>
    </row>
    <row r="11" spans="1:38" ht="15">
      <c r="A11" s="73" t="s">
        <v>933</v>
      </c>
      <c r="B11" s="73" t="s">
        <v>1510</v>
      </c>
      <c r="C11" s="73" t="s">
        <v>1103</v>
      </c>
      <c r="D11" s="74">
        <v>2</v>
      </c>
      <c r="E11" s="74">
        <v>1</v>
      </c>
      <c r="F11" s="75">
        <f t="shared" si="0"/>
        <v>50</v>
      </c>
      <c r="G11" s="76">
        <v>4</v>
      </c>
      <c r="H11" s="76">
        <v>1</v>
      </c>
      <c r="I11" s="77">
        <f t="shared" si="1"/>
        <v>25</v>
      </c>
      <c r="J11" s="78">
        <v>4</v>
      </c>
      <c r="K11" s="78">
        <v>3</v>
      </c>
      <c r="L11" s="79">
        <f t="shared" si="9"/>
        <v>75</v>
      </c>
      <c r="M11" s="80">
        <v>3</v>
      </c>
      <c r="N11" s="80">
        <v>2</v>
      </c>
      <c r="O11" s="81">
        <f t="shared" si="2"/>
        <v>66.666666666666657</v>
      </c>
      <c r="P11" s="82">
        <v>4</v>
      </c>
      <c r="Q11" s="82">
        <v>3</v>
      </c>
      <c r="R11" s="83">
        <f t="shared" si="3"/>
        <v>75</v>
      </c>
      <c r="S11" s="84">
        <v>1</v>
      </c>
      <c r="T11" s="84">
        <v>1</v>
      </c>
      <c r="U11" s="85">
        <f t="shared" ref="U11:U31" si="10">T11/S11*100</f>
        <v>100</v>
      </c>
      <c r="V11" s="86">
        <v>1</v>
      </c>
      <c r="W11" s="86">
        <v>0</v>
      </c>
      <c r="X11" s="87">
        <f t="shared" si="4"/>
        <v>0</v>
      </c>
      <c r="Y11" s="88">
        <v>3</v>
      </c>
      <c r="Z11" s="88">
        <v>0</v>
      </c>
      <c r="AA11" s="89">
        <f t="shared" si="5"/>
        <v>0</v>
      </c>
      <c r="AB11" s="90">
        <v>1</v>
      </c>
      <c r="AC11" s="90">
        <v>0</v>
      </c>
      <c r="AD11" s="91">
        <f t="shared" si="6"/>
        <v>0</v>
      </c>
      <c r="AE11" s="92">
        <v>3</v>
      </c>
      <c r="AF11" s="92">
        <v>0</v>
      </c>
      <c r="AG11" s="93">
        <f t="shared" si="7"/>
        <v>0</v>
      </c>
      <c r="AH11" s="94">
        <v>3</v>
      </c>
      <c r="AI11" s="94">
        <v>0</v>
      </c>
      <c r="AJ11" s="95">
        <f t="shared" si="8"/>
        <v>0</v>
      </c>
      <c r="AK11" s="4"/>
      <c r="AL11" s="4"/>
    </row>
    <row r="12" spans="1:38" ht="15">
      <c r="A12" s="73" t="s">
        <v>933</v>
      </c>
      <c r="B12" s="73" t="s">
        <v>1510</v>
      </c>
      <c r="C12" s="73" t="s">
        <v>1105</v>
      </c>
      <c r="D12" s="74">
        <v>10</v>
      </c>
      <c r="E12" s="74">
        <v>10</v>
      </c>
      <c r="F12" s="75">
        <f t="shared" si="0"/>
        <v>100</v>
      </c>
      <c r="G12" s="76">
        <v>6</v>
      </c>
      <c r="H12" s="76">
        <v>5</v>
      </c>
      <c r="I12" s="77">
        <f t="shared" si="1"/>
        <v>83.333333333333343</v>
      </c>
      <c r="J12" s="78">
        <v>13</v>
      </c>
      <c r="K12" s="78">
        <v>8</v>
      </c>
      <c r="L12" s="79">
        <f t="shared" si="9"/>
        <v>61.53846153846154</v>
      </c>
      <c r="M12" s="80">
        <v>9</v>
      </c>
      <c r="N12" s="80">
        <v>8</v>
      </c>
      <c r="O12" s="81">
        <f t="shared" si="2"/>
        <v>88.888888888888886</v>
      </c>
      <c r="P12" s="82">
        <v>10</v>
      </c>
      <c r="Q12" s="82">
        <v>7</v>
      </c>
      <c r="R12" s="83">
        <f t="shared" si="3"/>
        <v>70</v>
      </c>
      <c r="S12" s="84">
        <v>12</v>
      </c>
      <c r="T12" s="84">
        <v>9</v>
      </c>
      <c r="U12" s="85">
        <f t="shared" si="10"/>
        <v>75</v>
      </c>
      <c r="V12" s="86">
        <v>16</v>
      </c>
      <c r="W12" s="86">
        <v>12</v>
      </c>
      <c r="X12" s="87">
        <f t="shared" si="4"/>
        <v>75</v>
      </c>
      <c r="Y12" s="88">
        <v>10</v>
      </c>
      <c r="Z12" s="88">
        <v>1</v>
      </c>
      <c r="AA12" s="89">
        <f t="shared" si="5"/>
        <v>10</v>
      </c>
      <c r="AB12" s="90">
        <v>14</v>
      </c>
      <c r="AC12" s="90">
        <v>1</v>
      </c>
      <c r="AD12" s="91">
        <f t="shared" si="6"/>
        <v>7.1428571428571423</v>
      </c>
      <c r="AE12" s="92">
        <v>12</v>
      </c>
      <c r="AF12" s="92">
        <v>12</v>
      </c>
      <c r="AG12" s="93">
        <f t="shared" si="7"/>
        <v>100</v>
      </c>
      <c r="AH12" s="94">
        <v>11</v>
      </c>
      <c r="AI12" s="94">
        <v>4</v>
      </c>
      <c r="AJ12" s="95">
        <f t="shared" si="8"/>
        <v>36.363636363636367</v>
      </c>
      <c r="AK12" s="4"/>
      <c r="AL12" s="4"/>
    </row>
    <row r="13" spans="1:38" ht="15">
      <c r="A13" s="73" t="s">
        <v>933</v>
      </c>
      <c r="B13" s="73" t="s">
        <v>1510</v>
      </c>
      <c r="C13" s="73" t="s">
        <v>1106</v>
      </c>
      <c r="D13" s="74">
        <v>13</v>
      </c>
      <c r="E13" s="74">
        <v>12</v>
      </c>
      <c r="F13" s="75">
        <f t="shared" si="0"/>
        <v>92.307692307692307</v>
      </c>
      <c r="G13" s="76">
        <v>3</v>
      </c>
      <c r="H13" s="76">
        <v>3</v>
      </c>
      <c r="I13" s="77">
        <f t="shared" si="1"/>
        <v>100</v>
      </c>
      <c r="J13" s="78">
        <v>14</v>
      </c>
      <c r="K13" s="78">
        <v>14</v>
      </c>
      <c r="L13" s="79">
        <f t="shared" si="9"/>
        <v>100</v>
      </c>
      <c r="M13" s="80">
        <v>9</v>
      </c>
      <c r="N13" s="80">
        <v>9</v>
      </c>
      <c r="O13" s="81">
        <f t="shared" si="2"/>
        <v>100</v>
      </c>
      <c r="P13" s="82">
        <v>8</v>
      </c>
      <c r="Q13" s="82">
        <v>6</v>
      </c>
      <c r="R13" s="83">
        <f t="shared" si="3"/>
        <v>75</v>
      </c>
      <c r="S13" s="84">
        <v>9</v>
      </c>
      <c r="T13" s="84">
        <v>9</v>
      </c>
      <c r="U13" s="85">
        <f t="shared" si="10"/>
        <v>100</v>
      </c>
      <c r="V13" s="86">
        <v>7</v>
      </c>
      <c r="W13" s="86">
        <v>7</v>
      </c>
      <c r="X13" s="87">
        <f t="shared" si="4"/>
        <v>100</v>
      </c>
      <c r="Y13" s="88">
        <v>10</v>
      </c>
      <c r="Z13" s="88">
        <v>10</v>
      </c>
      <c r="AA13" s="89">
        <f t="shared" si="5"/>
        <v>100</v>
      </c>
      <c r="AB13" s="90">
        <v>9</v>
      </c>
      <c r="AC13" s="90">
        <v>6</v>
      </c>
      <c r="AD13" s="91">
        <f t="shared" si="6"/>
        <v>66.666666666666657</v>
      </c>
      <c r="AE13" s="92">
        <v>11</v>
      </c>
      <c r="AF13" s="92">
        <v>9</v>
      </c>
      <c r="AG13" s="93">
        <f t="shared" si="7"/>
        <v>81.818181818181827</v>
      </c>
      <c r="AH13" s="94">
        <v>7</v>
      </c>
      <c r="AI13" s="94">
        <v>5</v>
      </c>
      <c r="AJ13" s="95">
        <f t="shared" si="8"/>
        <v>71.428571428571431</v>
      </c>
      <c r="AK13" s="4"/>
      <c r="AL13" s="4"/>
    </row>
    <row r="14" spans="1:38" ht="15">
      <c r="A14" s="73" t="s">
        <v>933</v>
      </c>
      <c r="B14" s="73" t="s">
        <v>1510</v>
      </c>
      <c r="C14" s="73" t="s">
        <v>1108</v>
      </c>
      <c r="D14" s="74">
        <v>200</v>
      </c>
      <c r="E14" s="74">
        <v>139</v>
      </c>
      <c r="F14" s="75">
        <f t="shared" si="0"/>
        <v>69.5</v>
      </c>
      <c r="G14" s="76">
        <v>198</v>
      </c>
      <c r="H14" s="76">
        <v>131</v>
      </c>
      <c r="I14" s="77">
        <f t="shared" si="1"/>
        <v>66.161616161616166</v>
      </c>
      <c r="J14" s="78">
        <v>230</v>
      </c>
      <c r="K14" s="78">
        <v>131</v>
      </c>
      <c r="L14" s="79">
        <f t="shared" si="9"/>
        <v>56.956521739130437</v>
      </c>
      <c r="M14" s="80">
        <v>230</v>
      </c>
      <c r="N14" s="80">
        <v>170</v>
      </c>
      <c r="O14" s="81">
        <f t="shared" si="2"/>
        <v>73.91304347826086</v>
      </c>
      <c r="P14" s="82">
        <v>219</v>
      </c>
      <c r="Q14" s="82">
        <v>176</v>
      </c>
      <c r="R14" s="83">
        <f t="shared" si="3"/>
        <v>80.365296803652967</v>
      </c>
      <c r="S14" s="84">
        <v>239</v>
      </c>
      <c r="T14" s="84">
        <v>210</v>
      </c>
      <c r="U14" s="85">
        <f t="shared" si="10"/>
        <v>87.86610878661088</v>
      </c>
      <c r="V14" s="86">
        <v>240</v>
      </c>
      <c r="W14" s="86">
        <v>206</v>
      </c>
      <c r="X14" s="87">
        <f t="shared" si="4"/>
        <v>85.833333333333329</v>
      </c>
      <c r="Y14" s="88">
        <v>225</v>
      </c>
      <c r="Z14" s="88">
        <v>190</v>
      </c>
      <c r="AA14" s="89">
        <f t="shared" si="5"/>
        <v>84.444444444444443</v>
      </c>
      <c r="AB14" s="90">
        <v>242</v>
      </c>
      <c r="AC14" s="90">
        <v>226</v>
      </c>
      <c r="AD14" s="91">
        <f t="shared" si="6"/>
        <v>93.388429752066116</v>
      </c>
      <c r="AE14" s="92">
        <v>223</v>
      </c>
      <c r="AF14" s="92">
        <v>209</v>
      </c>
      <c r="AG14" s="93">
        <f t="shared" si="7"/>
        <v>93.721973094170409</v>
      </c>
      <c r="AH14" s="94">
        <v>244</v>
      </c>
      <c r="AI14" s="94">
        <v>192</v>
      </c>
      <c r="AJ14" s="95">
        <f t="shared" si="8"/>
        <v>78.688524590163937</v>
      </c>
      <c r="AK14" s="4"/>
      <c r="AL14" s="4"/>
    </row>
    <row r="15" spans="1:38" ht="15">
      <c r="A15" s="73" t="s">
        <v>933</v>
      </c>
      <c r="B15" s="73" t="s">
        <v>1510</v>
      </c>
      <c r="C15" s="73" t="s">
        <v>1109</v>
      </c>
      <c r="D15" s="74">
        <v>1</v>
      </c>
      <c r="E15" s="74">
        <v>1</v>
      </c>
      <c r="F15" s="75">
        <f t="shared" si="0"/>
        <v>100</v>
      </c>
      <c r="G15" s="76">
        <v>1</v>
      </c>
      <c r="H15" s="76">
        <v>0</v>
      </c>
      <c r="I15" s="77">
        <f t="shared" si="1"/>
        <v>0</v>
      </c>
      <c r="J15" s="78">
        <v>2</v>
      </c>
      <c r="K15" s="78">
        <v>1</v>
      </c>
      <c r="L15" s="79">
        <f t="shared" si="9"/>
        <v>50</v>
      </c>
      <c r="M15" s="80">
        <v>1</v>
      </c>
      <c r="N15" s="80">
        <v>1</v>
      </c>
      <c r="O15" s="81">
        <f t="shared" si="2"/>
        <v>100</v>
      </c>
      <c r="P15" s="82">
        <v>1</v>
      </c>
      <c r="Q15" s="82">
        <v>1</v>
      </c>
      <c r="R15" s="83">
        <f t="shared" si="3"/>
        <v>100</v>
      </c>
      <c r="S15" s="84">
        <v>2</v>
      </c>
      <c r="T15" s="84">
        <v>2</v>
      </c>
      <c r="U15" s="85">
        <f t="shared" si="10"/>
        <v>100</v>
      </c>
      <c r="V15" s="86">
        <v>1</v>
      </c>
      <c r="W15" s="86">
        <v>0</v>
      </c>
      <c r="X15" s="87">
        <f t="shared" si="4"/>
        <v>0</v>
      </c>
      <c r="Y15" s="88" t="s">
        <v>995</v>
      </c>
      <c r="Z15" s="88" t="s">
        <v>995</v>
      </c>
      <c r="AA15" s="89" t="s">
        <v>995</v>
      </c>
      <c r="AB15" s="90" t="s">
        <v>995</v>
      </c>
      <c r="AC15" s="90" t="s">
        <v>995</v>
      </c>
      <c r="AD15" s="91" t="s">
        <v>995</v>
      </c>
      <c r="AE15" s="92">
        <v>1</v>
      </c>
      <c r="AF15" s="92">
        <v>1</v>
      </c>
      <c r="AG15" s="93">
        <f t="shared" si="7"/>
        <v>100</v>
      </c>
      <c r="AH15" s="94" t="s">
        <v>995</v>
      </c>
      <c r="AI15" s="94" t="s">
        <v>995</v>
      </c>
      <c r="AJ15" s="95" t="s">
        <v>995</v>
      </c>
      <c r="AK15" s="4"/>
      <c r="AL15" s="4"/>
    </row>
    <row r="16" spans="1:38" ht="15">
      <c r="A16" s="73" t="s">
        <v>933</v>
      </c>
      <c r="B16" s="73" t="s">
        <v>1510</v>
      </c>
      <c r="C16" s="73" t="s">
        <v>1113</v>
      </c>
      <c r="D16" s="74">
        <v>5</v>
      </c>
      <c r="E16" s="74">
        <v>5</v>
      </c>
      <c r="F16" s="75">
        <f t="shared" si="0"/>
        <v>100</v>
      </c>
      <c r="G16" s="76" t="s">
        <v>995</v>
      </c>
      <c r="H16" s="76" t="s">
        <v>995</v>
      </c>
      <c r="I16" s="77" t="s">
        <v>995</v>
      </c>
      <c r="J16" s="78">
        <v>4</v>
      </c>
      <c r="K16" s="78">
        <v>4</v>
      </c>
      <c r="L16" s="79">
        <f t="shared" si="9"/>
        <v>100</v>
      </c>
      <c r="M16" s="80">
        <v>1</v>
      </c>
      <c r="N16" s="80">
        <v>1</v>
      </c>
      <c r="O16" s="81">
        <f t="shared" si="2"/>
        <v>100</v>
      </c>
      <c r="P16" s="82">
        <v>2</v>
      </c>
      <c r="Q16" s="82">
        <v>2</v>
      </c>
      <c r="R16" s="83">
        <f t="shared" si="3"/>
        <v>100</v>
      </c>
      <c r="S16" s="84">
        <v>2</v>
      </c>
      <c r="T16" s="84">
        <v>2</v>
      </c>
      <c r="U16" s="85">
        <f t="shared" si="10"/>
        <v>100</v>
      </c>
      <c r="V16" s="86">
        <v>1</v>
      </c>
      <c r="W16" s="86">
        <v>1</v>
      </c>
      <c r="X16" s="87">
        <f t="shared" si="4"/>
        <v>100</v>
      </c>
      <c r="Y16" s="88">
        <v>2</v>
      </c>
      <c r="Z16" s="88">
        <v>2</v>
      </c>
      <c r="AA16" s="89">
        <f t="shared" ref="AA16:AA37" si="11">Z16/Y16*100</f>
        <v>100</v>
      </c>
      <c r="AB16" s="90" t="s">
        <v>995</v>
      </c>
      <c r="AC16" s="90" t="s">
        <v>995</v>
      </c>
      <c r="AD16" s="91" t="s">
        <v>995</v>
      </c>
      <c r="AE16" s="92" t="s">
        <v>995</v>
      </c>
      <c r="AF16" s="92" t="s">
        <v>995</v>
      </c>
      <c r="AG16" s="93" t="s">
        <v>995</v>
      </c>
      <c r="AH16" s="94">
        <v>5</v>
      </c>
      <c r="AI16" s="94">
        <v>5</v>
      </c>
      <c r="AJ16" s="95">
        <f t="shared" ref="AJ16:AJ26" si="12">AI16/AH16*100</f>
        <v>100</v>
      </c>
      <c r="AK16" s="4"/>
      <c r="AL16" s="4"/>
    </row>
    <row r="17" spans="1:38" ht="15">
      <c r="A17" s="73" t="s">
        <v>933</v>
      </c>
      <c r="B17" s="73" t="s">
        <v>1510</v>
      </c>
      <c r="C17" s="73" t="s">
        <v>1114</v>
      </c>
      <c r="D17" s="74">
        <v>1</v>
      </c>
      <c r="E17" s="74">
        <v>1</v>
      </c>
      <c r="F17" s="75">
        <f t="shared" si="0"/>
        <v>100</v>
      </c>
      <c r="G17" s="76">
        <v>4</v>
      </c>
      <c r="H17" s="76">
        <v>4</v>
      </c>
      <c r="I17" s="77">
        <f t="shared" ref="I17:I30" si="13">H17/G17*100</f>
        <v>100</v>
      </c>
      <c r="J17" s="78">
        <v>5</v>
      </c>
      <c r="K17" s="78">
        <v>1</v>
      </c>
      <c r="L17" s="79">
        <f t="shared" si="9"/>
        <v>20</v>
      </c>
      <c r="M17" s="80">
        <v>3</v>
      </c>
      <c r="N17" s="80">
        <v>2</v>
      </c>
      <c r="O17" s="81">
        <f t="shared" si="2"/>
        <v>66.666666666666657</v>
      </c>
      <c r="P17" s="82">
        <v>6</v>
      </c>
      <c r="Q17" s="82">
        <v>2</v>
      </c>
      <c r="R17" s="83">
        <f t="shared" si="3"/>
        <v>33.333333333333329</v>
      </c>
      <c r="S17" s="84">
        <v>3</v>
      </c>
      <c r="T17" s="84">
        <v>3</v>
      </c>
      <c r="U17" s="85">
        <f t="shared" si="10"/>
        <v>100</v>
      </c>
      <c r="V17" s="86">
        <v>3</v>
      </c>
      <c r="W17" s="86">
        <v>3</v>
      </c>
      <c r="X17" s="87">
        <f t="shared" si="4"/>
        <v>100</v>
      </c>
      <c r="Y17" s="88">
        <v>3</v>
      </c>
      <c r="Z17" s="88">
        <v>3</v>
      </c>
      <c r="AA17" s="89">
        <f t="shared" si="11"/>
        <v>100</v>
      </c>
      <c r="AB17" s="90">
        <v>3</v>
      </c>
      <c r="AC17" s="90">
        <v>3</v>
      </c>
      <c r="AD17" s="91">
        <f t="shared" ref="AD17:AD31" si="14">AC17/AB17*100</f>
        <v>100</v>
      </c>
      <c r="AE17" s="92">
        <v>3</v>
      </c>
      <c r="AF17" s="92">
        <v>3</v>
      </c>
      <c r="AG17" s="93">
        <f>AF17/AE17*100</f>
        <v>100</v>
      </c>
      <c r="AH17" s="94">
        <v>5</v>
      </c>
      <c r="AI17" s="94">
        <v>3</v>
      </c>
      <c r="AJ17" s="95">
        <f t="shared" si="12"/>
        <v>60</v>
      </c>
      <c r="AK17" s="4"/>
      <c r="AL17" s="4"/>
    </row>
    <row r="18" spans="1:38" ht="15">
      <c r="A18" s="73" t="s">
        <v>933</v>
      </c>
      <c r="B18" s="73" t="s">
        <v>1510</v>
      </c>
      <c r="C18" s="73" t="s">
        <v>1115</v>
      </c>
      <c r="D18" s="74">
        <v>28</v>
      </c>
      <c r="E18" s="74">
        <v>8</v>
      </c>
      <c r="F18" s="75">
        <f t="shared" si="0"/>
        <v>28.571428571428569</v>
      </c>
      <c r="G18" s="76">
        <v>22</v>
      </c>
      <c r="H18" s="76">
        <v>22</v>
      </c>
      <c r="I18" s="77">
        <f t="shared" si="13"/>
        <v>100</v>
      </c>
      <c r="J18" s="78">
        <v>12</v>
      </c>
      <c r="K18" s="78">
        <v>9</v>
      </c>
      <c r="L18" s="79">
        <f t="shared" si="9"/>
        <v>75</v>
      </c>
      <c r="M18" s="80">
        <v>15</v>
      </c>
      <c r="N18" s="80">
        <v>15</v>
      </c>
      <c r="O18" s="81">
        <f t="shared" si="2"/>
        <v>100</v>
      </c>
      <c r="P18" s="82">
        <v>23</v>
      </c>
      <c r="Q18" s="82">
        <v>23</v>
      </c>
      <c r="R18" s="83">
        <f t="shared" si="3"/>
        <v>100</v>
      </c>
      <c r="S18" s="84">
        <v>27</v>
      </c>
      <c r="T18" s="84">
        <v>27</v>
      </c>
      <c r="U18" s="85">
        <f t="shared" si="10"/>
        <v>100</v>
      </c>
      <c r="V18" s="86">
        <v>20</v>
      </c>
      <c r="W18" s="86">
        <v>19</v>
      </c>
      <c r="X18" s="87">
        <f t="shared" si="4"/>
        <v>95</v>
      </c>
      <c r="Y18" s="88">
        <v>19</v>
      </c>
      <c r="Z18" s="88">
        <v>19</v>
      </c>
      <c r="AA18" s="89">
        <f t="shared" si="11"/>
        <v>100</v>
      </c>
      <c r="AB18" s="90">
        <v>13</v>
      </c>
      <c r="AC18" s="90">
        <v>9</v>
      </c>
      <c r="AD18" s="91">
        <f t="shared" si="14"/>
        <v>69.230769230769226</v>
      </c>
      <c r="AE18" s="92">
        <v>17</v>
      </c>
      <c r="AF18" s="92">
        <v>9</v>
      </c>
      <c r="AG18" s="93">
        <f>AF18/AE18*100</f>
        <v>52.941176470588239</v>
      </c>
      <c r="AH18" s="94">
        <v>13</v>
      </c>
      <c r="AI18" s="94">
        <v>7</v>
      </c>
      <c r="AJ18" s="95">
        <f t="shared" si="12"/>
        <v>53.846153846153847</v>
      </c>
      <c r="AK18" s="4"/>
      <c r="AL18" s="4"/>
    </row>
    <row r="19" spans="1:38" ht="15">
      <c r="A19" s="73" t="s">
        <v>933</v>
      </c>
      <c r="B19" s="73" t="s">
        <v>1510</v>
      </c>
      <c r="C19" s="73" t="s">
        <v>1117</v>
      </c>
      <c r="D19" s="74">
        <v>6</v>
      </c>
      <c r="E19" s="74">
        <v>6</v>
      </c>
      <c r="F19" s="75">
        <f t="shared" si="0"/>
        <v>100</v>
      </c>
      <c r="G19" s="76">
        <v>5</v>
      </c>
      <c r="H19" s="76">
        <v>5</v>
      </c>
      <c r="I19" s="77">
        <f t="shared" si="13"/>
        <v>100</v>
      </c>
      <c r="J19" s="78">
        <v>3</v>
      </c>
      <c r="K19" s="78">
        <v>3</v>
      </c>
      <c r="L19" s="79">
        <f t="shared" si="9"/>
        <v>100</v>
      </c>
      <c r="M19" s="80">
        <v>6</v>
      </c>
      <c r="N19" s="80">
        <v>3</v>
      </c>
      <c r="O19" s="81">
        <f t="shared" si="2"/>
        <v>50</v>
      </c>
      <c r="P19" s="82">
        <v>10</v>
      </c>
      <c r="Q19" s="82">
        <v>8</v>
      </c>
      <c r="R19" s="83">
        <f t="shared" si="3"/>
        <v>80</v>
      </c>
      <c r="S19" s="84">
        <v>11</v>
      </c>
      <c r="T19" s="84">
        <v>7</v>
      </c>
      <c r="U19" s="85">
        <f t="shared" si="10"/>
        <v>63.636363636363633</v>
      </c>
      <c r="V19" s="86">
        <v>8</v>
      </c>
      <c r="W19" s="86">
        <v>8</v>
      </c>
      <c r="X19" s="87">
        <f t="shared" si="4"/>
        <v>100</v>
      </c>
      <c r="Y19" s="88">
        <v>6</v>
      </c>
      <c r="Z19" s="88">
        <v>6</v>
      </c>
      <c r="AA19" s="89">
        <f t="shared" si="11"/>
        <v>100</v>
      </c>
      <c r="AB19" s="90">
        <v>7</v>
      </c>
      <c r="AC19" s="90">
        <v>7</v>
      </c>
      <c r="AD19" s="91">
        <f t="shared" si="14"/>
        <v>100</v>
      </c>
      <c r="AE19" s="92">
        <v>10</v>
      </c>
      <c r="AF19" s="92">
        <v>8</v>
      </c>
      <c r="AG19" s="93">
        <f>AF19/AE19*100</f>
        <v>80</v>
      </c>
      <c r="AH19" s="94">
        <v>8</v>
      </c>
      <c r="AI19" s="94">
        <v>0</v>
      </c>
      <c r="AJ19" s="95">
        <f t="shared" si="12"/>
        <v>0</v>
      </c>
      <c r="AK19" s="4"/>
      <c r="AL19" s="4"/>
    </row>
    <row r="20" spans="1:38" ht="15">
      <c r="A20" s="73" t="s">
        <v>933</v>
      </c>
      <c r="B20" s="73" t="s">
        <v>1510</v>
      </c>
      <c r="C20" s="73" t="s">
        <v>1127</v>
      </c>
      <c r="D20" s="74">
        <v>9</v>
      </c>
      <c r="E20" s="74">
        <v>9</v>
      </c>
      <c r="F20" s="75">
        <f t="shared" si="0"/>
        <v>100</v>
      </c>
      <c r="G20" s="76">
        <v>5</v>
      </c>
      <c r="H20" s="76">
        <v>5</v>
      </c>
      <c r="I20" s="77">
        <f t="shared" si="13"/>
        <v>100</v>
      </c>
      <c r="J20" s="78">
        <v>5</v>
      </c>
      <c r="K20" s="78">
        <v>5</v>
      </c>
      <c r="L20" s="79">
        <f t="shared" si="9"/>
        <v>100</v>
      </c>
      <c r="M20" s="80">
        <v>2</v>
      </c>
      <c r="N20" s="80">
        <v>1</v>
      </c>
      <c r="O20" s="81">
        <f t="shared" si="2"/>
        <v>50</v>
      </c>
      <c r="P20" s="82">
        <v>6</v>
      </c>
      <c r="Q20" s="82">
        <v>6</v>
      </c>
      <c r="R20" s="83">
        <f t="shared" si="3"/>
        <v>100</v>
      </c>
      <c r="S20" s="84">
        <v>5</v>
      </c>
      <c r="T20" s="84">
        <v>5</v>
      </c>
      <c r="U20" s="85">
        <f t="shared" si="10"/>
        <v>100</v>
      </c>
      <c r="V20" s="86">
        <v>7</v>
      </c>
      <c r="W20" s="86">
        <v>7</v>
      </c>
      <c r="X20" s="87">
        <f t="shared" si="4"/>
        <v>100</v>
      </c>
      <c r="Y20" s="88">
        <v>9</v>
      </c>
      <c r="Z20" s="88">
        <v>9</v>
      </c>
      <c r="AA20" s="89">
        <f t="shared" si="11"/>
        <v>100</v>
      </c>
      <c r="AB20" s="90">
        <v>11</v>
      </c>
      <c r="AC20" s="90">
        <v>8</v>
      </c>
      <c r="AD20" s="91">
        <f t="shared" si="14"/>
        <v>72.727272727272734</v>
      </c>
      <c r="AE20" s="92" t="s">
        <v>995</v>
      </c>
      <c r="AF20" s="92" t="s">
        <v>995</v>
      </c>
      <c r="AG20" s="93" t="s">
        <v>995</v>
      </c>
      <c r="AH20" s="94">
        <v>5</v>
      </c>
      <c r="AI20" s="94">
        <v>5</v>
      </c>
      <c r="AJ20" s="95">
        <f t="shared" si="12"/>
        <v>100</v>
      </c>
      <c r="AK20" s="4"/>
      <c r="AL20" s="4"/>
    </row>
    <row r="21" spans="1:38" ht="15">
      <c r="A21" s="73" t="s">
        <v>933</v>
      </c>
      <c r="B21" s="73" t="s">
        <v>1510</v>
      </c>
      <c r="C21" s="73" t="s">
        <v>1129</v>
      </c>
      <c r="D21" s="74">
        <v>4</v>
      </c>
      <c r="E21" s="74">
        <v>0</v>
      </c>
      <c r="F21" s="75">
        <f t="shared" si="0"/>
        <v>0</v>
      </c>
      <c r="G21" s="76">
        <v>4</v>
      </c>
      <c r="H21" s="76">
        <v>0</v>
      </c>
      <c r="I21" s="77">
        <f t="shared" si="13"/>
        <v>0</v>
      </c>
      <c r="J21" s="78">
        <v>2</v>
      </c>
      <c r="K21" s="78">
        <v>1</v>
      </c>
      <c r="L21" s="79">
        <f t="shared" si="9"/>
        <v>50</v>
      </c>
      <c r="M21" s="80">
        <v>3</v>
      </c>
      <c r="N21" s="80">
        <v>0</v>
      </c>
      <c r="O21" s="81">
        <f t="shared" si="2"/>
        <v>0</v>
      </c>
      <c r="P21" s="82">
        <v>1</v>
      </c>
      <c r="Q21" s="82">
        <v>1</v>
      </c>
      <c r="R21" s="83">
        <f t="shared" si="3"/>
        <v>100</v>
      </c>
      <c r="S21" s="84">
        <v>1</v>
      </c>
      <c r="T21" s="84">
        <v>0</v>
      </c>
      <c r="U21" s="85">
        <f t="shared" si="10"/>
        <v>0</v>
      </c>
      <c r="V21" s="86">
        <v>1</v>
      </c>
      <c r="W21" s="86">
        <v>0</v>
      </c>
      <c r="X21" s="87">
        <f t="shared" si="4"/>
        <v>0</v>
      </c>
      <c r="Y21" s="88">
        <v>5</v>
      </c>
      <c r="Z21" s="88">
        <v>2</v>
      </c>
      <c r="AA21" s="89">
        <f t="shared" si="11"/>
        <v>40</v>
      </c>
      <c r="AB21" s="90">
        <v>2</v>
      </c>
      <c r="AC21" s="90">
        <v>0</v>
      </c>
      <c r="AD21" s="91">
        <f t="shared" si="14"/>
        <v>0</v>
      </c>
      <c r="AE21" s="92">
        <v>2</v>
      </c>
      <c r="AF21" s="92">
        <v>2</v>
      </c>
      <c r="AG21" s="93">
        <f t="shared" ref="AG21:AG37" si="15">AF21/AE21*100</f>
        <v>100</v>
      </c>
      <c r="AH21" s="94">
        <v>2</v>
      </c>
      <c r="AI21" s="94">
        <v>0</v>
      </c>
      <c r="AJ21" s="95">
        <f t="shared" si="12"/>
        <v>0</v>
      </c>
      <c r="AK21" s="4"/>
      <c r="AL21" s="4"/>
    </row>
    <row r="22" spans="1:38" ht="15">
      <c r="A22" s="73" t="s">
        <v>933</v>
      </c>
      <c r="B22" s="73" t="s">
        <v>1510</v>
      </c>
      <c r="C22" s="73" t="s">
        <v>1133</v>
      </c>
      <c r="D22" s="74">
        <v>4</v>
      </c>
      <c r="E22" s="74">
        <v>4</v>
      </c>
      <c r="F22" s="75">
        <f t="shared" si="0"/>
        <v>100</v>
      </c>
      <c r="G22" s="76">
        <v>5</v>
      </c>
      <c r="H22" s="76">
        <v>4</v>
      </c>
      <c r="I22" s="77">
        <f t="shared" si="13"/>
        <v>80</v>
      </c>
      <c r="J22" s="78">
        <v>3</v>
      </c>
      <c r="K22" s="78">
        <v>3</v>
      </c>
      <c r="L22" s="79">
        <f t="shared" si="9"/>
        <v>100</v>
      </c>
      <c r="M22" s="80">
        <v>6</v>
      </c>
      <c r="N22" s="80">
        <v>4</v>
      </c>
      <c r="O22" s="81">
        <f t="shared" si="2"/>
        <v>66.666666666666657</v>
      </c>
      <c r="P22" s="82">
        <v>2</v>
      </c>
      <c r="Q22" s="82">
        <v>2</v>
      </c>
      <c r="R22" s="83">
        <f t="shared" si="3"/>
        <v>100</v>
      </c>
      <c r="S22" s="84">
        <v>2</v>
      </c>
      <c r="T22" s="84">
        <v>2</v>
      </c>
      <c r="U22" s="85">
        <f t="shared" si="10"/>
        <v>100</v>
      </c>
      <c r="V22" s="86">
        <v>6</v>
      </c>
      <c r="W22" s="86">
        <v>6</v>
      </c>
      <c r="X22" s="87">
        <f t="shared" si="4"/>
        <v>100</v>
      </c>
      <c r="Y22" s="88">
        <v>4</v>
      </c>
      <c r="Z22" s="88">
        <v>2</v>
      </c>
      <c r="AA22" s="89">
        <f t="shared" si="11"/>
        <v>50</v>
      </c>
      <c r="AB22" s="90">
        <v>3</v>
      </c>
      <c r="AC22" s="90">
        <v>1</v>
      </c>
      <c r="AD22" s="91">
        <f t="shared" si="14"/>
        <v>33.333333333333329</v>
      </c>
      <c r="AE22" s="92">
        <v>4</v>
      </c>
      <c r="AF22" s="92">
        <v>4</v>
      </c>
      <c r="AG22" s="93">
        <f t="shared" si="15"/>
        <v>100</v>
      </c>
      <c r="AH22" s="94">
        <v>2</v>
      </c>
      <c r="AI22" s="94">
        <v>2</v>
      </c>
      <c r="AJ22" s="95">
        <f t="shared" si="12"/>
        <v>100</v>
      </c>
      <c r="AK22" s="4"/>
      <c r="AL22" s="4"/>
    </row>
    <row r="23" spans="1:38" ht="15">
      <c r="A23" s="73" t="s">
        <v>933</v>
      </c>
      <c r="B23" s="73" t="s">
        <v>1510</v>
      </c>
      <c r="C23" s="73" t="s">
        <v>1135</v>
      </c>
      <c r="D23" s="74">
        <v>5</v>
      </c>
      <c r="E23" s="74">
        <v>5</v>
      </c>
      <c r="F23" s="75">
        <f t="shared" si="0"/>
        <v>100</v>
      </c>
      <c r="G23" s="76">
        <v>5</v>
      </c>
      <c r="H23" s="76">
        <v>5</v>
      </c>
      <c r="I23" s="77">
        <f t="shared" si="13"/>
        <v>100</v>
      </c>
      <c r="J23" s="78">
        <v>2</v>
      </c>
      <c r="K23" s="78">
        <v>2</v>
      </c>
      <c r="L23" s="79">
        <f t="shared" si="9"/>
        <v>100</v>
      </c>
      <c r="M23" s="80">
        <v>4</v>
      </c>
      <c r="N23" s="80">
        <v>2</v>
      </c>
      <c r="O23" s="81">
        <f t="shared" si="2"/>
        <v>50</v>
      </c>
      <c r="P23" s="82">
        <v>8</v>
      </c>
      <c r="Q23" s="82">
        <v>5</v>
      </c>
      <c r="R23" s="83">
        <f t="shared" si="3"/>
        <v>62.5</v>
      </c>
      <c r="S23" s="84">
        <v>2</v>
      </c>
      <c r="T23" s="84">
        <v>0</v>
      </c>
      <c r="U23" s="85">
        <f t="shared" si="10"/>
        <v>0</v>
      </c>
      <c r="V23" s="86">
        <v>4</v>
      </c>
      <c r="W23" s="86">
        <v>3</v>
      </c>
      <c r="X23" s="87">
        <f t="shared" si="4"/>
        <v>75</v>
      </c>
      <c r="Y23" s="88">
        <v>3</v>
      </c>
      <c r="Z23" s="88">
        <v>0</v>
      </c>
      <c r="AA23" s="89">
        <f t="shared" si="11"/>
        <v>0</v>
      </c>
      <c r="AB23" s="90">
        <v>4</v>
      </c>
      <c r="AC23" s="90">
        <v>0</v>
      </c>
      <c r="AD23" s="91">
        <f t="shared" si="14"/>
        <v>0</v>
      </c>
      <c r="AE23" s="92">
        <v>2</v>
      </c>
      <c r="AF23" s="92">
        <v>0</v>
      </c>
      <c r="AG23" s="93">
        <f t="shared" si="15"/>
        <v>0</v>
      </c>
      <c r="AH23" s="94">
        <v>2</v>
      </c>
      <c r="AI23" s="94">
        <v>0</v>
      </c>
      <c r="AJ23" s="95">
        <f t="shared" si="12"/>
        <v>0</v>
      </c>
      <c r="AK23" s="4"/>
      <c r="AL23" s="4"/>
    </row>
    <row r="24" spans="1:38" ht="15">
      <c r="A24" s="73" t="s">
        <v>933</v>
      </c>
      <c r="B24" s="73" t="s">
        <v>1510</v>
      </c>
      <c r="C24" s="73" t="s">
        <v>1138</v>
      </c>
      <c r="D24" s="74">
        <v>7</v>
      </c>
      <c r="E24" s="74">
        <v>6</v>
      </c>
      <c r="F24" s="75">
        <f t="shared" si="0"/>
        <v>85.714285714285708</v>
      </c>
      <c r="G24" s="76">
        <v>7</v>
      </c>
      <c r="H24" s="76">
        <v>5</v>
      </c>
      <c r="I24" s="77">
        <f t="shared" si="13"/>
        <v>71.428571428571431</v>
      </c>
      <c r="J24" s="78">
        <v>10</v>
      </c>
      <c r="K24" s="78">
        <v>9</v>
      </c>
      <c r="L24" s="79">
        <f t="shared" si="9"/>
        <v>90</v>
      </c>
      <c r="M24" s="80">
        <v>6</v>
      </c>
      <c r="N24" s="80">
        <v>3</v>
      </c>
      <c r="O24" s="81">
        <f t="shared" si="2"/>
        <v>50</v>
      </c>
      <c r="P24" s="82">
        <v>6</v>
      </c>
      <c r="Q24" s="82">
        <v>2</v>
      </c>
      <c r="R24" s="83">
        <f t="shared" si="3"/>
        <v>33.333333333333329</v>
      </c>
      <c r="S24" s="84">
        <v>4</v>
      </c>
      <c r="T24" s="84">
        <v>2</v>
      </c>
      <c r="U24" s="85">
        <f t="shared" si="10"/>
        <v>50</v>
      </c>
      <c r="V24" s="86">
        <v>3</v>
      </c>
      <c r="W24" s="86">
        <v>0</v>
      </c>
      <c r="X24" s="87">
        <f t="shared" si="4"/>
        <v>0</v>
      </c>
      <c r="Y24" s="88">
        <v>10</v>
      </c>
      <c r="Z24" s="88">
        <v>0</v>
      </c>
      <c r="AA24" s="89">
        <f t="shared" si="11"/>
        <v>0</v>
      </c>
      <c r="AB24" s="90">
        <v>5</v>
      </c>
      <c r="AC24" s="90">
        <v>0</v>
      </c>
      <c r="AD24" s="91">
        <f t="shared" si="14"/>
        <v>0</v>
      </c>
      <c r="AE24" s="92">
        <v>5</v>
      </c>
      <c r="AF24" s="92">
        <v>5</v>
      </c>
      <c r="AG24" s="93">
        <f t="shared" si="15"/>
        <v>100</v>
      </c>
      <c r="AH24" s="94">
        <v>8</v>
      </c>
      <c r="AI24" s="94">
        <v>8</v>
      </c>
      <c r="AJ24" s="95">
        <f t="shared" si="12"/>
        <v>100</v>
      </c>
      <c r="AK24" s="4"/>
      <c r="AL24" s="4"/>
    </row>
    <row r="25" spans="1:38" ht="15">
      <c r="A25" s="73" t="s">
        <v>933</v>
      </c>
      <c r="B25" s="73" t="s">
        <v>1510</v>
      </c>
      <c r="C25" s="73" t="s">
        <v>1140</v>
      </c>
      <c r="D25" s="74">
        <v>11</v>
      </c>
      <c r="E25" s="74">
        <v>9</v>
      </c>
      <c r="F25" s="75">
        <f t="shared" si="0"/>
        <v>81.818181818181827</v>
      </c>
      <c r="G25" s="76">
        <v>11</v>
      </c>
      <c r="H25" s="76">
        <v>6</v>
      </c>
      <c r="I25" s="77">
        <f t="shared" si="13"/>
        <v>54.54545454545454</v>
      </c>
      <c r="J25" s="78">
        <v>13</v>
      </c>
      <c r="K25" s="78">
        <v>7</v>
      </c>
      <c r="L25" s="79">
        <f t="shared" si="9"/>
        <v>53.846153846153847</v>
      </c>
      <c r="M25" s="80">
        <v>11</v>
      </c>
      <c r="N25" s="80">
        <v>6</v>
      </c>
      <c r="O25" s="81">
        <f t="shared" si="2"/>
        <v>54.54545454545454</v>
      </c>
      <c r="P25" s="82">
        <v>12</v>
      </c>
      <c r="Q25" s="82">
        <v>5</v>
      </c>
      <c r="R25" s="83">
        <f t="shared" si="3"/>
        <v>41.666666666666671</v>
      </c>
      <c r="S25" s="84">
        <v>4</v>
      </c>
      <c r="T25" s="84">
        <v>0</v>
      </c>
      <c r="U25" s="85">
        <f t="shared" si="10"/>
        <v>0</v>
      </c>
      <c r="V25" s="86">
        <v>13</v>
      </c>
      <c r="W25" s="86">
        <v>0</v>
      </c>
      <c r="X25" s="87">
        <f t="shared" si="4"/>
        <v>0</v>
      </c>
      <c r="Y25" s="88">
        <v>5</v>
      </c>
      <c r="Z25" s="88">
        <v>2</v>
      </c>
      <c r="AA25" s="89">
        <f t="shared" si="11"/>
        <v>40</v>
      </c>
      <c r="AB25" s="90">
        <v>15</v>
      </c>
      <c r="AC25" s="90">
        <v>0</v>
      </c>
      <c r="AD25" s="91">
        <f t="shared" si="14"/>
        <v>0</v>
      </c>
      <c r="AE25" s="92">
        <v>12</v>
      </c>
      <c r="AF25" s="92">
        <v>0</v>
      </c>
      <c r="AG25" s="93">
        <f t="shared" si="15"/>
        <v>0</v>
      </c>
      <c r="AH25" s="94">
        <v>9</v>
      </c>
      <c r="AI25" s="94">
        <v>0</v>
      </c>
      <c r="AJ25" s="95">
        <f t="shared" si="12"/>
        <v>0</v>
      </c>
      <c r="AK25" s="4"/>
      <c r="AL25" s="4"/>
    </row>
    <row r="26" spans="1:38" ht="15">
      <c r="A26" s="73" t="s">
        <v>933</v>
      </c>
      <c r="B26" s="73" t="s">
        <v>1510</v>
      </c>
      <c r="C26" s="73" t="s">
        <v>1142</v>
      </c>
      <c r="D26" s="74">
        <v>10</v>
      </c>
      <c r="E26" s="74">
        <v>9</v>
      </c>
      <c r="F26" s="75">
        <f t="shared" si="0"/>
        <v>90</v>
      </c>
      <c r="G26" s="76">
        <v>12</v>
      </c>
      <c r="H26" s="76">
        <v>8</v>
      </c>
      <c r="I26" s="77">
        <f t="shared" si="13"/>
        <v>66.666666666666657</v>
      </c>
      <c r="J26" s="78">
        <v>6</v>
      </c>
      <c r="K26" s="78">
        <v>2</v>
      </c>
      <c r="L26" s="79">
        <f t="shared" si="9"/>
        <v>33.333333333333329</v>
      </c>
      <c r="M26" s="80">
        <v>9</v>
      </c>
      <c r="N26" s="80">
        <v>3</v>
      </c>
      <c r="O26" s="81">
        <f t="shared" si="2"/>
        <v>33.333333333333329</v>
      </c>
      <c r="P26" s="82">
        <v>4</v>
      </c>
      <c r="Q26" s="82">
        <v>2</v>
      </c>
      <c r="R26" s="83">
        <f t="shared" si="3"/>
        <v>50</v>
      </c>
      <c r="S26" s="84">
        <v>12</v>
      </c>
      <c r="T26" s="84">
        <v>0</v>
      </c>
      <c r="U26" s="85">
        <f t="shared" si="10"/>
        <v>0</v>
      </c>
      <c r="V26" s="86">
        <v>9</v>
      </c>
      <c r="W26" s="86">
        <v>7</v>
      </c>
      <c r="X26" s="87">
        <f t="shared" si="4"/>
        <v>77.777777777777786</v>
      </c>
      <c r="Y26" s="88">
        <v>7</v>
      </c>
      <c r="Z26" s="88">
        <v>4</v>
      </c>
      <c r="AA26" s="89">
        <f t="shared" si="11"/>
        <v>57.142857142857139</v>
      </c>
      <c r="AB26" s="90">
        <v>6</v>
      </c>
      <c r="AC26" s="90">
        <v>2</v>
      </c>
      <c r="AD26" s="91">
        <f t="shared" si="14"/>
        <v>33.333333333333329</v>
      </c>
      <c r="AE26" s="92">
        <v>4</v>
      </c>
      <c r="AF26" s="92">
        <v>0</v>
      </c>
      <c r="AG26" s="93">
        <f t="shared" si="15"/>
        <v>0</v>
      </c>
      <c r="AH26" s="94">
        <v>11</v>
      </c>
      <c r="AI26" s="94">
        <v>0</v>
      </c>
      <c r="AJ26" s="95">
        <f t="shared" si="12"/>
        <v>0</v>
      </c>
      <c r="AK26" s="4"/>
      <c r="AL26" s="4"/>
    </row>
    <row r="27" spans="1:38" ht="15">
      <c r="A27" s="73" t="s">
        <v>933</v>
      </c>
      <c r="B27" s="73" t="s">
        <v>1510</v>
      </c>
      <c r="C27" s="73" t="s">
        <v>1143</v>
      </c>
      <c r="D27" s="74">
        <v>4</v>
      </c>
      <c r="E27" s="74">
        <v>4</v>
      </c>
      <c r="F27" s="75">
        <f t="shared" si="0"/>
        <v>100</v>
      </c>
      <c r="G27" s="76">
        <v>5</v>
      </c>
      <c r="H27" s="76">
        <v>0</v>
      </c>
      <c r="I27" s="77">
        <f t="shared" si="13"/>
        <v>0</v>
      </c>
      <c r="J27" s="78">
        <v>4</v>
      </c>
      <c r="K27" s="78">
        <v>0</v>
      </c>
      <c r="L27" s="79">
        <f t="shared" si="9"/>
        <v>0</v>
      </c>
      <c r="M27" s="80">
        <v>1</v>
      </c>
      <c r="N27" s="80">
        <v>1</v>
      </c>
      <c r="O27" s="81">
        <f t="shared" si="2"/>
        <v>100</v>
      </c>
      <c r="P27" s="82">
        <v>1</v>
      </c>
      <c r="Q27" s="82">
        <v>0</v>
      </c>
      <c r="R27" s="83">
        <f t="shared" si="3"/>
        <v>0</v>
      </c>
      <c r="S27" s="84">
        <v>4</v>
      </c>
      <c r="T27" s="84">
        <v>0</v>
      </c>
      <c r="U27" s="85">
        <f t="shared" si="10"/>
        <v>0</v>
      </c>
      <c r="V27" s="86">
        <v>1</v>
      </c>
      <c r="W27" s="86">
        <v>0</v>
      </c>
      <c r="X27" s="87">
        <f t="shared" si="4"/>
        <v>0</v>
      </c>
      <c r="Y27" s="88">
        <v>4</v>
      </c>
      <c r="Z27" s="88">
        <v>0</v>
      </c>
      <c r="AA27" s="89">
        <f t="shared" si="11"/>
        <v>0</v>
      </c>
      <c r="AB27" s="90">
        <v>5</v>
      </c>
      <c r="AC27" s="90">
        <v>1</v>
      </c>
      <c r="AD27" s="91">
        <f t="shared" si="14"/>
        <v>20</v>
      </c>
      <c r="AE27" s="92">
        <v>2</v>
      </c>
      <c r="AF27" s="92">
        <v>0</v>
      </c>
      <c r="AG27" s="93">
        <f t="shared" si="15"/>
        <v>0</v>
      </c>
      <c r="AH27" s="94" t="s">
        <v>995</v>
      </c>
      <c r="AI27" s="94" t="s">
        <v>995</v>
      </c>
      <c r="AJ27" s="95" t="s">
        <v>995</v>
      </c>
      <c r="AK27" s="4"/>
      <c r="AL27" s="4"/>
    </row>
    <row r="28" spans="1:38" ht="15">
      <c r="A28" s="73" t="s">
        <v>933</v>
      </c>
      <c r="B28" s="73" t="s">
        <v>1510</v>
      </c>
      <c r="C28" s="73" t="s">
        <v>1145</v>
      </c>
      <c r="D28" s="74">
        <v>16</v>
      </c>
      <c r="E28" s="74">
        <v>1</v>
      </c>
      <c r="F28" s="75">
        <f t="shared" si="0"/>
        <v>6.25</v>
      </c>
      <c r="G28" s="76">
        <v>17</v>
      </c>
      <c r="H28" s="76">
        <v>3</v>
      </c>
      <c r="I28" s="77">
        <f t="shared" si="13"/>
        <v>17.647058823529413</v>
      </c>
      <c r="J28" s="78">
        <v>20</v>
      </c>
      <c r="K28" s="78">
        <v>19</v>
      </c>
      <c r="L28" s="79">
        <f t="shared" si="9"/>
        <v>95</v>
      </c>
      <c r="M28" s="80">
        <v>19</v>
      </c>
      <c r="N28" s="80">
        <v>10</v>
      </c>
      <c r="O28" s="81">
        <f t="shared" si="2"/>
        <v>52.631578947368418</v>
      </c>
      <c r="P28" s="82">
        <v>19</v>
      </c>
      <c r="Q28" s="82">
        <v>7</v>
      </c>
      <c r="R28" s="83">
        <f t="shared" si="3"/>
        <v>36.84210526315789</v>
      </c>
      <c r="S28" s="84">
        <v>20</v>
      </c>
      <c r="T28" s="84">
        <v>1</v>
      </c>
      <c r="U28" s="85">
        <f t="shared" si="10"/>
        <v>5</v>
      </c>
      <c r="V28" s="86">
        <v>27</v>
      </c>
      <c r="W28" s="86">
        <v>25</v>
      </c>
      <c r="X28" s="87">
        <f t="shared" si="4"/>
        <v>92.592592592592595</v>
      </c>
      <c r="Y28" s="88">
        <v>17</v>
      </c>
      <c r="Z28" s="88">
        <v>16</v>
      </c>
      <c r="AA28" s="89">
        <f t="shared" si="11"/>
        <v>94.117647058823522</v>
      </c>
      <c r="AB28" s="90">
        <v>21</v>
      </c>
      <c r="AC28" s="90">
        <v>15</v>
      </c>
      <c r="AD28" s="91">
        <f t="shared" si="14"/>
        <v>71.428571428571431</v>
      </c>
      <c r="AE28" s="92">
        <v>25</v>
      </c>
      <c r="AF28" s="92">
        <v>25</v>
      </c>
      <c r="AG28" s="93">
        <f t="shared" si="15"/>
        <v>100</v>
      </c>
      <c r="AH28" s="94">
        <v>14</v>
      </c>
      <c r="AI28" s="94">
        <v>12</v>
      </c>
      <c r="AJ28" s="95">
        <f t="shared" ref="AJ28:AJ84" si="16">AI28/AH28*100</f>
        <v>85.714285714285708</v>
      </c>
      <c r="AK28" s="4"/>
      <c r="AL28" s="4"/>
    </row>
    <row r="29" spans="1:38" ht="15">
      <c r="A29" s="73" t="s">
        <v>933</v>
      </c>
      <c r="B29" s="73" t="s">
        <v>1510</v>
      </c>
      <c r="C29" s="73" t="s">
        <v>1147</v>
      </c>
      <c r="D29" s="74">
        <v>10</v>
      </c>
      <c r="E29" s="74">
        <v>10</v>
      </c>
      <c r="F29" s="75">
        <f t="shared" si="0"/>
        <v>100</v>
      </c>
      <c r="G29" s="76">
        <v>8</v>
      </c>
      <c r="H29" s="76">
        <v>8</v>
      </c>
      <c r="I29" s="77">
        <f t="shared" si="13"/>
        <v>100</v>
      </c>
      <c r="J29" s="78">
        <v>9</v>
      </c>
      <c r="K29" s="78">
        <v>8</v>
      </c>
      <c r="L29" s="79">
        <f t="shared" si="9"/>
        <v>88.888888888888886</v>
      </c>
      <c r="M29" s="80">
        <v>10</v>
      </c>
      <c r="N29" s="80">
        <v>9</v>
      </c>
      <c r="O29" s="81">
        <f t="shared" si="2"/>
        <v>90</v>
      </c>
      <c r="P29" s="82">
        <v>6</v>
      </c>
      <c r="Q29" s="82">
        <v>6</v>
      </c>
      <c r="R29" s="83">
        <f t="shared" si="3"/>
        <v>100</v>
      </c>
      <c r="S29" s="84">
        <v>9</v>
      </c>
      <c r="T29" s="84">
        <v>8</v>
      </c>
      <c r="U29" s="85">
        <f t="shared" si="10"/>
        <v>88.888888888888886</v>
      </c>
      <c r="V29" s="86">
        <v>10</v>
      </c>
      <c r="W29" s="86">
        <v>10</v>
      </c>
      <c r="X29" s="87">
        <f t="shared" si="4"/>
        <v>100</v>
      </c>
      <c r="Y29" s="88">
        <v>9</v>
      </c>
      <c r="Z29" s="88">
        <v>6</v>
      </c>
      <c r="AA29" s="89">
        <f t="shared" si="11"/>
        <v>66.666666666666657</v>
      </c>
      <c r="AB29" s="90">
        <v>8</v>
      </c>
      <c r="AC29" s="90">
        <v>0</v>
      </c>
      <c r="AD29" s="91">
        <f t="shared" si="14"/>
        <v>0</v>
      </c>
      <c r="AE29" s="92">
        <v>14</v>
      </c>
      <c r="AF29" s="92">
        <v>6</v>
      </c>
      <c r="AG29" s="93">
        <f t="shared" si="15"/>
        <v>42.857142857142854</v>
      </c>
      <c r="AH29" s="94">
        <v>15</v>
      </c>
      <c r="AI29" s="94">
        <v>0</v>
      </c>
      <c r="AJ29" s="95">
        <f t="shared" si="16"/>
        <v>0</v>
      </c>
      <c r="AK29" s="4"/>
      <c r="AL29" s="4"/>
    </row>
    <row r="30" spans="1:38" ht="15">
      <c r="A30" s="73" t="s">
        <v>933</v>
      </c>
      <c r="B30" s="73" t="s">
        <v>1510</v>
      </c>
      <c r="C30" s="73" t="s">
        <v>1149</v>
      </c>
      <c r="D30" s="74">
        <v>4</v>
      </c>
      <c r="E30" s="74">
        <v>3</v>
      </c>
      <c r="F30" s="75">
        <f t="shared" si="0"/>
        <v>75</v>
      </c>
      <c r="G30" s="76">
        <v>4</v>
      </c>
      <c r="H30" s="76">
        <v>1</v>
      </c>
      <c r="I30" s="77">
        <f t="shared" si="13"/>
        <v>25</v>
      </c>
      <c r="J30" s="78">
        <v>7</v>
      </c>
      <c r="K30" s="78">
        <v>0</v>
      </c>
      <c r="L30" s="79">
        <f t="shared" si="9"/>
        <v>0</v>
      </c>
      <c r="M30" s="80">
        <v>5</v>
      </c>
      <c r="N30" s="80">
        <v>3</v>
      </c>
      <c r="O30" s="81">
        <f t="shared" si="2"/>
        <v>60</v>
      </c>
      <c r="P30" s="82">
        <v>4</v>
      </c>
      <c r="Q30" s="82">
        <v>2</v>
      </c>
      <c r="R30" s="83">
        <f t="shared" si="3"/>
        <v>50</v>
      </c>
      <c r="S30" s="84">
        <v>7</v>
      </c>
      <c r="T30" s="84">
        <v>0</v>
      </c>
      <c r="U30" s="85">
        <f t="shared" si="10"/>
        <v>0</v>
      </c>
      <c r="V30" s="86">
        <v>5</v>
      </c>
      <c r="W30" s="86">
        <v>0</v>
      </c>
      <c r="X30" s="87">
        <f t="shared" si="4"/>
        <v>0</v>
      </c>
      <c r="Y30" s="88">
        <v>5</v>
      </c>
      <c r="Z30" s="88">
        <v>0</v>
      </c>
      <c r="AA30" s="89">
        <f t="shared" si="11"/>
        <v>0</v>
      </c>
      <c r="AB30" s="90">
        <v>2</v>
      </c>
      <c r="AC30" s="90">
        <v>0</v>
      </c>
      <c r="AD30" s="91">
        <f t="shared" si="14"/>
        <v>0</v>
      </c>
      <c r="AE30" s="92">
        <v>2</v>
      </c>
      <c r="AF30" s="92">
        <v>0</v>
      </c>
      <c r="AG30" s="93">
        <f t="shared" si="15"/>
        <v>0</v>
      </c>
      <c r="AH30" s="94">
        <v>6</v>
      </c>
      <c r="AI30" s="94">
        <v>0</v>
      </c>
      <c r="AJ30" s="95">
        <f t="shared" si="16"/>
        <v>0</v>
      </c>
      <c r="AK30" s="4"/>
      <c r="AL30" s="4"/>
    </row>
    <row r="31" spans="1:38" ht="15">
      <c r="A31" s="73" t="s">
        <v>933</v>
      </c>
      <c r="B31" s="73" t="s">
        <v>1510</v>
      </c>
      <c r="C31" s="73" t="s">
        <v>1152</v>
      </c>
      <c r="D31" s="74">
        <v>5</v>
      </c>
      <c r="E31" s="74">
        <v>5</v>
      </c>
      <c r="F31" s="75">
        <f t="shared" si="0"/>
        <v>100</v>
      </c>
      <c r="G31" s="76" t="s">
        <v>995</v>
      </c>
      <c r="H31" s="76" t="s">
        <v>995</v>
      </c>
      <c r="I31" s="77" t="s">
        <v>995</v>
      </c>
      <c r="J31" s="78">
        <v>2</v>
      </c>
      <c r="K31" s="78">
        <v>2</v>
      </c>
      <c r="L31" s="79">
        <f t="shared" si="9"/>
        <v>100</v>
      </c>
      <c r="M31" s="80">
        <v>5</v>
      </c>
      <c r="N31" s="80">
        <v>5</v>
      </c>
      <c r="O31" s="81">
        <f t="shared" si="2"/>
        <v>100</v>
      </c>
      <c r="P31" s="82">
        <v>4</v>
      </c>
      <c r="Q31" s="82">
        <v>3</v>
      </c>
      <c r="R31" s="83">
        <f t="shared" si="3"/>
        <v>75</v>
      </c>
      <c r="S31" s="84">
        <v>3</v>
      </c>
      <c r="T31" s="84">
        <v>3</v>
      </c>
      <c r="U31" s="85">
        <f t="shared" si="10"/>
        <v>100</v>
      </c>
      <c r="V31" s="86">
        <v>6</v>
      </c>
      <c r="W31" s="86">
        <v>4</v>
      </c>
      <c r="X31" s="87">
        <f t="shared" si="4"/>
        <v>66.666666666666657</v>
      </c>
      <c r="Y31" s="88">
        <v>3</v>
      </c>
      <c r="Z31" s="88">
        <v>3</v>
      </c>
      <c r="AA31" s="89">
        <f t="shared" si="11"/>
        <v>100</v>
      </c>
      <c r="AB31" s="90">
        <v>4</v>
      </c>
      <c r="AC31" s="90">
        <v>4</v>
      </c>
      <c r="AD31" s="91">
        <f t="shared" si="14"/>
        <v>100</v>
      </c>
      <c r="AE31" s="92">
        <v>3</v>
      </c>
      <c r="AF31" s="92">
        <v>3</v>
      </c>
      <c r="AG31" s="93">
        <f t="shared" si="15"/>
        <v>100</v>
      </c>
      <c r="AH31" s="94">
        <v>4</v>
      </c>
      <c r="AI31" s="94">
        <v>3</v>
      </c>
      <c r="AJ31" s="95">
        <f t="shared" si="16"/>
        <v>75</v>
      </c>
      <c r="AK31" s="4"/>
      <c r="AL31" s="4"/>
    </row>
    <row r="32" spans="1:38" ht="15">
      <c r="A32" s="73" t="s">
        <v>933</v>
      </c>
      <c r="B32" s="73" t="s">
        <v>1510</v>
      </c>
      <c r="C32" s="73" t="s">
        <v>1153</v>
      </c>
      <c r="D32" s="74">
        <v>2</v>
      </c>
      <c r="E32" s="74">
        <v>2</v>
      </c>
      <c r="F32" s="75">
        <f t="shared" si="0"/>
        <v>100</v>
      </c>
      <c r="G32" s="76">
        <v>1</v>
      </c>
      <c r="H32" s="76">
        <v>1</v>
      </c>
      <c r="I32" s="77">
        <f>H32/G32*100</f>
        <v>100</v>
      </c>
      <c r="J32" s="78">
        <v>4</v>
      </c>
      <c r="K32" s="78">
        <v>4</v>
      </c>
      <c r="L32" s="79">
        <f t="shared" si="9"/>
        <v>100</v>
      </c>
      <c r="M32" s="80">
        <v>2</v>
      </c>
      <c r="N32" s="80">
        <v>2</v>
      </c>
      <c r="O32" s="81">
        <f t="shared" si="2"/>
        <v>100</v>
      </c>
      <c r="P32" s="82">
        <v>1</v>
      </c>
      <c r="Q32" s="82">
        <v>1</v>
      </c>
      <c r="R32" s="83">
        <f t="shared" si="3"/>
        <v>100</v>
      </c>
      <c r="S32" s="84" t="s">
        <v>995</v>
      </c>
      <c r="T32" s="84" t="s">
        <v>995</v>
      </c>
      <c r="U32" s="85" t="s">
        <v>995</v>
      </c>
      <c r="V32" s="86">
        <v>2</v>
      </c>
      <c r="W32" s="86">
        <v>2</v>
      </c>
      <c r="X32" s="87">
        <f t="shared" si="4"/>
        <v>100</v>
      </c>
      <c r="Y32" s="88">
        <v>5</v>
      </c>
      <c r="Z32" s="88">
        <v>5</v>
      </c>
      <c r="AA32" s="89">
        <f t="shared" si="11"/>
        <v>100</v>
      </c>
      <c r="AB32" s="90" t="s">
        <v>995</v>
      </c>
      <c r="AC32" s="90" t="s">
        <v>995</v>
      </c>
      <c r="AD32" s="91" t="s">
        <v>995</v>
      </c>
      <c r="AE32" s="92">
        <v>3</v>
      </c>
      <c r="AF32" s="92">
        <v>3</v>
      </c>
      <c r="AG32" s="93">
        <f t="shared" si="15"/>
        <v>100</v>
      </c>
      <c r="AH32" s="94">
        <v>2</v>
      </c>
      <c r="AI32" s="94">
        <v>2</v>
      </c>
      <c r="AJ32" s="95">
        <f t="shared" si="16"/>
        <v>100</v>
      </c>
      <c r="AK32" s="4"/>
      <c r="AL32" s="4"/>
    </row>
    <row r="33" spans="1:38" ht="15">
      <c r="A33" s="73" t="s">
        <v>933</v>
      </c>
      <c r="B33" s="73" t="s">
        <v>1510</v>
      </c>
      <c r="C33" s="73" t="s">
        <v>1155</v>
      </c>
      <c r="D33" s="74">
        <v>4</v>
      </c>
      <c r="E33" s="74">
        <v>4</v>
      </c>
      <c r="F33" s="75">
        <f t="shared" si="0"/>
        <v>100</v>
      </c>
      <c r="G33" s="76">
        <v>4</v>
      </c>
      <c r="H33" s="76">
        <v>4</v>
      </c>
      <c r="I33" s="77">
        <f>H33/G33*100</f>
        <v>100</v>
      </c>
      <c r="J33" s="78">
        <v>7</v>
      </c>
      <c r="K33" s="78">
        <v>7</v>
      </c>
      <c r="L33" s="79">
        <f t="shared" si="9"/>
        <v>100</v>
      </c>
      <c r="M33" s="80">
        <v>5</v>
      </c>
      <c r="N33" s="80">
        <v>5</v>
      </c>
      <c r="O33" s="81">
        <f t="shared" si="2"/>
        <v>100</v>
      </c>
      <c r="P33" s="82">
        <v>1</v>
      </c>
      <c r="Q33" s="82">
        <v>1</v>
      </c>
      <c r="R33" s="83">
        <f t="shared" si="3"/>
        <v>100</v>
      </c>
      <c r="S33" s="84">
        <v>3</v>
      </c>
      <c r="T33" s="84">
        <v>3</v>
      </c>
      <c r="U33" s="85">
        <f>T33/S33*100</f>
        <v>100</v>
      </c>
      <c r="V33" s="86">
        <v>12</v>
      </c>
      <c r="W33" s="86">
        <v>12</v>
      </c>
      <c r="X33" s="87">
        <f t="shared" si="4"/>
        <v>100</v>
      </c>
      <c r="Y33" s="88">
        <v>4</v>
      </c>
      <c r="Z33" s="88">
        <v>4</v>
      </c>
      <c r="AA33" s="89">
        <f t="shared" si="11"/>
        <v>100</v>
      </c>
      <c r="AB33" s="90">
        <v>2</v>
      </c>
      <c r="AC33" s="90">
        <v>2</v>
      </c>
      <c r="AD33" s="91">
        <f>AC33/AB33*100</f>
        <v>100</v>
      </c>
      <c r="AE33" s="92">
        <v>3</v>
      </c>
      <c r="AF33" s="92">
        <v>3</v>
      </c>
      <c r="AG33" s="93">
        <f t="shared" si="15"/>
        <v>100</v>
      </c>
      <c r="AH33" s="94">
        <v>2</v>
      </c>
      <c r="AI33" s="94">
        <v>2</v>
      </c>
      <c r="AJ33" s="95">
        <f t="shared" si="16"/>
        <v>100</v>
      </c>
      <c r="AK33" s="4"/>
      <c r="AL33" s="4"/>
    </row>
    <row r="34" spans="1:38" ht="15">
      <c r="A34" s="73" t="s">
        <v>933</v>
      </c>
      <c r="B34" s="73" t="s">
        <v>1515</v>
      </c>
      <c r="C34" s="73" t="s">
        <v>1091</v>
      </c>
      <c r="D34" s="74">
        <v>2</v>
      </c>
      <c r="E34" s="74">
        <v>2</v>
      </c>
      <c r="F34" s="75">
        <f t="shared" si="0"/>
        <v>100</v>
      </c>
      <c r="G34" s="76">
        <v>3</v>
      </c>
      <c r="H34" s="76">
        <v>3</v>
      </c>
      <c r="I34" s="77">
        <f>H34/G34*100</f>
        <v>100</v>
      </c>
      <c r="J34" s="78">
        <v>7</v>
      </c>
      <c r="K34" s="78">
        <v>6</v>
      </c>
      <c r="L34" s="79">
        <f t="shared" si="9"/>
        <v>85.714285714285708</v>
      </c>
      <c r="M34" s="80">
        <v>6</v>
      </c>
      <c r="N34" s="80">
        <v>6</v>
      </c>
      <c r="O34" s="81">
        <f t="shared" si="2"/>
        <v>100</v>
      </c>
      <c r="P34" s="82">
        <v>2</v>
      </c>
      <c r="Q34" s="82">
        <v>2</v>
      </c>
      <c r="R34" s="83">
        <f t="shared" si="3"/>
        <v>100</v>
      </c>
      <c r="S34" s="84">
        <v>3</v>
      </c>
      <c r="T34" s="84">
        <v>3</v>
      </c>
      <c r="U34" s="85">
        <f>T34/S34*100</f>
        <v>100</v>
      </c>
      <c r="V34" s="86">
        <v>3</v>
      </c>
      <c r="W34" s="86">
        <v>3</v>
      </c>
      <c r="X34" s="87">
        <f t="shared" si="4"/>
        <v>100</v>
      </c>
      <c r="Y34" s="88">
        <v>4</v>
      </c>
      <c r="Z34" s="88">
        <v>4</v>
      </c>
      <c r="AA34" s="89">
        <f t="shared" si="11"/>
        <v>100</v>
      </c>
      <c r="AB34" s="90">
        <v>5</v>
      </c>
      <c r="AC34" s="90">
        <v>5</v>
      </c>
      <c r="AD34" s="91">
        <f>AC34/AB34*100</f>
        <v>100</v>
      </c>
      <c r="AE34" s="92">
        <v>3</v>
      </c>
      <c r="AF34" s="92">
        <v>3</v>
      </c>
      <c r="AG34" s="93">
        <f t="shared" si="15"/>
        <v>100</v>
      </c>
      <c r="AH34" s="94">
        <v>5</v>
      </c>
      <c r="AI34" s="94">
        <v>5</v>
      </c>
      <c r="AJ34" s="95">
        <f t="shared" si="16"/>
        <v>100</v>
      </c>
      <c r="AK34" s="4"/>
      <c r="AL34" s="4"/>
    </row>
    <row r="35" spans="1:38" ht="15">
      <c r="A35" s="73" t="s">
        <v>933</v>
      </c>
      <c r="B35" s="73" t="s">
        <v>1515</v>
      </c>
      <c r="C35" s="73" t="s">
        <v>1098</v>
      </c>
      <c r="D35" s="74">
        <v>6</v>
      </c>
      <c r="E35" s="74">
        <v>2</v>
      </c>
      <c r="F35" s="75">
        <f t="shared" si="0"/>
        <v>33.333333333333329</v>
      </c>
      <c r="G35" s="76">
        <v>1</v>
      </c>
      <c r="H35" s="76">
        <v>1</v>
      </c>
      <c r="I35" s="77">
        <f>H35/G35*100</f>
        <v>100</v>
      </c>
      <c r="J35" s="78">
        <v>6</v>
      </c>
      <c r="K35" s="78">
        <v>6</v>
      </c>
      <c r="L35" s="79">
        <f t="shared" si="9"/>
        <v>100</v>
      </c>
      <c r="M35" s="80">
        <v>4</v>
      </c>
      <c r="N35" s="80">
        <v>4</v>
      </c>
      <c r="O35" s="81">
        <f t="shared" si="2"/>
        <v>100</v>
      </c>
      <c r="P35" s="82">
        <v>9</v>
      </c>
      <c r="Q35" s="82">
        <v>8</v>
      </c>
      <c r="R35" s="83">
        <f t="shared" si="3"/>
        <v>88.888888888888886</v>
      </c>
      <c r="S35" s="84">
        <v>4</v>
      </c>
      <c r="T35" s="84">
        <v>4</v>
      </c>
      <c r="U35" s="85">
        <f>T35/S35*100</f>
        <v>100</v>
      </c>
      <c r="V35" s="86">
        <v>3</v>
      </c>
      <c r="W35" s="86">
        <v>1</v>
      </c>
      <c r="X35" s="87">
        <f t="shared" si="4"/>
        <v>33.333333333333329</v>
      </c>
      <c r="Y35" s="88">
        <v>5</v>
      </c>
      <c r="Z35" s="88">
        <v>0</v>
      </c>
      <c r="AA35" s="89">
        <f t="shared" si="11"/>
        <v>0</v>
      </c>
      <c r="AB35" s="90">
        <v>11</v>
      </c>
      <c r="AC35" s="90">
        <v>0</v>
      </c>
      <c r="AD35" s="91">
        <f>AC35/AB35*100</f>
        <v>0</v>
      </c>
      <c r="AE35" s="92">
        <v>6</v>
      </c>
      <c r="AF35" s="92">
        <v>6</v>
      </c>
      <c r="AG35" s="93">
        <f t="shared" si="15"/>
        <v>100</v>
      </c>
      <c r="AH35" s="94">
        <v>2</v>
      </c>
      <c r="AI35" s="94">
        <v>2</v>
      </c>
      <c r="AJ35" s="95">
        <f t="shared" si="16"/>
        <v>100</v>
      </c>
      <c r="AK35" s="4"/>
      <c r="AL35" s="4"/>
    </row>
    <row r="36" spans="1:38" ht="15">
      <c r="A36" s="73" t="s">
        <v>933</v>
      </c>
      <c r="B36" s="73" t="s">
        <v>1515</v>
      </c>
      <c r="C36" s="73" t="s">
        <v>1100</v>
      </c>
      <c r="D36" s="74">
        <v>5</v>
      </c>
      <c r="E36" s="74">
        <v>0</v>
      </c>
      <c r="F36" s="75">
        <f t="shared" si="0"/>
        <v>0</v>
      </c>
      <c r="G36" s="76" t="s">
        <v>995</v>
      </c>
      <c r="H36" s="76" t="s">
        <v>995</v>
      </c>
      <c r="I36" s="77" t="s">
        <v>995</v>
      </c>
      <c r="J36" s="78">
        <v>7</v>
      </c>
      <c r="K36" s="78">
        <v>0</v>
      </c>
      <c r="L36" s="79">
        <f t="shared" si="9"/>
        <v>0</v>
      </c>
      <c r="M36" s="80">
        <v>4</v>
      </c>
      <c r="N36" s="80">
        <v>0</v>
      </c>
      <c r="O36" s="81">
        <f t="shared" si="2"/>
        <v>0</v>
      </c>
      <c r="P36" s="82">
        <v>8</v>
      </c>
      <c r="Q36" s="82">
        <v>0</v>
      </c>
      <c r="R36" s="83">
        <f t="shared" si="3"/>
        <v>0</v>
      </c>
      <c r="S36" s="84">
        <v>4</v>
      </c>
      <c r="T36" s="84">
        <v>2</v>
      </c>
      <c r="U36" s="85">
        <f>T36/S36*100</f>
        <v>50</v>
      </c>
      <c r="V36" s="86">
        <v>3</v>
      </c>
      <c r="W36" s="86">
        <v>2</v>
      </c>
      <c r="X36" s="87">
        <f t="shared" si="4"/>
        <v>66.666666666666657</v>
      </c>
      <c r="Y36" s="88">
        <v>6</v>
      </c>
      <c r="Z36" s="88">
        <v>5</v>
      </c>
      <c r="AA36" s="89">
        <f t="shared" si="11"/>
        <v>83.333333333333343</v>
      </c>
      <c r="AB36" s="90">
        <v>5</v>
      </c>
      <c r="AC36" s="90">
        <v>5</v>
      </c>
      <c r="AD36" s="91">
        <f>AC36/AB36*100</f>
        <v>100</v>
      </c>
      <c r="AE36" s="92">
        <v>4</v>
      </c>
      <c r="AF36" s="92">
        <v>4</v>
      </c>
      <c r="AG36" s="93">
        <f t="shared" si="15"/>
        <v>100</v>
      </c>
      <c r="AH36" s="94">
        <v>1</v>
      </c>
      <c r="AI36" s="94">
        <v>1</v>
      </c>
      <c r="AJ36" s="95">
        <f t="shared" si="16"/>
        <v>100</v>
      </c>
      <c r="AK36" s="4"/>
      <c r="AL36" s="4"/>
    </row>
    <row r="37" spans="1:38" ht="15">
      <c r="A37" s="73" t="s">
        <v>933</v>
      </c>
      <c r="B37" s="73" t="s">
        <v>1515</v>
      </c>
      <c r="C37" s="73" t="s">
        <v>1110</v>
      </c>
      <c r="D37" s="74">
        <v>8</v>
      </c>
      <c r="E37" s="74">
        <v>7</v>
      </c>
      <c r="F37" s="75">
        <f t="shared" si="0"/>
        <v>87.5</v>
      </c>
      <c r="G37" s="76">
        <v>9</v>
      </c>
      <c r="H37" s="76">
        <v>9</v>
      </c>
      <c r="I37" s="77">
        <f t="shared" ref="I37:I47" si="17">H37/G37*100</f>
        <v>100</v>
      </c>
      <c r="J37" s="78">
        <v>10</v>
      </c>
      <c r="K37" s="78">
        <v>10</v>
      </c>
      <c r="L37" s="79">
        <f t="shared" si="9"/>
        <v>100</v>
      </c>
      <c r="M37" s="80">
        <v>6</v>
      </c>
      <c r="N37" s="80">
        <v>6</v>
      </c>
      <c r="O37" s="81">
        <f t="shared" si="2"/>
        <v>100</v>
      </c>
      <c r="P37" s="82">
        <v>7</v>
      </c>
      <c r="Q37" s="82">
        <v>5</v>
      </c>
      <c r="R37" s="83">
        <f t="shared" si="3"/>
        <v>71.428571428571431</v>
      </c>
      <c r="S37" s="84">
        <v>6</v>
      </c>
      <c r="T37" s="84">
        <v>2</v>
      </c>
      <c r="U37" s="85">
        <f>T37/S37*100</f>
        <v>33.333333333333329</v>
      </c>
      <c r="V37" s="86">
        <v>10</v>
      </c>
      <c r="W37" s="86">
        <v>5</v>
      </c>
      <c r="X37" s="87">
        <f t="shared" si="4"/>
        <v>50</v>
      </c>
      <c r="Y37" s="88">
        <v>9</v>
      </c>
      <c r="Z37" s="88">
        <v>0</v>
      </c>
      <c r="AA37" s="89">
        <f t="shared" si="11"/>
        <v>0</v>
      </c>
      <c r="AB37" s="90">
        <v>9</v>
      </c>
      <c r="AC37" s="90">
        <v>1</v>
      </c>
      <c r="AD37" s="91">
        <f>AC37/AB37*100</f>
        <v>11.111111111111111</v>
      </c>
      <c r="AE37" s="92">
        <v>9</v>
      </c>
      <c r="AF37" s="92">
        <v>1</v>
      </c>
      <c r="AG37" s="93">
        <f t="shared" si="15"/>
        <v>11.111111111111111</v>
      </c>
      <c r="AH37" s="94">
        <v>11</v>
      </c>
      <c r="AI37" s="94">
        <v>1</v>
      </c>
      <c r="AJ37" s="95">
        <f t="shared" si="16"/>
        <v>9.0909090909090917</v>
      </c>
      <c r="AK37" s="4"/>
      <c r="AL37" s="4"/>
    </row>
    <row r="38" spans="1:38" ht="15">
      <c r="A38" s="73" t="s">
        <v>933</v>
      </c>
      <c r="B38" s="73" t="s">
        <v>1515</v>
      </c>
      <c r="C38" s="73" t="s">
        <v>1111</v>
      </c>
      <c r="D38" s="74">
        <v>2</v>
      </c>
      <c r="E38" s="74">
        <v>2</v>
      </c>
      <c r="F38" s="75">
        <f t="shared" si="0"/>
        <v>100</v>
      </c>
      <c r="G38" s="76">
        <v>1</v>
      </c>
      <c r="H38" s="76">
        <v>1</v>
      </c>
      <c r="I38" s="77">
        <f t="shared" si="17"/>
        <v>100</v>
      </c>
      <c r="J38" s="78">
        <v>2</v>
      </c>
      <c r="K38" s="78">
        <v>2</v>
      </c>
      <c r="L38" s="79">
        <f t="shared" si="9"/>
        <v>100</v>
      </c>
      <c r="M38" s="80">
        <v>1</v>
      </c>
      <c r="N38" s="80">
        <v>1</v>
      </c>
      <c r="O38" s="81">
        <f t="shared" si="2"/>
        <v>100</v>
      </c>
      <c r="P38" s="82">
        <v>1</v>
      </c>
      <c r="Q38" s="82">
        <v>1</v>
      </c>
      <c r="R38" s="83">
        <f t="shared" si="3"/>
        <v>100</v>
      </c>
      <c r="S38" s="84" t="s">
        <v>995</v>
      </c>
      <c r="T38" s="84" t="s">
        <v>995</v>
      </c>
      <c r="U38" s="85" t="s">
        <v>995</v>
      </c>
      <c r="V38" s="86">
        <v>1</v>
      </c>
      <c r="W38" s="86">
        <v>1</v>
      </c>
      <c r="X38" s="87">
        <f t="shared" si="4"/>
        <v>100</v>
      </c>
      <c r="Y38" s="88" t="s">
        <v>995</v>
      </c>
      <c r="Z38" s="88" t="s">
        <v>995</v>
      </c>
      <c r="AA38" s="89" t="s">
        <v>995</v>
      </c>
      <c r="AB38" s="90" t="s">
        <v>995</v>
      </c>
      <c r="AC38" s="90" t="s">
        <v>995</v>
      </c>
      <c r="AD38" s="91" t="s">
        <v>995</v>
      </c>
      <c r="AE38" s="92" t="s">
        <v>995</v>
      </c>
      <c r="AF38" s="92" t="s">
        <v>995</v>
      </c>
      <c r="AG38" s="93" t="s">
        <v>995</v>
      </c>
      <c r="AH38" s="94">
        <v>3</v>
      </c>
      <c r="AI38" s="94">
        <v>0</v>
      </c>
      <c r="AJ38" s="95">
        <f t="shared" si="16"/>
        <v>0</v>
      </c>
      <c r="AK38" s="4"/>
      <c r="AL38" s="4"/>
    </row>
    <row r="39" spans="1:38" ht="15">
      <c r="A39" s="73" t="s">
        <v>933</v>
      </c>
      <c r="B39" s="73" t="s">
        <v>1515</v>
      </c>
      <c r="C39" s="73" t="s">
        <v>1118</v>
      </c>
      <c r="D39" s="74">
        <v>27</v>
      </c>
      <c r="E39" s="74">
        <v>14</v>
      </c>
      <c r="F39" s="75">
        <f t="shared" si="0"/>
        <v>51.851851851851848</v>
      </c>
      <c r="G39" s="76">
        <v>19</v>
      </c>
      <c r="H39" s="76">
        <v>18</v>
      </c>
      <c r="I39" s="77">
        <f t="shared" si="17"/>
        <v>94.73684210526315</v>
      </c>
      <c r="J39" s="78">
        <v>24</v>
      </c>
      <c r="K39" s="78">
        <v>17</v>
      </c>
      <c r="L39" s="79">
        <f t="shared" si="9"/>
        <v>70.833333333333343</v>
      </c>
      <c r="M39" s="80">
        <v>22</v>
      </c>
      <c r="N39" s="80">
        <v>16</v>
      </c>
      <c r="O39" s="81">
        <f t="shared" si="2"/>
        <v>72.727272727272734</v>
      </c>
      <c r="P39" s="82">
        <v>23</v>
      </c>
      <c r="Q39" s="82">
        <v>21</v>
      </c>
      <c r="R39" s="83">
        <f t="shared" si="3"/>
        <v>91.304347826086953</v>
      </c>
      <c r="S39" s="84">
        <v>23</v>
      </c>
      <c r="T39" s="84">
        <v>18</v>
      </c>
      <c r="U39" s="85">
        <f>T39/S39*100</f>
        <v>78.260869565217391</v>
      </c>
      <c r="V39" s="86">
        <v>19</v>
      </c>
      <c r="W39" s="86">
        <v>18</v>
      </c>
      <c r="X39" s="87">
        <f t="shared" si="4"/>
        <v>94.73684210526315</v>
      </c>
      <c r="Y39" s="88">
        <v>10</v>
      </c>
      <c r="Z39" s="88">
        <v>10</v>
      </c>
      <c r="AA39" s="89">
        <f>Z39/Y39*100</f>
        <v>100</v>
      </c>
      <c r="AB39" s="90">
        <v>15</v>
      </c>
      <c r="AC39" s="90">
        <v>15</v>
      </c>
      <c r="AD39" s="91">
        <f t="shared" ref="AD39:AD70" si="18">AC39/AB39*100</f>
        <v>100</v>
      </c>
      <c r="AE39" s="92">
        <v>20</v>
      </c>
      <c r="AF39" s="92">
        <v>20</v>
      </c>
      <c r="AG39" s="93">
        <f t="shared" ref="AG39:AG47" si="19">AF39/AE39*100</f>
        <v>100</v>
      </c>
      <c r="AH39" s="94">
        <v>20</v>
      </c>
      <c r="AI39" s="94">
        <v>20</v>
      </c>
      <c r="AJ39" s="95">
        <f t="shared" si="16"/>
        <v>100</v>
      </c>
      <c r="AK39" s="4"/>
      <c r="AL39" s="4"/>
    </row>
    <row r="40" spans="1:38" ht="15">
      <c r="A40" s="73" t="s">
        <v>933</v>
      </c>
      <c r="B40" s="73" t="s">
        <v>1515</v>
      </c>
      <c r="C40" s="73" t="s">
        <v>1119</v>
      </c>
      <c r="D40" s="74">
        <v>5</v>
      </c>
      <c r="E40" s="74">
        <v>0</v>
      </c>
      <c r="F40" s="75">
        <f t="shared" si="0"/>
        <v>0</v>
      </c>
      <c r="G40" s="76">
        <v>6</v>
      </c>
      <c r="H40" s="76">
        <v>0</v>
      </c>
      <c r="I40" s="77">
        <f t="shared" si="17"/>
        <v>0</v>
      </c>
      <c r="J40" s="78">
        <v>4</v>
      </c>
      <c r="K40" s="78">
        <v>0</v>
      </c>
      <c r="L40" s="79">
        <f t="shared" si="9"/>
        <v>0</v>
      </c>
      <c r="M40" s="80">
        <v>10</v>
      </c>
      <c r="N40" s="80">
        <v>5</v>
      </c>
      <c r="O40" s="81">
        <f t="shared" si="2"/>
        <v>50</v>
      </c>
      <c r="P40" s="82">
        <v>2</v>
      </c>
      <c r="Q40" s="82">
        <v>2</v>
      </c>
      <c r="R40" s="83">
        <f t="shared" si="3"/>
        <v>100</v>
      </c>
      <c r="S40" s="84">
        <v>5</v>
      </c>
      <c r="T40" s="84">
        <v>5</v>
      </c>
      <c r="U40" s="85">
        <f>T40/S40*100</f>
        <v>100</v>
      </c>
      <c r="V40" s="86">
        <v>5</v>
      </c>
      <c r="W40" s="86">
        <v>5</v>
      </c>
      <c r="X40" s="87">
        <f t="shared" si="4"/>
        <v>100</v>
      </c>
      <c r="Y40" s="88">
        <v>4</v>
      </c>
      <c r="Z40" s="88">
        <v>0</v>
      </c>
      <c r="AA40" s="89">
        <f>Z40/Y40*100</f>
        <v>0</v>
      </c>
      <c r="AB40" s="90">
        <v>1</v>
      </c>
      <c r="AC40" s="90">
        <v>0</v>
      </c>
      <c r="AD40" s="91">
        <f t="shared" si="18"/>
        <v>0</v>
      </c>
      <c r="AE40" s="92">
        <v>3</v>
      </c>
      <c r="AF40" s="92">
        <v>0</v>
      </c>
      <c r="AG40" s="93">
        <f t="shared" si="19"/>
        <v>0</v>
      </c>
      <c r="AH40" s="94">
        <v>3</v>
      </c>
      <c r="AI40" s="94">
        <v>0</v>
      </c>
      <c r="AJ40" s="95">
        <f t="shared" si="16"/>
        <v>0</v>
      </c>
      <c r="AK40" s="4"/>
      <c r="AL40" s="4"/>
    </row>
    <row r="41" spans="1:38" ht="15">
      <c r="A41" s="73" t="s">
        <v>933</v>
      </c>
      <c r="B41" s="73" t="s">
        <v>1515</v>
      </c>
      <c r="C41" s="73" t="s">
        <v>1120</v>
      </c>
      <c r="D41" s="74">
        <v>1</v>
      </c>
      <c r="E41" s="74">
        <v>1</v>
      </c>
      <c r="F41" s="75">
        <f t="shared" si="0"/>
        <v>100</v>
      </c>
      <c r="G41" s="76">
        <v>1</v>
      </c>
      <c r="H41" s="76">
        <v>1</v>
      </c>
      <c r="I41" s="77">
        <f t="shared" si="17"/>
        <v>100</v>
      </c>
      <c r="J41" s="78" t="s">
        <v>995</v>
      </c>
      <c r="K41" s="78" t="s">
        <v>995</v>
      </c>
      <c r="L41" s="78" t="s">
        <v>995</v>
      </c>
      <c r="M41" s="80" t="s">
        <v>995</v>
      </c>
      <c r="N41" s="80" t="s">
        <v>995</v>
      </c>
      <c r="O41" s="81" t="s">
        <v>995</v>
      </c>
      <c r="P41" s="82">
        <v>10</v>
      </c>
      <c r="Q41" s="82">
        <v>1</v>
      </c>
      <c r="R41" s="83">
        <f t="shared" si="3"/>
        <v>10</v>
      </c>
      <c r="S41" s="84" t="s">
        <v>995</v>
      </c>
      <c r="T41" s="84" t="s">
        <v>995</v>
      </c>
      <c r="U41" s="85" t="s">
        <v>995</v>
      </c>
      <c r="V41" s="86">
        <v>1</v>
      </c>
      <c r="W41" s="86">
        <v>0</v>
      </c>
      <c r="X41" s="87">
        <f t="shared" si="4"/>
        <v>0</v>
      </c>
      <c r="Y41" s="88" t="s">
        <v>995</v>
      </c>
      <c r="Z41" s="88" t="s">
        <v>995</v>
      </c>
      <c r="AA41" s="89" t="s">
        <v>995</v>
      </c>
      <c r="AB41" s="90">
        <v>1</v>
      </c>
      <c r="AC41" s="90">
        <v>0</v>
      </c>
      <c r="AD41" s="91">
        <f t="shared" si="18"/>
        <v>0</v>
      </c>
      <c r="AE41" s="92">
        <v>1</v>
      </c>
      <c r="AF41" s="92">
        <v>0</v>
      </c>
      <c r="AG41" s="93">
        <f t="shared" si="19"/>
        <v>0</v>
      </c>
      <c r="AH41" s="94">
        <v>2</v>
      </c>
      <c r="AI41" s="94">
        <v>1</v>
      </c>
      <c r="AJ41" s="95">
        <f t="shared" si="16"/>
        <v>50</v>
      </c>
      <c r="AK41" s="4"/>
      <c r="AL41" s="4"/>
    </row>
    <row r="42" spans="1:38" ht="15">
      <c r="A42" s="73" t="s">
        <v>933</v>
      </c>
      <c r="B42" s="73" t="s">
        <v>1515</v>
      </c>
      <c r="C42" s="73" t="s">
        <v>1123</v>
      </c>
      <c r="D42" s="74">
        <v>4</v>
      </c>
      <c r="E42" s="74">
        <v>4</v>
      </c>
      <c r="F42" s="75">
        <f t="shared" si="0"/>
        <v>100</v>
      </c>
      <c r="G42" s="76">
        <v>6</v>
      </c>
      <c r="H42" s="76">
        <v>5</v>
      </c>
      <c r="I42" s="77">
        <f t="shared" si="17"/>
        <v>83.333333333333343</v>
      </c>
      <c r="J42" s="78">
        <v>5</v>
      </c>
      <c r="K42" s="78">
        <v>5</v>
      </c>
      <c r="L42" s="79">
        <f t="shared" ref="L42:L105" si="20">K42/J42*100</f>
        <v>100</v>
      </c>
      <c r="M42" s="80">
        <v>6</v>
      </c>
      <c r="N42" s="80">
        <v>6</v>
      </c>
      <c r="O42" s="81">
        <f t="shared" ref="O42:O47" si="21">N42/M42*100</f>
        <v>100</v>
      </c>
      <c r="P42" s="82">
        <v>2</v>
      </c>
      <c r="Q42" s="82">
        <v>2</v>
      </c>
      <c r="R42" s="83">
        <f t="shared" si="3"/>
        <v>100</v>
      </c>
      <c r="S42" s="84">
        <v>4</v>
      </c>
      <c r="T42" s="84">
        <v>3</v>
      </c>
      <c r="U42" s="85">
        <f t="shared" ref="U42:U54" si="22">T42/S42*100</f>
        <v>75</v>
      </c>
      <c r="V42" s="86">
        <v>1</v>
      </c>
      <c r="W42" s="86">
        <v>1</v>
      </c>
      <c r="X42" s="87">
        <f t="shared" si="4"/>
        <v>100</v>
      </c>
      <c r="Y42" s="88">
        <v>6</v>
      </c>
      <c r="Z42" s="88">
        <v>4</v>
      </c>
      <c r="AA42" s="89">
        <f t="shared" ref="AA42:AA84" si="23">Z42/Y42*100</f>
        <v>66.666666666666657</v>
      </c>
      <c r="AB42" s="90">
        <v>4</v>
      </c>
      <c r="AC42" s="90">
        <v>1</v>
      </c>
      <c r="AD42" s="91">
        <f t="shared" si="18"/>
        <v>25</v>
      </c>
      <c r="AE42" s="92">
        <v>2</v>
      </c>
      <c r="AF42" s="92">
        <v>0</v>
      </c>
      <c r="AG42" s="93">
        <f t="shared" si="19"/>
        <v>0</v>
      </c>
      <c r="AH42" s="94">
        <v>7</v>
      </c>
      <c r="AI42" s="94">
        <v>0</v>
      </c>
      <c r="AJ42" s="95">
        <f t="shared" si="16"/>
        <v>0</v>
      </c>
      <c r="AK42" s="4"/>
      <c r="AL42" s="4"/>
    </row>
    <row r="43" spans="1:38" ht="15">
      <c r="A43" s="73" t="s">
        <v>933</v>
      </c>
      <c r="B43" s="73" t="s">
        <v>1515</v>
      </c>
      <c r="C43" s="73" t="s">
        <v>1124</v>
      </c>
      <c r="D43" s="74">
        <v>4</v>
      </c>
      <c r="E43" s="74">
        <v>0</v>
      </c>
      <c r="F43" s="75">
        <f t="shared" si="0"/>
        <v>0</v>
      </c>
      <c r="G43" s="76">
        <v>1</v>
      </c>
      <c r="H43" s="76">
        <v>0</v>
      </c>
      <c r="I43" s="77">
        <f t="shared" si="17"/>
        <v>0</v>
      </c>
      <c r="J43" s="78">
        <v>4</v>
      </c>
      <c r="K43" s="78">
        <v>0</v>
      </c>
      <c r="L43" s="79">
        <f t="shared" si="20"/>
        <v>0</v>
      </c>
      <c r="M43" s="80">
        <v>1</v>
      </c>
      <c r="N43" s="80">
        <v>0</v>
      </c>
      <c r="O43" s="81">
        <f t="shared" si="21"/>
        <v>0</v>
      </c>
      <c r="P43" s="82">
        <v>1</v>
      </c>
      <c r="Q43" s="82">
        <v>0</v>
      </c>
      <c r="R43" s="83">
        <f t="shared" si="3"/>
        <v>0</v>
      </c>
      <c r="S43" s="84">
        <v>5</v>
      </c>
      <c r="T43" s="84">
        <v>0</v>
      </c>
      <c r="U43" s="85">
        <f t="shared" si="22"/>
        <v>0</v>
      </c>
      <c r="V43" s="86">
        <v>1</v>
      </c>
      <c r="W43" s="86">
        <v>0</v>
      </c>
      <c r="X43" s="87">
        <f t="shared" si="4"/>
        <v>0</v>
      </c>
      <c r="Y43" s="88">
        <v>3</v>
      </c>
      <c r="Z43" s="88">
        <v>3</v>
      </c>
      <c r="AA43" s="89">
        <f t="shared" si="23"/>
        <v>100</v>
      </c>
      <c r="AB43" s="90">
        <v>5</v>
      </c>
      <c r="AC43" s="90">
        <v>3</v>
      </c>
      <c r="AD43" s="91">
        <f t="shared" si="18"/>
        <v>60</v>
      </c>
      <c r="AE43" s="92">
        <v>2</v>
      </c>
      <c r="AF43" s="92">
        <v>2</v>
      </c>
      <c r="AG43" s="93">
        <f t="shared" si="19"/>
        <v>100</v>
      </c>
      <c r="AH43" s="94">
        <v>4</v>
      </c>
      <c r="AI43" s="94">
        <v>2</v>
      </c>
      <c r="AJ43" s="95">
        <f t="shared" si="16"/>
        <v>50</v>
      </c>
      <c r="AK43" s="4"/>
      <c r="AL43" s="4"/>
    </row>
    <row r="44" spans="1:38" ht="15">
      <c r="A44" s="73" t="s">
        <v>933</v>
      </c>
      <c r="B44" s="73" t="s">
        <v>1515</v>
      </c>
      <c r="C44" s="73" t="s">
        <v>1130</v>
      </c>
      <c r="D44" s="74">
        <v>1</v>
      </c>
      <c r="E44" s="74">
        <v>0</v>
      </c>
      <c r="F44" s="75">
        <f t="shared" si="0"/>
        <v>0</v>
      </c>
      <c r="G44" s="76">
        <v>1</v>
      </c>
      <c r="H44" s="76">
        <v>1</v>
      </c>
      <c r="I44" s="77">
        <f t="shared" si="17"/>
        <v>100</v>
      </c>
      <c r="J44" s="78">
        <v>3</v>
      </c>
      <c r="K44" s="78">
        <v>1</v>
      </c>
      <c r="L44" s="79">
        <f t="shared" si="20"/>
        <v>33.333333333333329</v>
      </c>
      <c r="M44" s="80">
        <v>3</v>
      </c>
      <c r="N44" s="80">
        <v>0</v>
      </c>
      <c r="O44" s="81">
        <f t="shared" si="21"/>
        <v>0</v>
      </c>
      <c r="P44" s="82">
        <v>3</v>
      </c>
      <c r="Q44" s="82">
        <v>0</v>
      </c>
      <c r="R44" s="83">
        <f t="shared" si="3"/>
        <v>0</v>
      </c>
      <c r="S44" s="84">
        <v>2</v>
      </c>
      <c r="T44" s="84">
        <v>1</v>
      </c>
      <c r="U44" s="85">
        <f t="shared" si="22"/>
        <v>50</v>
      </c>
      <c r="V44" s="86">
        <v>2</v>
      </c>
      <c r="W44" s="86">
        <v>0</v>
      </c>
      <c r="X44" s="87">
        <f t="shared" si="4"/>
        <v>0</v>
      </c>
      <c r="Y44" s="88">
        <v>1</v>
      </c>
      <c r="Z44" s="88">
        <v>0</v>
      </c>
      <c r="AA44" s="89">
        <f t="shared" si="23"/>
        <v>0</v>
      </c>
      <c r="AB44" s="90">
        <v>1</v>
      </c>
      <c r="AC44" s="90">
        <v>0</v>
      </c>
      <c r="AD44" s="91">
        <f t="shared" si="18"/>
        <v>0</v>
      </c>
      <c r="AE44" s="92">
        <v>3</v>
      </c>
      <c r="AF44" s="92">
        <v>1</v>
      </c>
      <c r="AG44" s="93">
        <f t="shared" si="19"/>
        <v>33.333333333333329</v>
      </c>
      <c r="AH44" s="94">
        <v>3</v>
      </c>
      <c r="AI44" s="94">
        <v>0</v>
      </c>
      <c r="AJ44" s="95">
        <f t="shared" si="16"/>
        <v>0</v>
      </c>
      <c r="AK44" s="4"/>
      <c r="AL44" s="4"/>
    </row>
    <row r="45" spans="1:38" ht="15">
      <c r="A45" s="73" t="s">
        <v>933</v>
      </c>
      <c r="B45" s="73" t="s">
        <v>1515</v>
      </c>
      <c r="C45" s="73" t="s">
        <v>1141</v>
      </c>
      <c r="D45" s="74">
        <v>9</v>
      </c>
      <c r="E45" s="74">
        <v>5</v>
      </c>
      <c r="F45" s="75">
        <f t="shared" si="0"/>
        <v>55.555555555555557</v>
      </c>
      <c r="G45" s="76">
        <v>10</v>
      </c>
      <c r="H45" s="76">
        <v>8</v>
      </c>
      <c r="I45" s="77">
        <f t="shared" si="17"/>
        <v>80</v>
      </c>
      <c r="J45" s="78">
        <v>8</v>
      </c>
      <c r="K45" s="78">
        <v>8</v>
      </c>
      <c r="L45" s="79">
        <f t="shared" si="20"/>
        <v>100</v>
      </c>
      <c r="M45" s="80">
        <v>12</v>
      </c>
      <c r="N45" s="80">
        <v>12</v>
      </c>
      <c r="O45" s="81">
        <f t="shared" si="21"/>
        <v>100</v>
      </c>
      <c r="P45" s="82">
        <v>7</v>
      </c>
      <c r="Q45" s="82">
        <v>7</v>
      </c>
      <c r="R45" s="83">
        <f t="shared" si="3"/>
        <v>100</v>
      </c>
      <c r="S45" s="84">
        <v>7</v>
      </c>
      <c r="T45" s="84">
        <v>7</v>
      </c>
      <c r="U45" s="85">
        <f t="shared" si="22"/>
        <v>100</v>
      </c>
      <c r="V45" s="86">
        <v>14</v>
      </c>
      <c r="W45" s="86">
        <v>14</v>
      </c>
      <c r="X45" s="87">
        <f t="shared" si="4"/>
        <v>100</v>
      </c>
      <c r="Y45" s="88">
        <v>12</v>
      </c>
      <c r="Z45" s="88">
        <v>12</v>
      </c>
      <c r="AA45" s="89">
        <f t="shared" si="23"/>
        <v>100</v>
      </c>
      <c r="AB45" s="90">
        <v>10</v>
      </c>
      <c r="AC45" s="90">
        <v>2</v>
      </c>
      <c r="AD45" s="91">
        <f t="shared" si="18"/>
        <v>20</v>
      </c>
      <c r="AE45" s="92">
        <v>8</v>
      </c>
      <c r="AF45" s="92">
        <v>0</v>
      </c>
      <c r="AG45" s="93">
        <f t="shared" si="19"/>
        <v>0</v>
      </c>
      <c r="AH45" s="94">
        <v>7</v>
      </c>
      <c r="AI45" s="94">
        <v>0</v>
      </c>
      <c r="AJ45" s="95">
        <f t="shared" si="16"/>
        <v>0</v>
      </c>
      <c r="AK45" s="4"/>
      <c r="AL45" s="4"/>
    </row>
    <row r="46" spans="1:38" ht="15">
      <c r="A46" s="73" t="s">
        <v>933</v>
      </c>
      <c r="B46" s="73" t="s">
        <v>1515</v>
      </c>
      <c r="C46" s="73" t="s">
        <v>1157</v>
      </c>
      <c r="D46" s="74">
        <v>8</v>
      </c>
      <c r="E46" s="74">
        <v>6</v>
      </c>
      <c r="F46" s="75">
        <f t="shared" si="0"/>
        <v>75</v>
      </c>
      <c r="G46" s="76">
        <v>7</v>
      </c>
      <c r="H46" s="76">
        <v>7</v>
      </c>
      <c r="I46" s="77">
        <f t="shared" si="17"/>
        <v>100</v>
      </c>
      <c r="J46" s="78">
        <v>13</v>
      </c>
      <c r="K46" s="78">
        <v>12</v>
      </c>
      <c r="L46" s="79">
        <f t="shared" si="20"/>
        <v>92.307692307692307</v>
      </c>
      <c r="M46" s="80">
        <v>10</v>
      </c>
      <c r="N46" s="80">
        <v>9</v>
      </c>
      <c r="O46" s="81">
        <f t="shared" si="21"/>
        <v>90</v>
      </c>
      <c r="P46" s="82">
        <v>5</v>
      </c>
      <c r="Q46" s="82">
        <v>2</v>
      </c>
      <c r="R46" s="83">
        <f t="shared" si="3"/>
        <v>40</v>
      </c>
      <c r="S46" s="84">
        <v>2</v>
      </c>
      <c r="T46" s="84">
        <v>0</v>
      </c>
      <c r="U46" s="85">
        <f t="shared" si="22"/>
        <v>0</v>
      </c>
      <c r="V46" s="86">
        <v>9</v>
      </c>
      <c r="W46" s="86">
        <v>0</v>
      </c>
      <c r="X46" s="87">
        <f t="shared" si="4"/>
        <v>0</v>
      </c>
      <c r="Y46" s="88">
        <v>8</v>
      </c>
      <c r="Z46" s="88">
        <v>2</v>
      </c>
      <c r="AA46" s="89">
        <f t="shared" si="23"/>
        <v>25</v>
      </c>
      <c r="AB46" s="90">
        <v>8</v>
      </c>
      <c r="AC46" s="90">
        <v>7</v>
      </c>
      <c r="AD46" s="91">
        <f t="shared" si="18"/>
        <v>87.5</v>
      </c>
      <c r="AE46" s="92">
        <v>2</v>
      </c>
      <c r="AF46" s="92">
        <v>0</v>
      </c>
      <c r="AG46" s="93">
        <f t="shared" si="19"/>
        <v>0</v>
      </c>
      <c r="AH46" s="94">
        <v>7</v>
      </c>
      <c r="AI46" s="94">
        <v>4</v>
      </c>
      <c r="AJ46" s="95">
        <f t="shared" si="16"/>
        <v>57.142857142857139</v>
      </c>
      <c r="AK46" s="4"/>
      <c r="AL46" s="4"/>
    </row>
    <row r="47" spans="1:38" ht="15">
      <c r="A47" s="73" t="s">
        <v>933</v>
      </c>
      <c r="B47" s="73" t="s">
        <v>1515</v>
      </c>
      <c r="C47" s="73" t="s">
        <v>1159</v>
      </c>
      <c r="D47" s="74">
        <v>3</v>
      </c>
      <c r="E47" s="74">
        <v>2</v>
      </c>
      <c r="F47" s="75">
        <f t="shared" si="0"/>
        <v>66.666666666666657</v>
      </c>
      <c r="G47" s="76">
        <v>2</v>
      </c>
      <c r="H47" s="76">
        <v>2</v>
      </c>
      <c r="I47" s="77">
        <f t="shared" si="17"/>
        <v>100</v>
      </c>
      <c r="J47" s="78">
        <v>4</v>
      </c>
      <c r="K47" s="78">
        <v>2</v>
      </c>
      <c r="L47" s="79">
        <f t="shared" si="20"/>
        <v>50</v>
      </c>
      <c r="M47" s="80">
        <v>3</v>
      </c>
      <c r="N47" s="80">
        <v>3</v>
      </c>
      <c r="O47" s="81">
        <f t="shared" si="21"/>
        <v>100</v>
      </c>
      <c r="P47" s="82" t="s">
        <v>995</v>
      </c>
      <c r="Q47" s="82" t="s">
        <v>995</v>
      </c>
      <c r="R47" s="83" t="s">
        <v>995</v>
      </c>
      <c r="S47" s="84">
        <v>5</v>
      </c>
      <c r="T47" s="84">
        <v>0</v>
      </c>
      <c r="U47" s="85">
        <f t="shared" si="22"/>
        <v>0</v>
      </c>
      <c r="V47" s="86">
        <v>4</v>
      </c>
      <c r="W47" s="86">
        <v>0</v>
      </c>
      <c r="X47" s="87">
        <f t="shared" si="4"/>
        <v>0</v>
      </c>
      <c r="Y47" s="88">
        <v>2</v>
      </c>
      <c r="Z47" s="88">
        <v>0</v>
      </c>
      <c r="AA47" s="89">
        <f t="shared" si="23"/>
        <v>0</v>
      </c>
      <c r="AB47" s="90">
        <v>5</v>
      </c>
      <c r="AC47" s="90">
        <v>0</v>
      </c>
      <c r="AD47" s="91">
        <f t="shared" si="18"/>
        <v>0</v>
      </c>
      <c r="AE47" s="92">
        <v>2</v>
      </c>
      <c r="AF47" s="92">
        <v>2</v>
      </c>
      <c r="AG47" s="93">
        <f t="shared" si="19"/>
        <v>100</v>
      </c>
      <c r="AH47" s="94">
        <v>4</v>
      </c>
      <c r="AI47" s="94">
        <v>2</v>
      </c>
      <c r="AJ47" s="95">
        <f t="shared" si="16"/>
        <v>50</v>
      </c>
      <c r="AK47" s="4"/>
      <c r="AL47" s="4"/>
    </row>
    <row r="48" spans="1:38" ht="15">
      <c r="A48" s="73" t="s">
        <v>933</v>
      </c>
      <c r="B48" s="73" t="s">
        <v>1527</v>
      </c>
      <c r="C48" s="73" t="s">
        <v>1088</v>
      </c>
      <c r="D48" s="74">
        <v>1</v>
      </c>
      <c r="E48" s="74">
        <v>0</v>
      </c>
      <c r="F48" s="75">
        <f t="shared" si="0"/>
        <v>0</v>
      </c>
      <c r="G48" s="76" t="s">
        <v>995</v>
      </c>
      <c r="H48" s="76" t="s">
        <v>995</v>
      </c>
      <c r="I48" s="77" t="s">
        <v>995</v>
      </c>
      <c r="J48" s="78">
        <v>1</v>
      </c>
      <c r="K48" s="78">
        <v>1</v>
      </c>
      <c r="L48" s="79">
        <f t="shared" si="20"/>
        <v>100</v>
      </c>
      <c r="M48" s="80" t="s">
        <v>995</v>
      </c>
      <c r="N48" s="80" t="s">
        <v>995</v>
      </c>
      <c r="O48" s="81" t="s">
        <v>995</v>
      </c>
      <c r="P48" s="82">
        <v>3</v>
      </c>
      <c r="Q48" s="82">
        <v>3</v>
      </c>
      <c r="R48" s="83">
        <f t="shared" ref="R48:R65" si="24">Q48/P48*100</f>
        <v>100</v>
      </c>
      <c r="S48" s="84">
        <v>4</v>
      </c>
      <c r="T48" s="84">
        <v>1</v>
      </c>
      <c r="U48" s="85">
        <f t="shared" si="22"/>
        <v>25</v>
      </c>
      <c r="V48" s="86">
        <v>1</v>
      </c>
      <c r="W48" s="86">
        <v>1</v>
      </c>
      <c r="X48" s="87">
        <f t="shared" si="4"/>
        <v>100</v>
      </c>
      <c r="Y48" s="88">
        <v>6</v>
      </c>
      <c r="Z48" s="88">
        <v>5</v>
      </c>
      <c r="AA48" s="89">
        <f t="shared" si="23"/>
        <v>83.333333333333343</v>
      </c>
      <c r="AB48" s="90">
        <v>1</v>
      </c>
      <c r="AC48" s="90">
        <v>0</v>
      </c>
      <c r="AD48" s="91">
        <f t="shared" si="18"/>
        <v>0</v>
      </c>
      <c r="AE48" s="92" t="s">
        <v>995</v>
      </c>
      <c r="AF48" s="92" t="s">
        <v>995</v>
      </c>
      <c r="AG48" s="93" t="s">
        <v>995</v>
      </c>
      <c r="AH48" s="94">
        <v>1</v>
      </c>
      <c r="AI48" s="94">
        <v>0</v>
      </c>
      <c r="AJ48" s="95">
        <f t="shared" si="16"/>
        <v>0</v>
      </c>
      <c r="AK48" s="4"/>
      <c r="AL48" s="4"/>
    </row>
    <row r="49" spans="1:38" ht="15">
      <c r="A49" s="73" t="s">
        <v>933</v>
      </c>
      <c r="B49" s="73" t="s">
        <v>1527</v>
      </c>
      <c r="C49" s="73" t="s">
        <v>1099</v>
      </c>
      <c r="D49" s="74">
        <v>2</v>
      </c>
      <c r="E49" s="74">
        <v>1</v>
      </c>
      <c r="F49" s="75">
        <f t="shared" si="0"/>
        <v>50</v>
      </c>
      <c r="G49" s="76">
        <v>2</v>
      </c>
      <c r="H49" s="76">
        <v>2</v>
      </c>
      <c r="I49" s="77">
        <f t="shared" ref="I49:I54" si="25">H49/G49*100</f>
        <v>100</v>
      </c>
      <c r="J49" s="78">
        <v>6</v>
      </c>
      <c r="K49" s="78">
        <v>6</v>
      </c>
      <c r="L49" s="79">
        <f t="shared" si="20"/>
        <v>100</v>
      </c>
      <c r="M49" s="80">
        <v>2</v>
      </c>
      <c r="N49" s="80">
        <v>2</v>
      </c>
      <c r="O49" s="81">
        <f t="shared" ref="O49:O65" si="26">N49/M49*100</f>
        <v>100</v>
      </c>
      <c r="P49" s="82">
        <v>3</v>
      </c>
      <c r="Q49" s="82">
        <v>3</v>
      </c>
      <c r="R49" s="83">
        <f t="shared" si="24"/>
        <v>100</v>
      </c>
      <c r="S49" s="84">
        <v>5</v>
      </c>
      <c r="T49" s="84">
        <v>5</v>
      </c>
      <c r="U49" s="85">
        <f t="shared" si="22"/>
        <v>100</v>
      </c>
      <c r="V49" s="86">
        <v>6</v>
      </c>
      <c r="W49" s="86">
        <v>6</v>
      </c>
      <c r="X49" s="87">
        <f t="shared" si="4"/>
        <v>100</v>
      </c>
      <c r="Y49" s="88">
        <v>1</v>
      </c>
      <c r="Z49" s="88">
        <v>1</v>
      </c>
      <c r="AA49" s="89">
        <f t="shared" si="23"/>
        <v>100</v>
      </c>
      <c r="AB49" s="90">
        <v>4</v>
      </c>
      <c r="AC49" s="90">
        <v>4</v>
      </c>
      <c r="AD49" s="91">
        <f t="shared" si="18"/>
        <v>100</v>
      </c>
      <c r="AE49" s="92">
        <v>5</v>
      </c>
      <c r="AF49" s="92">
        <v>5</v>
      </c>
      <c r="AG49" s="93">
        <f t="shared" ref="AG49:AG65" si="27">AF49/AE49*100</f>
        <v>100</v>
      </c>
      <c r="AH49" s="94">
        <v>4</v>
      </c>
      <c r="AI49" s="94">
        <v>4</v>
      </c>
      <c r="AJ49" s="95">
        <f t="shared" si="16"/>
        <v>100</v>
      </c>
      <c r="AK49" s="4"/>
      <c r="AL49" s="4"/>
    </row>
    <row r="50" spans="1:38" ht="15">
      <c r="A50" s="73" t="s">
        <v>933</v>
      </c>
      <c r="B50" s="73" t="s">
        <v>1527</v>
      </c>
      <c r="C50" s="73" t="s">
        <v>1112</v>
      </c>
      <c r="D50" s="74">
        <v>3</v>
      </c>
      <c r="E50" s="74">
        <v>3</v>
      </c>
      <c r="F50" s="75">
        <f t="shared" si="0"/>
        <v>100</v>
      </c>
      <c r="G50" s="76">
        <v>9</v>
      </c>
      <c r="H50" s="76">
        <v>9</v>
      </c>
      <c r="I50" s="77">
        <f t="shared" si="25"/>
        <v>100</v>
      </c>
      <c r="J50" s="78">
        <v>6</v>
      </c>
      <c r="K50" s="78">
        <v>6</v>
      </c>
      <c r="L50" s="79">
        <f t="shared" si="20"/>
        <v>100</v>
      </c>
      <c r="M50" s="80">
        <v>3</v>
      </c>
      <c r="N50" s="80">
        <v>3</v>
      </c>
      <c r="O50" s="81">
        <f t="shared" si="26"/>
        <v>100</v>
      </c>
      <c r="P50" s="82">
        <v>6</v>
      </c>
      <c r="Q50" s="82">
        <v>6</v>
      </c>
      <c r="R50" s="83">
        <f t="shared" si="24"/>
        <v>100</v>
      </c>
      <c r="S50" s="84">
        <v>1</v>
      </c>
      <c r="T50" s="84">
        <v>1</v>
      </c>
      <c r="U50" s="85">
        <f t="shared" si="22"/>
        <v>100</v>
      </c>
      <c r="V50" s="86">
        <v>7</v>
      </c>
      <c r="W50" s="86">
        <v>7</v>
      </c>
      <c r="X50" s="87">
        <f t="shared" si="4"/>
        <v>100</v>
      </c>
      <c r="Y50" s="88">
        <v>4</v>
      </c>
      <c r="Z50" s="88">
        <v>3</v>
      </c>
      <c r="AA50" s="89">
        <f t="shared" si="23"/>
        <v>75</v>
      </c>
      <c r="AB50" s="90">
        <v>7</v>
      </c>
      <c r="AC50" s="90">
        <v>0</v>
      </c>
      <c r="AD50" s="91">
        <f t="shared" si="18"/>
        <v>0</v>
      </c>
      <c r="AE50" s="92">
        <v>4</v>
      </c>
      <c r="AF50" s="92">
        <v>4</v>
      </c>
      <c r="AG50" s="93">
        <f t="shared" si="27"/>
        <v>100</v>
      </c>
      <c r="AH50" s="94">
        <v>1</v>
      </c>
      <c r="AI50" s="94">
        <v>1</v>
      </c>
      <c r="AJ50" s="95">
        <f t="shared" si="16"/>
        <v>100</v>
      </c>
      <c r="AK50" s="4"/>
      <c r="AL50" s="4"/>
    </row>
    <row r="51" spans="1:38" ht="15">
      <c r="A51" s="73" t="s">
        <v>933</v>
      </c>
      <c r="B51" s="73" t="s">
        <v>1527</v>
      </c>
      <c r="C51" s="73" t="s">
        <v>1116</v>
      </c>
      <c r="D51" s="74">
        <v>10</v>
      </c>
      <c r="E51" s="74">
        <v>2</v>
      </c>
      <c r="F51" s="75">
        <f t="shared" si="0"/>
        <v>20</v>
      </c>
      <c r="G51" s="76">
        <v>7</v>
      </c>
      <c r="H51" s="76">
        <v>3</v>
      </c>
      <c r="I51" s="77">
        <f t="shared" si="25"/>
        <v>42.857142857142854</v>
      </c>
      <c r="J51" s="78">
        <v>11</v>
      </c>
      <c r="K51" s="78">
        <v>7</v>
      </c>
      <c r="L51" s="79">
        <f t="shared" si="20"/>
        <v>63.636363636363633</v>
      </c>
      <c r="M51" s="80">
        <v>7</v>
      </c>
      <c r="N51" s="80">
        <v>1</v>
      </c>
      <c r="O51" s="81">
        <f t="shared" si="26"/>
        <v>14.285714285714285</v>
      </c>
      <c r="P51" s="82">
        <v>4</v>
      </c>
      <c r="Q51" s="82">
        <v>4</v>
      </c>
      <c r="R51" s="83">
        <f t="shared" si="24"/>
        <v>100</v>
      </c>
      <c r="S51" s="84">
        <v>3</v>
      </c>
      <c r="T51" s="84">
        <v>2</v>
      </c>
      <c r="U51" s="85">
        <f t="shared" si="22"/>
        <v>66.666666666666657</v>
      </c>
      <c r="V51" s="86">
        <v>6</v>
      </c>
      <c r="W51" s="86">
        <v>4</v>
      </c>
      <c r="X51" s="87">
        <f t="shared" si="4"/>
        <v>66.666666666666657</v>
      </c>
      <c r="Y51" s="88">
        <v>6</v>
      </c>
      <c r="Z51" s="88">
        <v>5</v>
      </c>
      <c r="AA51" s="89">
        <f t="shared" si="23"/>
        <v>83.333333333333343</v>
      </c>
      <c r="AB51" s="90">
        <v>7</v>
      </c>
      <c r="AC51" s="90">
        <v>3</v>
      </c>
      <c r="AD51" s="91">
        <f t="shared" si="18"/>
        <v>42.857142857142854</v>
      </c>
      <c r="AE51" s="92">
        <v>7</v>
      </c>
      <c r="AF51" s="92">
        <v>0</v>
      </c>
      <c r="AG51" s="93">
        <f t="shared" si="27"/>
        <v>0</v>
      </c>
      <c r="AH51" s="94">
        <v>5</v>
      </c>
      <c r="AI51" s="94">
        <v>0</v>
      </c>
      <c r="AJ51" s="95">
        <f t="shared" si="16"/>
        <v>0</v>
      </c>
      <c r="AK51" s="4"/>
      <c r="AL51" s="4"/>
    </row>
    <row r="52" spans="1:38" ht="15">
      <c r="A52" s="73" t="s">
        <v>933</v>
      </c>
      <c r="B52" s="73" t="s">
        <v>1527</v>
      </c>
      <c r="C52" s="73" t="s">
        <v>1122</v>
      </c>
      <c r="D52" s="74">
        <v>5</v>
      </c>
      <c r="E52" s="74">
        <v>0</v>
      </c>
      <c r="F52" s="75">
        <f t="shared" si="0"/>
        <v>0</v>
      </c>
      <c r="G52" s="76">
        <v>4</v>
      </c>
      <c r="H52" s="76">
        <v>0</v>
      </c>
      <c r="I52" s="77">
        <f t="shared" si="25"/>
        <v>0</v>
      </c>
      <c r="J52" s="78">
        <v>2</v>
      </c>
      <c r="K52" s="78">
        <v>0</v>
      </c>
      <c r="L52" s="79">
        <f t="shared" si="20"/>
        <v>0</v>
      </c>
      <c r="M52" s="80">
        <v>3</v>
      </c>
      <c r="N52" s="80">
        <v>1</v>
      </c>
      <c r="O52" s="81">
        <f t="shared" si="26"/>
        <v>33.333333333333329</v>
      </c>
      <c r="P52" s="82">
        <v>3</v>
      </c>
      <c r="Q52" s="82">
        <v>3</v>
      </c>
      <c r="R52" s="83">
        <f t="shared" si="24"/>
        <v>100</v>
      </c>
      <c r="S52" s="84">
        <v>5</v>
      </c>
      <c r="T52" s="84">
        <v>5</v>
      </c>
      <c r="U52" s="85">
        <f t="shared" si="22"/>
        <v>100</v>
      </c>
      <c r="V52" s="86">
        <v>1</v>
      </c>
      <c r="W52" s="86">
        <v>1</v>
      </c>
      <c r="X52" s="87">
        <f t="shared" si="4"/>
        <v>100</v>
      </c>
      <c r="Y52" s="88">
        <v>5</v>
      </c>
      <c r="Z52" s="88">
        <v>2</v>
      </c>
      <c r="AA52" s="89">
        <f t="shared" si="23"/>
        <v>40</v>
      </c>
      <c r="AB52" s="90">
        <v>2</v>
      </c>
      <c r="AC52" s="90">
        <v>2</v>
      </c>
      <c r="AD52" s="91">
        <f t="shared" si="18"/>
        <v>100</v>
      </c>
      <c r="AE52" s="92">
        <v>2</v>
      </c>
      <c r="AF52" s="92">
        <v>2</v>
      </c>
      <c r="AG52" s="93">
        <f t="shared" si="27"/>
        <v>100</v>
      </c>
      <c r="AH52" s="94">
        <v>5</v>
      </c>
      <c r="AI52" s="94">
        <v>1</v>
      </c>
      <c r="AJ52" s="95">
        <f t="shared" si="16"/>
        <v>20</v>
      </c>
      <c r="AK52" s="4"/>
      <c r="AL52" s="4"/>
    </row>
    <row r="53" spans="1:38" ht="15">
      <c r="A53" s="73" t="s">
        <v>933</v>
      </c>
      <c r="B53" s="73" t="s">
        <v>1527</v>
      </c>
      <c r="C53" s="73" t="s">
        <v>1126</v>
      </c>
      <c r="D53" s="74">
        <v>2</v>
      </c>
      <c r="E53" s="74">
        <v>1</v>
      </c>
      <c r="F53" s="75">
        <f t="shared" si="0"/>
        <v>50</v>
      </c>
      <c r="G53" s="76">
        <v>4</v>
      </c>
      <c r="H53" s="76">
        <v>1</v>
      </c>
      <c r="I53" s="77">
        <f t="shared" si="25"/>
        <v>25</v>
      </c>
      <c r="J53" s="78">
        <v>3</v>
      </c>
      <c r="K53" s="78">
        <v>0</v>
      </c>
      <c r="L53" s="79">
        <f t="shared" si="20"/>
        <v>0</v>
      </c>
      <c r="M53" s="80">
        <v>4</v>
      </c>
      <c r="N53" s="80">
        <v>3</v>
      </c>
      <c r="O53" s="81">
        <f t="shared" si="26"/>
        <v>75</v>
      </c>
      <c r="P53" s="82">
        <v>4</v>
      </c>
      <c r="Q53" s="82">
        <v>3</v>
      </c>
      <c r="R53" s="83">
        <f t="shared" si="24"/>
        <v>75</v>
      </c>
      <c r="S53" s="84">
        <v>4</v>
      </c>
      <c r="T53" s="84">
        <v>4</v>
      </c>
      <c r="U53" s="85">
        <f t="shared" si="22"/>
        <v>100</v>
      </c>
      <c r="V53" s="86">
        <v>3</v>
      </c>
      <c r="W53" s="86">
        <v>3</v>
      </c>
      <c r="X53" s="87">
        <f t="shared" si="4"/>
        <v>100</v>
      </c>
      <c r="Y53" s="88">
        <v>2</v>
      </c>
      <c r="Z53" s="88">
        <v>2</v>
      </c>
      <c r="AA53" s="89">
        <f t="shared" si="23"/>
        <v>100</v>
      </c>
      <c r="AB53" s="90">
        <v>3</v>
      </c>
      <c r="AC53" s="90">
        <v>3</v>
      </c>
      <c r="AD53" s="91">
        <f t="shared" si="18"/>
        <v>100</v>
      </c>
      <c r="AE53" s="92">
        <v>4</v>
      </c>
      <c r="AF53" s="92">
        <v>4</v>
      </c>
      <c r="AG53" s="93">
        <f t="shared" si="27"/>
        <v>100</v>
      </c>
      <c r="AH53" s="94">
        <v>4</v>
      </c>
      <c r="AI53" s="94">
        <v>0</v>
      </c>
      <c r="AJ53" s="95">
        <f t="shared" si="16"/>
        <v>0</v>
      </c>
      <c r="AK53" s="4"/>
      <c r="AL53" s="4"/>
    </row>
    <row r="54" spans="1:38" ht="15">
      <c r="A54" s="73" t="s">
        <v>933</v>
      </c>
      <c r="B54" s="73" t="s">
        <v>1527</v>
      </c>
      <c r="C54" s="73" t="s">
        <v>1131</v>
      </c>
      <c r="D54" s="74">
        <v>2</v>
      </c>
      <c r="E54" s="74">
        <v>2</v>
      </c>
      <c r="F54" s="75">
        <f t="shared" si="0"/>
        <v>100</v>
      </c>
      <c r="G54" s="76">
        <v>2</v>
      </c>
      <c r="H54" s="76">
        <v>2</v>
      </c>
      <c r="I54" s="77">
        <f t="shared" si="25"/>
        <v>100</v>
      </c>
      <c r="J54" s="78">
        <v>2</v>
      </c>
      <c r="K54" s="78">
        <v>2</v>
      </c>
      <c r="L54" s="79">
        <f t="shared" si="20"/>
        <v>100</v>
      </c>
      <c r="M54" s="80">
        <v>2</v>
      </c>
      <c r="N54" s="80">
        <v>2</v>
      </c>
      <c r="O54" s="81">
        <f t="shared" si="26"/>
        <v>100</v>
      </c>
      <c r="P54" s="82">
        <v>2</v>
      </c>
      <c r="Q54" s="82">
        <v>1</v>
      </c>
      <c r="R54" s="83">
        <f t="shared" si="24"/>
        <v>50</v>
      </c>
      <c r="S54" s="84">
        <v>1</v>
      </c>
      <c r="T54" s="84">
        <v>1</v>
      </c>
      <c r="U54" s="85">
        <f t="shared" si="22"/>
        <v>100</v>
      </c>
      <c r="V54" s="86">
        <v>5</v>
      </c>
      <c r="W54" s="86">
        <v>5</v>
      </c>
      <c r="X54" s="87">
        <f t="shared" si="4"/>
        <v>100</v>
      </c>
      <c r="Y54" s="88">
        <v>5</v>
      </c>
      <c r="Z54" s="88">
        <v>4</v>
      </c>
      <c r="AA54" s="89">
        <f t="shared" si="23"/>
        <v>80</v>
      </c>
      <c r="AB54" s="90">
        <v>2</v>
      </c>
      <c r="AC54" s="90">
        <v>2</v>
      </c>
      <c r="AD54" s="91">
        <f t="shared" si="18"/>
        <v>100</v>
      </c>
      <c r="AE54" s="92">
        <v>2</v>
      </c>
      <c r="AF54" s="92">
        <v>2</v>
      </c>
      <c r="AG54" s="93">
        <f t="shared" si="27"/>
        <v>100</v>
      </c>
      <c r="AH54" s="94">
        <v>3</v>
      </c>
      <c r="AI54" s="94">
        <v>0</v>
      </c>
      <c r="AJ54" s="95">
        <f t="shared" si="16"/>
        <v>0</v>
      </c>
      <c r="AK54" s="4"/>
      <c r="AL54" s="4"/>
    </row>
    <row r="55" spans="1:38" ht="15">
      <c r="A55" s="73" t="s">
        <v>933</v>
      </c>
      <c r="B55" s="73" t="s">
        <v>1527</v>
      </c>
      <c r="C55" s="73" t="s">
        <v>1132</v>
      </c>
      <c r="D55" s="74" t="s">
        <v>995</v>
      </c>
      <c r="E55" s="74" t="s">
        <v>995</v>
      </c>
      <c r="F55" s="75" t="s">
        <v>995</v>
      </c>
      <c r="G55" s="76" t="s">
        <v>995</v>
      </c>
      <c r="H55" s="76" t="s">
        <v>995</v>
      </c>
      <c r="I55" s="77" t="s">
        <v>995</v>
      </c>
      <c r="J55" s="78">
        <v>1</v>
      </c>
      <c r="K55" s="78">
        <v>0</v>
      </c>
      <c r="L55" s="79">
        <f t="shared" si="20"/>
        <v>0</v>
      </c>
      <c r="M55" s="80">
        <v>1</v>
      </c>
      <c r="N55" s="80">
        <v>0</v>
      </c>
      <c r="O55" s="81">
        <f t="shared" si="26"/>
        <v>0</v>
      </c>
      <c r="P55" s="82">
        <v>2</v>
      </c>
      <c r="Q55" s="82">
        <v>1</v>
      </c>
      <c r="R55" s="83">
        <f t="shared" si="24"/>
        <v>50</v>
      </c>
      <c r="S55" s="84" t="s">
        <v>995</v>
      </c>
      <c r="T55" s="84" t="s">
        <v>995</v>
      </c>
      <c r="U55" s="85" t="s">
        <v>995</v>
      </c>
      <c r="V55" s="86">
        <v>6</v>
      </c>
      <c r="W55" s="86">
        <v>6</v>
      </c>
      <c r="X55" s="87">
        <f t="shared" si="4"/>
        <v>100</v>
      </c>
      <c r="Y55" s="88">
        <v>3</v>
      </c>
      <c r="Z55" s="88">
        <v>2</v>
      </c>
      <c r="AA55" s="89">
        <f t="shared" si="23"/>
        <v>66.666666666666657</v>
      </c>
      <c r="AB55" s="90">
        <v>2</v>
      </c>
      <c r="AC55" s="90">
        <v>2</v>
      </c>
      <c r="AD55" s="91">
        <f t="shared" si="18"/>
        <v>100</v>
      </c>
      <c r="AE55" s="92">
        <v>4</v>
      </c>
      <c r="AF55" s="92">
        <v>2</v>
      </c>
      <c r="AG55" s="93">
        <f t="shared" si="27"/>
        <v>50</v>
      </c>
      <c r="AH55" s="94">
        <v>4</v>
      </c>
      <c r="AI55" s="94">
        <v>0</v>
      </c>
      <c r="AJ55" s="95">
        <f t="shared" si="16"/>
        <v>0</v>
      </c>
      <c r="AK55" s="4"/>
      <c r="AL55" s="4"/>
    </row>
    <row r="56" spans="1:38" ht="15">
      <c r="A56" s="73" t="s">
        <v>933</v>
      </c>
      <c r="B56" s="73" t="s">
        <v>1527</v>
      </c>
      <c r="C56" s="73" t="s">
        <v>1134</v>
      </c>
      <c r="D56" s="74">
        <v>2</v>
      </c>
      <c r="E56" s="74">
        <v>1</v>
      </c>
      <c r="F56" s="75">
        <f t="shared" ref="F56:F92" si="28">E56/D56*100</f>
        <v>50</v>
      </c>
      <c r="G56" s="76">
        <v>3</v>
      </c>
      <c r="H56" s="76">
        <v>3</v>
      </c>
      <c r="I56" s="77">
        <f t="shared" ref="I56:I108" si="29">H56/G56*100</f>
        <v>100</v>
      </c>
      <c r="J56" s="78">
        <v>5</v>
      </c>
      <c r="K56" s="78">
        <v>5</v>
      </c>
      <c r="L56" s="79">
        <f t="shared" si="20"/>
        <v>100</v>
      </c>
      <c r="M56" s="80">
        <v>8</v>
      </c>
      <c r="N56" s="80">
        <v>8</v>
      </c>
      <c r="O56" s="81">
        <f t="shared" si="26"/>
        <v>100</v>
      </c>
      <c r="P56" s="82">
        <v>3</v>
      </c>
      <c r="Q56" s="82">
        <v>3</v>
      </c>
      <c r="R56" s="83">
        <f t="shared" si="24"/>
        <v>100</v>
      </c>
      <c r="S56" s="84">
        <v>12</v>
      </c>
      <c r="T56" s="84">
        <v>12</v>
      </c>
      <c r="U56" s="85">
        <f t="shared" ref="U56:U114" si="30">T56/S56*100</f>
        <v>100</v>
      </c>
      <c r="V56" s="86">
        <v>4</v>
      </c>
      <c r="W56" s="86">
        <v>4</v>
      </c>
      <c r="X56" s="87">
        <f t="shared" si="4"/>
        <v>100</v>
      </c>
      <c r="Y56" s="88">
        <v>12</v>
      </c>
      <c r="Z56" s="88">
        <v>12</v>
      </c>
      <c r="AA56" s="89">
        <f t="shared" si="23"/>
        <v>100</v>
      </c>
      <c r="AB56" s="90">
        <v>5</v>
      </c>
      <c r="AC56" s="90">
        <v>5</v>
      </c>
      <c r="AD56" s="91">
        <f t="shared" si="18"/>
        <v>100</v>
      </c>
      <c r="AE56" s="92">
        <v>7</v>
      </c>
      <c r="AF56" s="92">
        <v>7</v>
      </c>
      <c r="AG56" s="93">
        <f t="shared" si="27"/>
        <v>100</v>
      </c>
      <c r="AH56" s="94">
        <v>7</v>
      </c>
      <c r="AI56" s="94">
        <v>7</v>
      </c>
      <c r="AJ56" s="95">
        <f t="shared" si="16"/>
        <v>100</v>
      </c>
      <c r="AK56" s="4"/>
      <c r="AL56" s="4"/>
    </row>
    <row r="57" spans="1:38" ht="15">
      <c r="A57" s="73" t="s">
        <v>933</v>
      </c>
      <c r="B57" s="73" t="s">
        <v>1527</v>
      </c>
      <c r="C57" s="73" t="s">
        <v>1148</v>
      </c>
      <c r="D57" s="74">
        <v>14</v>
      </c>
      <c r="E57" s="74">
        <v>0</v>
      </c>
      <c r="F57" s="75">
        <f t="shared" si="28"/>
        <v>0</v>
      </c>
      <c r="G57" s="76">
        <v>5</v>
      </c>
      <c r="H57" s="76">
        <v>2</v>
      </c>
      <c r="I57" s="77">
        <f t="shared" si="29"/>
        <v>40</v>
      </c>
      <c r="J57" s="78">
        <v>7</v>
      </c>
      <c r="K57" s="78">
        <v>2</v>
      </c>
      <c r="L57" s="79">
        <f t="shared" si="20"/>
        <v>28.571428571428569</v>
      </c>
      <c r="M57" s="80">
        <v>13</v>
      </c>
      <c r="N57" s="80">
        <v>10</v>
      </c>
      <c r="O57" s="81">
        <f t="shared" si="26"/>
        <v>76.923076923076934</v>
      </c>
      <c r="P57" s="82">
        <v>10</v>
      </c>
      <c r="Q57" s="82">
        <v>10</v>
      </c>
      <c r="R57" s="83">
        <f t="shared" si="24"/>
        <v>100</v>
      </c>
      <c r="S57" s="84">
        <v>11</v>
      </c>
      <c r="T57" s="84">
        <v>8</v>
      </c>
      <c r="U57" s="85">
        <f t="shared" si="30"/>
        <v>72.727272727272734</v>
      </c>
      <c r="V57" s="86">
        <v>15</v>
      </c>
      <c r="W57" s="86">
        <v>11</v>
      </c>
      <c r="X57" s="87">
        <f t="shared" si="4"/>
        <v>73.333333333333329</v>
      </c>
      <c r="Y57" s="88">
        <v>17</v>
      </c>
      <c r="Z57" s="88">
        <v>5</v>
      </c>
      <c r="AA57" s="89">
        <f t="shared" si="23"/>
        <v>29.411764705882355</v>
      </c>
      <c r="AB57" s="90">
        <v>15</v>
      </c>
      <c r="AC57" s="90">
        <v>8</v>
      </c>
      <c r="AD57" s="91">
        <f t="shared" si="18"/>
        <v>53.333333333333336</v>
      </c>
      <c r="AE57" s="92">
        <v>14</v>
      </c>
      <c r="AF57" s="92">
        <v>6</v>
      </c>
      <c r="AG57" s="93">
        <f t="shared" si="27"/>
        <v>42.857142857142854</v>
      </c>
      <c r="AH57" s="94">
        <v>17</v>
      </c>
      <c r="AI57" s="94">
        <v>4</v>
      </c>
      <c r="AJ57" s="95">
        <f t="shared" si="16"/>
        <v>23.52941176470588</v>
      </c>
      <c r="AK57" s="4"/>
      <c r="AL57" s="4"/>
    </row>
    <row r="58" spans="1:38" ht="15">
      <c r="A58" s="73" t="s">
        <v>933</v>
      </c>
      <c r="B58" s="73" t="s">
        <v>1527</v>
      </c>
      <c r="C58" s="73" t="s">
        <v>1151</v>
      </c>
      <c r="D58" s="74">
        <v>6</v>
      </c>
      <c r="E58" s="74">
        <v>3</v>
      </c>
      <c r="F58" s="75">
        <f t="shared" si="28"/>
        <v>50</v>
      </c>
      <c r="G58" s="76">
        <v>1</v>
      </c>
      <c r="H58" s="76">
        <v>1</v>
      </c>
      <c r="I58" s="77">
        <f t="shared" si="29"/>
        <v>100</v>
      </c>
      <c r="J58" s="78">
        <v>4</v>
      </c>
      <c r="K58" s="78">
        <v>4</v>
      </c>
      <c r="L58" s="79">
        <f t="shared" si="20"/>
        <v>100</v>
      </c>
      <c r="M58" s="80">
        <v>4</v>
      </c>
      <c r="N58" s="80">
        <v>4</v>
      </c>
      <c r="O58" s="81">
        <f t="shared" si="26"/>
        <v>100</v>
      </c>
      <c r="P58" s="82">
        <v>5</v>
      </c>
      <c r="Q58" s="82">
        <v>5</v>
      </c>
      <c r="R58" s="83">
        <f t="shared" si="24"/>
        <v>100</v>
      </c>
      <c r="S58" s="84">
        <v>8</v>
      </c>
      <c r="T58" s="84">
        <v>8</v>
      </c>
      <c r="U58" s="85">
        <f t="shared" si="30"/>
        <v>100</v>
      </c>
      <c r="V58" s="86">
        <v>3</v>
      </c>
      <c r="W58" s="86">
        <v>3</v>
      </c>
      <c r="X58" s="87">
        <f t="shared" si="4"/>
        <v>100</v>
      </c>
      <c r="Y58" s="88">
        <v>6</v>
      </c>
      <c r="Z58" s="88">
        <v>6</v>
      </c>
      <c r="AA58" s="89">
        <f t="shared" si="23"/>
        <v>100</v>
      </c>
      <c r="AB58" s="90">
        <v>5</v>
      </c>
      <c r="AC58" s="90">
        <v>5</v>
      </c>
      <c r="AD58" s="91">
        <f t="shared" si="18"/>
        <v>100</v>
      </c>
      <c r="AE58" s="92">
        <v>6</v>
      </c>
      <c r="AF58" s="92">
        <v>6</v>
      </c>
      <c r="AG58" s="93">
        <f t="shared" si="27"/>
        <v>100</v>
      </c>
      <c r="AH58" s="94">
        <v>2</v>
      </c>
      <c r="AI58" s="94">
        <v>2</v>
      </c>
      <c r="AJ58" s="95">
        <f t="shared" si="16"/>
        <v>100</v>
      </c>
      <c r="AK58" s="4"/>
      <c r="AL58" s="4"/>
    </row>
    <row r="59" spans="1:38" ht="15">
      <c r="A59" s="73" t="s">
        <v>933</v>
      </c>
      <c r="B59" s="73" t="s">
        <v>1529</v>
      </c>
      <c r="C59" s="73" t="s">
        <v>1089</v>
      </c>
      <c r="D59" s="74">
        <v>2</v>
      </c>
      <c r="E59" s="74">
        <v>1</v>
      </c>
      <c r="F59" s="75">
        <f t="shared" si="28"/>
        <v>50</v>
      </c>
      <c r="G59" s="76">
        <v>3</v>
      </c>
      <c r="H59" s="76">
        <v>3</v>
      </c>
      <c r="I59" s="77">
        <f t="shared" si="29"/>
        <v>100</v>
      </c>
      <c r="J59" s="78">
        <v>5</v>
      </c>
      <c r="K59" s="78">
        <v>5</v>
      </c>
      <c r="L59" s="79">
        <f t="shared" si="20"/>
        <v>100</v>
      </c>
      <c r="M59" s="80">
        <v>2</v>
      </c>
      <c r="N59" s="80">
        <v>2</v>
      </c>
      <c r="O59" s="81">
        <f t="shared" si="26"/>
        <v>100</v>
      </c>
      <c r="P59" s="82">
        <v>7</v>
      </c>
      <c r="Q59" s="82">
        <v>6</v>
      </c>
      <c r="R59" s="83">
        <f t="shared" si="24"/>
        <v>85.714285714285708</v>
      </c>
      <c r="S59" s="84">
        <v>6</v>
      </c>
      <c r="T59" s="84">
        <v>0</v>
      </c>
      <c r="U59" s="85">
        <f t="shared" si="30"/>
        <v>0</v>
      </c>
      <c r="V59" s="86">
        <v>3</v>
      </c>
      <c r="W59" s="86">
        <v>0</v>
      </c>
      <c r="X59" s="87">
        <f t="shared" si="4"/>
        <v>0</v>
      </c>
      <c r="Y59" s="88">
        <v>3</v>
      </c>
      <c r="Z59" s="88">
        <v>3</v>
      </c>
      <c r="AA59" s="89">
        <f t="shared" si="23"/>
        <v>100</v>
      </c>
      <c r="AB59" s="90">
        <v>5</v>
      </c>
      <c r="AC59" s="90">
        <v>5</v>
      </c>
      <c r="AD59" s="91">
        <f t="shared" si="18"/>
        <v>100</v>
      </c>
      <c r="AE59" s="92">
        <v>2</v>
      </c>
      <c r="AF59" s="92">
        <v>2</v>
      </c>
      <c r="AG59" s="93">
        <f t="shared" si="27"/>
        <v>100</v>
      </c>
      <c r="AH59" s="94">
        <v>6</v>
      </c>
      <c r="AI59" s="94">
        <v>0</v>
      </c>
      <c r="AJ59" s="95">
        <f t="shared" si="16"/>
        <v>0</v>
      </c>
      <c r="AK59" s="4"/>
      <c r="AL59" s="4"/>
    </row>
    <row r="60" spans="1:38" ht="15">
      <c r="A60" s="73" t="s">
        <v>933</v>
      </c>
      <c r="B60" s="73" t="s">
        <v>1529</v>
      </c>
      <c r="C60" s="73" t="s">
        <v>1094</v>
      </c>
      <c r="D60" s="74">
        <v>14</v>
      </c>
      <c r="E60" s="74">
        <v>0</v>
      </c>
      <c r="F60" s="75">
        <f t="shared" si="28"/>
        <v>0</v>
      </c>
      <c r="G60" s="76">
        <v>16</v>
      </c>
      <c r="H60" s="76">
        <v>13</v>
      </c>
      <c r="I60" s="77">
        <f t="shared" si="29"/>
        <v>81.25</v>
      </c>
      <c r="J60" s="78">
        <v>9</v>
      </c>
      <c r="K60" s="78">
        <v>4</v>
      </c>
      <c r="L60" s="79">
        <f t="shared" si="20"/>
        <v>44.444444444444443</v>
      </c>
      <c r="M60" s="80">
        <v>11</v>
      </c>
      <c r="N60" s="80">
        <v>7</v>
      </c>
      <c r="O60" s="81">
        <f t="shared" si="26"/>
        <v>63.636363636363633</v>
      </c>
      <c r="P60" s="82">
        <v>16</v>
      </c>
      <c r="Q60" s="82">
        <v>9</v>
      </c>
      <c r="R60" s="83">
        <f t="shared" si="24"/>
        <v>56.25</v>
      </c>
      <c r="S60" s="84">
        <v>11</v>
      </c>
      <c r="T60" s="84">
        <v>7</v>
      </c>
      <c r="U60" s="85">
        <f t="shared" si="30"/>
        <v>63.636363636363633</v>
      </c>
      <c r="V60" s="86">
        <v>19</v>
      </c>
      <c r="W60" s="86">
        <v>3</v>
      </c>
      <c r="X60" s="87">
        <f t="shared" si="4"/>
        <v>15.789473684210526</v>
      </c>
      <c r="Y60" s="88">
        <v>11</v>
      </c>
      <c r="Z60" s="88">
        <v>6</v>
      </c>
      <c r="AA60" s="89">
        <f t="shared" si="23"/>
        <v>54.54545454545454</v>
      </c>
      <c r="AB60" s="90">
        <v>17</v>
      </c>
      <c r="AC60" s="90">
        <v>1</v>
      </c>
      <c r="AD60" s="91">
        <f t="shared" si="18"/>
        <v>5.8823529411764701</v>
      </c>
      <c r="AE60" s="92">
        <v>13</v>
      </c>
      <c r="AF60" s="92">
        <v>13</v>
      </c>
      <c r="AG60" s="93">
        <f t="shared" si="27"/>
        <v>100</v>
      </c>
      <c r="AH60" s="94">
        <v>12</v>
      </c>
      <c r="AI60" s="94">
        <v>11</v>
      </c>
      <c r="AJ60" s="95">
        <f t="shared" si="16"/>
        <v>91.666666666666657</v>
      </c>
      <c r="AK60" s="4"/>
      <c r="AL60" s="4"/>
    </row>
    <row r="61" spans="1:38" ht="15">
      <c r="A61" s="73" t="s">
        <v>933</v>
      </c>
      <c r="B61" s="73" t="s">
        <v>1529</v>
      </c>
      <c r="C61" s="73" t="s">
        <v>1443</v>
      </c>
      <c r="D61" s="74">
        <v>6</v>
      </c>
      <c r="E61" s="74">
        <v>5</v>
      </c>
      <c r="F61" s="75">
        <f t="shared" si="28"/>
        <v>83.333333333333343</v>
      </c>
      <c r="G61" s="76">
        <v>5</v>
      </c>
      <c r="H61" s="76">
        <v>5</v>
      </c>
      <c r="I61" s="77">
        <f t="shared" si="29"/>
        <v>100</v>
      </c>
      <c r="J61" s="78">
        <v>6</v>
      </c>
      <c r="K61" s="78">
        <v>6</v>
      </c>
      <c r="L61" s="79">
        <f t="shared" si="20"/>
        <v>100</v>
      </c>
      <c r="M61" s="80">
        <v>4</v>
      </c>
      <c r="N61" s="80">
        <v>3</v>
      </c>
      <c r="O61" s="81">
        <f t="shared" si="26"/>
        <v>75</v>
      </c>
      <c r="P61" s="82">
        <v>6</v>
      </c>
      <c r="Q61" s="82">
        <v>6</v>
      </c>
      <c r="R61" s="83">
        <f t="shared" si="24"/>
        <v>100</v>
      </c>
      <c r="S61" s="84">
        <v>2</v>
      </c>
      <c r="T61" s="84">
        <v>2</v>
      </c>
      <c r="U61" s="85">
        <f t="shared" si="30"/>
        <v>100</v>
      </c>
      <c r="V61" s="86">
        <v>7</v>
      </c>
      <c r="W61" s="86">
        <v>7</v>
      </c>
      <c r="X61" s="87">
        <f t="shared" si="4"/>
        <v>100</v>
      </c>
      <c r="Y61" s="88">
        <v>4</v>
      </c>
      <c r="Z61" s="88">
        <v>3</v>
      </c>
      <c r="AA61" s="89">
        <f t="shared" si="23"/>
        <v>75</v>
      </c>
      <c r="AB61" s="90">
        <v>4</v>
      </c>
      <c r="AC61" s="90">
        <v>4</v>
      </c>
      <c r="AD61" s="91">
        <f t="shared" si="18"/>
        <v>100</v>
      </c>
      <c r="AE61" s="92">
        <v>2</v>
      </c>
      <c r="AF61" s="92">
        <v>2</v>
      </c>
      <c r="AG61" s="93">
        <f t="shared" si="27"/>
        <v>100</v>
      </c>
      <c r="AH61" s="94">
        <v>4</v>
      </c>
      <c r="AI61" s="94">
        <v>4</v>
      </c>
      <c r="AJ61" s="95">
        <f t="shared" si="16"/>
        <v>100</v>
      </c>
      <c r="AK61" s="4"/>
      <c r="AL61" s="4"/>
    </row>
    <row r="62" spans="1:38" ht="15">
      <c r="A62" s="73" t="s">
        <v>933</v>
      </c>
      <c r="B62" s="73" t="s">
        <v>1529</v>
      </c>
      <c r="C62" s="73" t="s">
        <v>1097</v>
      </c>
      <c r="D62" s="74">
        <v>4</v>
      </c>
      <c r="E62" s="74">
        <v>2</v>
      </c>
      <c r="F62" s="75">
        <f t="shared" si="28"/>
        <v>50</v>
      </c>
      <c r="G62" s="76">
        <v>3</v>
      </c>
      <c r="H62" s="76">
        <v>3</v>
      </c>
      <c r="I62" s="77">
        <f t="shared" si="29"/>
        <v>100</v>
      </c>
      <c r="J62" s="78">
        <v>4</v>
      </c>
      <c r="K62" s="78">
        <v>4</v>
      </c>
      <c r="L62" s="79">
        <f t="shared" si="20"/>
        <v>100</v>
      </c>
      <c r="M62" s="80">
        <v>8</v>
      </c>
      <c r="N62" s="80">
        <v>3</v>
      </c>
      <c r="O62" s="81">
        <f t="shared" si="26"/>
        <v>37.5</v>
      </c>
      <c r="P62" s="82">
        <v>5</v>
      </c>
      <c r="Q62" s="82">
        <v>5</v>
      </c>
      <c r="R62" s="83">
        <f t="shared" si="24"/>
        <v>100</v>
      </c>
      <c r="S62" s="84">
        <v>7</v>
      </c>
      <c r="T62" s="84">
        <v>7</v>
      </c>
      <c r="U62" s="85">
        <f t="shared" si="30"/>
        <v>100</v>
      </c>
      <c r="V62" s="86">
        <v>7</v>
      </c>
      <c r="W62" s="86">
        <v>7</v>
      </c>
      <c r="X62" s="87">
        <f t="shared" si="4"/>
        <v>100</v>
      </c>
      <c r="Y62" s="88">
        <v>6</v>
      </c>
      <c r="Z62" s="88">
        <v>6</v>
      </c>
      <c r="AA62" s="89">
        <f t="shared" si="23"/>
        <v>100</v>
      </c>
      <c r="AB62" s="90">
        <v>3</v>
      </c>
      <c r="AC62" s="90">
        <v>3</v>
      </c>
      <c r="AD62" s="91">
        <f t="shared" si="18"/>
        <v>100</v>
      </c>
      <c r="AE62" s="92">
        <v>3</v>
      </c>
      <c r="AF62" s="92">
        <v>3</v>
      </c>
      <c r="AG62" s="93">
        <f t="shared" si="27"/>
        <v>100</v>
      </c>
      <c r="AH62" s="94">
        <v>4</v>
      </c>
      <c r="AI62" s="94">
        <v>0</v>
      </c>
      <c r="AJ62" s="95">
        <f t="shared" si="16"/>
        <v>0</v>
      </c>
      <c r="AK62" s="4"/>
      <c r="AL62" s="4"/>
    </row>
    <row r="63" spans="1:38" ht="15">
      <c r="A63" s="73" t="s">
        <v>933</v>
      </c>
      <c r="B63" s="73" t="s">
        <v>1529</v>
      </c>
      <c r="C63" s="73" t="s">
        <v>1102</v>
      </c>
      <c r="D63" s="74">
        <v>9</v>
      </c>
      <c r="E63" s="74">
        <v>6</v>
      </c>
      <c r="F63" s="75">
        <f t="shared" si="28"/>
        <v>66.666666666666657</v>
      </c>
      <c r="G63" s="76">
        <v>8</v>
      </c>
      <c r="H63" s="76">
        <v>8</v>
      </c>
      <c r="I63" s="77">
        <f t="shared" si="29"/>
        <v>100</v>
      </c>
      <c r="J63" s="78">
        <v>14</v>
      </c>
      <c r="K63" s="78">
        <v>13</v>
      </c>
      <c r="L63" s="79">
        <f t="shared" si="20"/>
        <v>92.857142857142861</v>
      </c>
      <c r="M63" s="80">
        <v>9</v>
      </c>
      <c r="N63" s="80">
        <v>7</v>
      </c>
      <c r="O63" s="81">
        <f t="shared" si="26"/>
        <v>77.777777777777786</v>
      </c>
      <c r="P63" s="82">
        <v>4</v>
      </c>
      <c r="Q63" s="82">
        <v>3</v>
      </c>
      <c r="R63" s="83">
        <f t="shared" si="24"/>
        <v>75</v>
      </c>
      <c r="S63" s="84">
        <v>12</v>
      </c>
      <c r="T63" s="84">
        <v>12</v>
      </c>
      <c r="U63" s="85">
        <f t="shared" si="30"/>
        <v>100</v>
      </c>
      <c r="V63" s="86">
        <v>11</v>
      </c>
      <c r="W63" s="86">
        <v>11</v>
      </c>
      <c r="X63" s="87">
        <f t="shared" si="4"/>
        <v>100</v>
      </c>
      <c r="Y63" s="88">
        <v>17</v>
      </c>
      <c r="Z63" s="88">
        <v>16</v>
      </c>
      <c r="AA63" s="89">
        <f t="shared" si="23"/>
        <v>94.117647058823522</v>
      </c>
      <c r="AB63" s="90">
        <v>15</v>
      </c>
      <c r="AC63" s="90">
        <v>14</v>
      </c>
      <c r="AD63" s="91">
        <f t="shared" si="18"/>
        <v>93.333333333333329</v>
      </c>
      <c r="AE63" s="92">
        <v>13</v>
      </c>
      <c r="AF63" s="92">
        <v>0</v>
      </c>
      <c r="AG63" s="93">
        <f t="shared" si="27"/>
        <v>0</v>
      </c>
      <c r="AH63" s="94">
        <v>11</v>
      </c>
      <c r="AI63" s="94">
        <v>0</v>
      </c>
      <c r="AJ63" s="95">
        <f t="shared" si="16"/>
        <v>0</v>
      </c>
      <c r="AK63" s="4"/>
      <c r="AL63" s="4"/>
    </row>
    <row r="64" spans="1:38" ht="15">
      <c r="A64" s="73" t="s">
        <v>933</v>
      </c>
      <c r="B64" s="73" t="s">
        <v>1529</v>
      </c>
      <c r="C64" s="73" t="s">
        <v>1104</v>
      </c>
      <c r="D64" s="74">
        <v>17</v>
      </c>
      <c r="E64" s="74">
        <v>6</v>
      </c>
      <c r="F64" s="75">
        <f t="shared" si="28"/>
        <v>35.294117647058826</v>
      </c>
      <c r="G64" s="76">
        <v>19</v>
      </c>
      <c r="H64" s="76">
        <v>15</v>
      </c>
      <c r="I64" s="77">
        <f t="shared" si="29"/>
        <v>78.94736842105263</v>
      </c>
      <c r="J64" s="78">
        <v>18</v>
      </c>
      <c r="K64" s="78">
        <v>11</v>
      </c>
      <c r="L64" s="79">
        <f t="shared" si="20"/>
        <v>61.111111111111114</v>
      </c>
      <c r="M64" s="80">
        <v>20</v>
      </c>
      <c r="N64" s="80">
        <v>19</v>
      </c>
      <c r="O64" s="81">
        <f t="shared" si="26"/>
        <v>95</v>
      </c>
      <c r="P64" s="82">
        <v>19</v>
      </c>
      <c r="Q64" s="82">
        <v>19</v>
      </c>
      <c r="R64" s="83">
        <f t="shared" si="24"/>
        <v>100</v>
      </c>
      <c r="S64" s="84">
        <v>15</v>
      </c>
      <c r="T64" s="84">
        <v>14</v>
      </c>
      <c r="U64" s="85">
        <f t="shared" si="30"/>
        <v>93.333333333333329</v>
      </c>
      <c r="V64" s="86">
        <v>14</v>
      </c>
      <c r="W64" s="86">
        <v>13</v>
      </c>
      <c r="X64" s="87">
        <f t="shared" si="4"/>
        <v>92.857142857142861</v>
      </c>
      <c r="Y64" s="88">
        <v>20</v>
      </c>
      <c r="Z64" s="88">
        <v>17</v>
      </c>
      <c r="AA64" s="89">
        <f t="shared" si="23"/>
        <v>85</v>
      </c>
      <c r="AB64" s="90">
        <v>23</v>
      </c>
      <c r="AC64" s="90">
        <v>22</v>
      </c>
      <c r="AD64" s="91">
        <f t="shared" si="18"/>
        <v>95.652173913043484</v>
      </c>
      <c r="AE64" s="92">
        <v>32</v>
      </c>
      <c r="AF64" s="92">
        <v>32</v>
      </c>
      <c r="AG64" s="93">
        <f t="shared" si="27"/>
        <v>100</v>
      </c>
      <c r="AH64" s="94">
        <v>18</v>
      </c>
      <c r="AI64" s="94">
        <v>18</v>
      </c>
      <c r="AJ64" s="95">
        <f t="shared" si="16"/>
        <v>100</v>
      </c>
      <c r="AK64" s="4"/>
      <c r="AL64" s="4"/>
    </row>
    <row r="65" spans="1:38" ht="15">
      <c r="A65" s="73" t="s">
        <v>933</v>
      </c>
      <c r="B65" s="73" t="s">
        <v>1529</v>
      </c>
      <c r="C65" s="73" t="s">
        <v>1107</v>
      </c>
      <c r="D65" s="74">
        <v>19</v>
      </c>
      <c r="E65" s="74">
        <v>13</v>
      </c>
      <c r="F65" s="75">
        <f t="shared" si="28"/>
        <v>68.421052631578945</v>
      </c>
      <c r="G65" s="76">
        <v>12</v>
      </c>
      <c r="H65" s="76">
        <v>12</v>
      </c>
      <c r="I65" s="77">
        <f t="shared" si="29"/>
        <v>100</v>
      </c>
      <c r="J65" s="78">
        <v>16</v>
      </c>
      <c r="K65" s="78">
        <v>16</v>
      </c>
      <c r="L65" s="79">
        <f t="shared" si="20"/>
        <v>100</v>
      </c>
      <c r="M65" s="80">
        <v>15</v>
      </c>
      <c r="N65" s="80">
        <v>15</v>
      </c>
      <c r="O65" s="81">
        <f t="shared" si="26"/>
        <v>100</v>
      </c>
      <c r="P65" s="82">
        <v>16</v>
      </c>
      <c r="Q65" s="82">
        <v>16</v>
      </c>
      <c r="R65" s="83">
        <f t="shared" si="24"/>
        <v>100</v>
      </c>
      <c r="S65" s="84">
        <v>19</v>
      </c>
      <c r="T65" s="84">
        <v>18</v>
      </c>
      <c r="U65" s="85">
        <f t="shared" si="30"/>
        <v>94.73684210526315</v>
      </c>
      <c r="V65" s="86">
        <v>19</v>
      </c>
      <c r="W65" s="86">
        <v>16</v>
      </c>
      <c r="X65" s="87">
        <f t="shared" si="4"/>
        <v>84.210526315789465</v>
      </c>
      <c r="Y65" s="88">
        <v>18</v>
      </c>
      <c r="Z65" s="88">
        <v>13</v>
      </c>
      <c r="AA65" s="89">
        <f t="shared" si="23"/>
        <v>72.222222222222214</v>
      </c>
      <c r="AB65" s="90">
        <v>16</v>
      </c>
      <c r="AC65" s="90">
        <v>11</v>
      </c>
      <c r="AD65" s="91">
        <f t="shared" si="18"/>
        <v>68.75</v>
      </c>
      <c r="AE65" s="92">
        <v>15</v>
      </c>
      <c r="AF65" s="92">
        <v>12</v>
      </c>
      <c r="AG65" s="93">
        <f t="shared" si="27"/>
        <v>80</v>
      </c>
      <c r="AH65" s="94">
        <v>18</v>
      </c>
      <c r="AI65" s="94">
        <v>11</v>
      </c>
      <c r="AJ65" s="95">
        <f t="shared" si="16"/>
        <v>61.111111111111114</v>
      </c>
      <c r="AK65" s="4"/>
      <c r="AL65" s="4"/>
    </row>
    <row r="66" spans="1:38" ht="15">
      <c r="A66" s="73" t="s">
        <v>933</v>
      </c>
      <c r="B66" s="73" t="s">
        <v>1529</v>
      </c>
      <c r="C66" s="73" t="s">
        <v>1121</v>
      </c>
      <c r="D66" s="74">
        <v>2</v>
      </c>
      <c r="E66" s="74">
        <v>0</v>
      </c>
      <c r="F66" s="75">
        <f t="shared" si="28"/>
        <v>0</v>
      </c>
      <c r="G66" s="76">
        <v>2</v>
      </c>
      <c r="H66" s="76">
        <v>0</v>
      </c>
      <c r="I66" s="77">
        <f t="shared" si="29"/>
        <v>0</v>
      </c>
      <c r="J66" s="78">
        <v>2</v>
      </c>
      <c r="K66" s="78">
        <v>0</v>
      </c>
      <c r="L66" s="79">
        <f t="shared" si="20"/>
        <v>0</v>
      </c>
      <c r="M66" s="80" t="s">
        <v>995</v>
      </c>
      <c r="N66" s="80" t="s">
        <v>995</v>
      </c>
      <c r="O66" s="81" t="s">
        <v>995</v>
      </c>
      <c r="P66" s="82" t="s">
        <v>995</v>
      </c>
      <c r="Q66" s="82" t="s">
        <v>995</v>
      </c>
      <c r="R66" s="83" t="s">
        <v>995</v>
      </c>
      <c r="S66" s="84">
        <v>3</v>
      </c>
      <c r="T66" s="84">
        <v>1</v>
      </c>
      <c r="U66" s="85">
        <f t="shared" si="30"/>
        <v>33.333333333333329</v>
      </c>
      <c r="V66" s="86">
        <v>3</v>
      </c>
      <c r="W66" s="86">
        <v>3</v>
      </c>
      <c r="X66" s="87">
        <f t="shared" si="4"/>
        <v>100</v>
      </c>
      <c r="Y66" s="88">
        <v>1</v>
      </c>
      <c r="Z66" s="88">
        <v>1</v>
      </c>
      <c r="AA66" s="89">
        <f t="shared" si="23"/>
        <v>100</v>
      </c>
      <c r="AB66" s="90">
        <v>4</v>
      </c>
      <c r="AC66" s="90">
        <v>0</v>
      </c>
      <c r="AD66" s="91">
        <f t="shared" si="18"/>
        <v>0</v>
      </c>
      <c r="AE66" s="92" t="s">
        <v>995</v>
      </c>
      <c r="AF66" s="92" t="s">
        <v>995</v>
      </c>
      <c r="AG66" s="93" t="s">
        <v>995</v>
      </c>
      <c r="AH66" s="94">
        <v>4</v>
      </c>
      <c r="AI66" s="94">
        <v>4</v>
      </c>
      <c r="AJ66" s="95">
        <f t="shared" si="16"/>
        <v>100</v>
      </c>
      <c r="AK66" s="4"/>
      <c r="AL66" s="4"/>
    </row>
    <row r="67" spans="1:38" ht="15">
      <c r="A67" s="73" t="s">
        <v>933</v>
      </c>
      <c r="B67" s="73" t="s">
        <v>1529</v>
      </c>
      <c r="C67" s="73" t="s">
        <v>1125</v>
      </c>
      <c r="D67" s="74">
        <v>16</v>
      </c>
      <c r="E67" s="74">
        <v>13</v>
      </c>
      <c r="F67" s="75">
        <f t="shared" si="28"/>
        <v>81.25</v>
      </c>
      <c r="G67" s="76">
        <v>9</v>
      </c>
      <c r="H67" s="76">
        <v>7</v>
      </c>
      <c r="I67" s="77">
        <f t="shared" si="29"/>
        <v>77.777777777777786</v>
      </c>
      <c r="J67" s="78">
        <v>12</v>
      </c>
      <c r="K67" s="78">
        <v>10</v>
      </c>
      <c r="L67" s="79">
        <f t="shared" si="20"/>
        <v>83.333333333333343</v>
      </c>
      <c r="M67" s="80">
        <v>13</v>
      </c>
      <c r="N67" s="80">
        <v>9</v>
      </c>
      <c r="O67" s="81">
        <f t="shared" ref="O67:O130" si="31">N67/M67*100</f>
        <v>69.230769230769226</v>
      </c>
      <c r="P67" s="82">
        <v>15</v>
      </c>
      <c r="Q67" s="82">
        <v>14</v>
      </c>
      <c r="R67" s="83">
        <f t="shared" ref="R67:R97" si="32">Q67/P67*100</f>
        <v>93.333333333333329</v>
      </c>
      <c r="S67" s="84">
        <v>11</v>
      </c>
      <c r="T67" s="84">
        <v>9</v>
      </c>
      <c r="U67" s="85">
        <f t="shared" si="30"/>
        <v>81.818181818181827</v>
      </c>
      <c r="V67" s="86">
        <v>19</v>
      </c>
      <c r="W67" s="86">
        <v>11</v>
      </c>
      <c r="X67" s="87">
        <f t="shared" si="4"/>
        <v>57.894736842105267</v>
      </c>
      <c r="Y67" s="88">
        <v>14</v>
      </c>
      <c r="Z67" s="88">
        <v>1</v>
      </c>
      <c r="AA67" s="89">
        <f t="shared" si="23"/>
        <v>7.1428571428571423</v>
      </c>
      <c r="AB67" s="90">
        <v>10</v>
      </c>
      <c r="AC67" s="90">
        <v>8</v>
      </c>
      <c r="AD67" s="91">
        <f t="shared" si="18"/>
        <v>80</v>
      </c>
      <c r="AE67" s="92">
        <v>13</v>
      </c>
      <c r="AF67" s="92">
        <v>10</v>
      </c>
      <c r="AG67" s="93">
        <f t="shared" ref="AG67:AG130" si="33">AF67/AE67*100</f>
        <v>76.923076923076934</v>
      </c>
      <c r="AH67" s="94">
        <v>15</v>
      </c>
      <c r="AI67" s="94">
        <v>4</v>
      </c>
      <c r="AJ67" s="95">
        <f t="shared" si="16"/>
        <v>26.666666666666668</v>
      </c>
      <c r="AK67" s="4"/>
      <c r="AL67" s="4"/>
    </row>
    <row r="68" spans="1:38" ht="15">
      <c r="A68" s="73" t="s">
        <v>933</v>
      </c>
      <c r="B68" s="73" t="s">
        <v>1529</v>
      </c>
      <c r="C68" s="73" t="s">
        <v>1128</v>
      </c>
      <c r="D68" s="74">
        <v>5</v>
      </c>
      <c r="E68" s="74">
        <v>5</v>
      </c>
      <c r="F68" s="75">
        <f t="shared" si="28"/>
        <v>100</v>
      </c>
      <c r="G68" s="76">
        <v>3</v>
      </c>
      <c r="H68" s="76">
        <v>3</v>
      </c>
      <c r="I68" s="77">
        <f t="shared" si="29"/>
        <v>100</v>
      </c>
      <c r="J68" s="78">
        <v>1</v>
      </c>
      <c r="K68" s="78">
        <v>1</v>
      </c>
      <c r="L68" s="79">
        <f t="shared" si="20"/>
        <v>100</v>
      </c>
      <c r="M68" s="80">
        <v>4</v>
      </c>
      <c r="N68" s="80">
        <v>2</v>
      </c>
      <c r="O68" s="81">
        <f t="shared" si="31"/>
        <v>50</v>
      </c>
      <c r="P68" s="82">
        <v>3</v>
      </c>
      <c r="Q68" s="82">
        <v>3</v>
      </c>
      <c r="R68" s="83">
        <f t="shared" si="32"/>
        <v>100</v>
      </c>
      <c r="S68" s="84">
        <v>4</v>
      </c>
      <c r="T68" s="84">
        <v>1</v>
      </c>
      <c r="U68" s="85">
        <f t="shared" si="30"/>
        <v>25</v>
      </c>
      <c r="V68" s="86">
        <v>1</v>
      </c>
      <c r="W68" s="86">
        <v>1</v>
      </c>
      <c r="X68" s="87">
        <f t="shared" si="4"/>
        <v>100</v>
      </c>
      <c r="Y68" s="88">
        <v>4</v>
      </c>
      <c r="Z68" s="88">
        <v>4</v>
      </c>
      <c r="AA68" s="89">
        <f t="shared" si="23"/>
        <v>100</v>
      </c>
      <c r="AB68" s="90">
        <v>4</v>
      </c>
      <c r="AC68" s="90">
        <v>3</v>
      </c>
      <c r="AD68" s="91">
        <f t="shared" si="18"/>
        <v>75</v>
      </c>
      <c r="AE68" s="92">
        <v>2</v>
      </c>
      <c r="AF68" s="92">
        <v>2</v>
      </c>
      <c r="AG68" s="93">
        <f t="shared" si="33"/>
        <v>100</v>
      </c>
      <c r="AH68" s="94">
        <v>3</v>
      </c>
      <c r="AI68" s="94">
        <v>0</v>
      </c>
      <c r="AJ68" s="95">
        <f t="shared" si="16"/>
        <v>0</v>
      </c>
      <c r="AK68" s="4"/>
      <c r="AL68" s="4"/>
    </row>
    <row r="69" spans="1:38" ht="15">
      <c r="A69" s="73" t="s">
        <v>933</v>
      </c>
      <c r="B69" s="73" t="s">
        <v>1529</v>
      </c>
      <c r="C69" s="73" t="s">
        <v>1136</v>
      </c>
      <c r="D69" s="74">
        <v>4</v>
      </c>
      <c r="E69" s="74">
        <v>0</v>
      </c>
      <c r="F69" s="75">
        <f t="shared" si="28"/>
        <v>0</v>
      </c>
      <c r="G69" s="76">
        <v>5</v>
      </c>
      <c r="H69" s="76">
        <v>1</v>
      </c>
      <c r="I69" s="77">
        <f t="shared" si="29"/>
        <v>20</v>
      </c>
      <c r="J69" s="78">
        <v>8</v>
      </c>
      <c r="K69" s="78">
        <v>0</v>
      </c>
      <c r="L69" s="79">
        <f t="shared" si="20"/>
        <v>0</v>
      </c>
      <c r="M69" s="80">
        <v>6</v>
      </c>
      <c r="N69" s="80">
        <v>5</v>
      </c>
      <c r="O69" s="81">
        <f t="shared" si="31"/>
        <v>83.333333333333343</v>
      </c>
      <c r="P69" s="82">
        <v>10</v>
      </c>
      <c r="Q69" s="82">
        <v>3</v>
      </c>
      <c r="R69" s="83">
        <f t="shared" si="32"/>
        <v>30</v>
      </c>
      <c r="S69" s="84">
        <v>9</v>
      </c>
      <c r="T69" s="84">
        <v>5</v>
      </c>
      <c r="U69" s="85">
        <f t="shared" si="30"/>
        <v>55.555555555555557</v>
      </c>
      <c r="V69" s="86">
        <v>9</v>
      </c>
      <c r="W69" s="86">
        <v>7</v>
      </c>
      <c r="X69" s="87">
        <f t="shared" ref="X69:X97" si="34">W69/V69*100</f>
        <v>77.777777777777786</v>
      </c>
      <c r="Y69" s="88">
        <v>7</v>
      </c>
      <c r="Z69" s="88">
        <v>4</v>
      </c>
      <c r="AA69" s="89">
        <f t="shared" si="23"/>
        <v>57.142857142857139</v>
      </c>
      <c r="AB69" s="90">
        <v>7</v>
      </c>
      <c r="AC69" s="90">
        <v>5</v>
      </c>
      <c r="AD69" s="91">
        <f t="shared" si="18"/>
        <v>71.428571428571431</v>
      </c>
      <c r="AE69" s="92">
        <v>5</v>
      </c>
      <c r="AF69" s="92">
        <v>5</v>
      </c>
      <c r="AG69" s="93">
        <f t="shared" si="33"/>
        <v>100</v>
      </c>
      <c r="AH69" s="94">
        <v>5</v>
      </c>
      <c r="AI69" s="94">
        <v>5</v>
      </c>
      <c r="AJ69" s="95">
        <f t="shared" si="16"/>
        <v>100</v>
      </c>
      <c r="AK69" s="4"/>
      <c r="AL69" s="4"/>
    </row>
    <row r="70" spans="1:38" ht="15">
      <c r="A70" s="73" t="s">
        <v>933</v>
      </c>
      <c r="B70" s="73" t="s">
        <v>1529</v>
      </c>
      <c r="C70" s="73" t="s">
        <v>1137</v>
      </c>
      <c r="D70" s="74">
        <v>5</v>
      </c>
      <c r="E70" s="74">
        <v>3</v>
      </c>
      <c r="F70" s="75">
        <f t="shared" si="28"/>
        <v>60</v>
      </c>
      <c r="G70" s="76">
        <v>5</v>
      </c>
      <c r="H70" s="76">
        <v>5</v>
      </c>
      <c r="I70" s="77">
        <f t="shared" si="29"/>
        <v>100</v>
      </c>
      <c r="J70" s="78">
        <v>3</v>
      </c>
      <c r="K70" s="78">
        <v>3</v>
      </c>
      <c r="L70" s="79">
        <f t="shared" si="20"/>
        <v>100</v>
      </c>
      <c r="M70" s="80">
        <v>4</v>
      </c>
      <c r="N70" s="80">
        <v>1</v>
      </c>
      <c r="O70" s="81">
        <f t="shared" si="31"/>
        <v>25</v>
      </c>
      <c r="P70" s="82">
        <v>5</v>
      </c>
      <c r="Q70" s="82">
        <v>1</v>
      </c>
      <c r="R70" s="83">
        <f t="shared" si="32"/>
        <v>20</v>
      </c>
      <c r="S70" s="84">
        <v>1</v>
      </c>
      <c r="T70" s="84">
        <v>0</v>
      </c>
      <c r="U70" s="85">
        <f t="shared" si="30"/>
        <v>0</v>
      </c>
      <c r="V70" s="86">
        <v>6</v>
      </c>
      <c r="W70" s="86">
        <v>0</v>
      </c>
      <c r="X70" s="87">
        <f t="shared" si="34"/>
        <v>0</v>
      </c>
      <c r="Y70" s="88">
        <v>10</v>
      </c>
      <c r="Z70" s="88">
        <v>9</v>
      </c>
      <c r="AA70" s="89">
        <f t="shared" si="23"/>
        <v>90</v>
      </c>
      <c r="AB70" s="90">
        <v>5</v>
      </c>
      <c r="AC70" s="90">
        <v>5</v>
      </c>
      <c r="AD70" s="91">
        <f t="shared" si="18"/>
        <v>100</v>
      </c>
      <c r="AE70" s="92">
        <v>10</v>
      </c>
      <c r="AF70" s="92">
        <v>10</v>
      </c>
      <c r="AG70" s="93">
        <f t="shared" si="33"/>
        <v>100</v>
      </c>
      <c r="AH70" s="94">
        <v>5</v>
      </c>
      <c r="AI70" s="94">
        <v>4</v>
      </c>
      <c r="AJ70" s="95">
        <f t="shared" si="16"/>
        <v>80</v>
      </c>
      <c r="AK70" s="4"/>
      <c r="AL70" s="4"/>
    </row>
    <row r="71" spans="1:38" ht="15">
      <c r="A71" s="73" t="s">
        <v>933</v>
      </c>
      <c r="B71" s="73" t="s">
        <v>1529</v>
      </c>
      <c r="C71" s="73" t="s">
        <v>1139</v>
      </c>
      <c r="D71" s="74">
        <v>6</v>
      </c>
      <c r="E71" s="74">
        <v>0</v>
      </c>
      <c r="F71" s="75">
        <f t="shared" si="28"/>
        <v>0</v>
      </c>
      <c r="G71" s="76">
        <v>4</v>
      </c>
      <c r="H71" s="76">
        <v>4</v>
      </c>
      <c r="I71" s="77">
        <f t="shared" si="29"/>
        <v>100</v>
      </c>
      <c r="J71" s="78">
        <v>4</v>
      </c>
      <c r="K71" s="78">
        <v>4</v>
      </c>
      <c r="L71" s="79">
        <f t="shared" si="20"/>
        <v>100</v>
      </c>
      <c r="M71" s="80">
        <v>2</v>
      </c>
      <c r="N71" s="80">
        <v>1</v>
      </c>
      <c r="O71" s="81">
        <f t="shared" si="31"/>
        <v>50</v>
      </c>
      <c r="P71" s="82">
        <v>8</v>
      </c>
      <c r="Q71" s="82">
        <v>5</v>
      </c>
      <c r="R71" s="83">
        <f t="shared" si="32"/>
        <v>62.5</v>
      </c>
      <c r="S71" s="84">
        <v>6</v>
      </c>
      <c r="T71" s="84">
        <v>4</v>
      </c>
      <c r="U71" s="85">
        <f t="shared" si="30"/>
        <v>66.666666666666657</v>
      </c>
      <c r="V71" s="86">
        <v>4</v>
      </c>
      <c r="W71" s="86">
        <v>2</v>
      </c>
      <c r="X71" s="87">
        <f t="shared" si="34"/>
        <v>50</v>
      </c>
      <c r="Y71" s="88">
        <v>4</v>
      </c>
      <c r="Z71" s="88">
        <v>4</v>
      </c>
      <c r="AA71" s="89">
        <f t="shared" si="23"/>
        <v>100</v>
      </c>
      <c r="AB71" s="90" t="s">
        <v>995</v>
      </c>
      <c r="AC71" s="90" t="s">
        <v>995</v>
      </c>
      <c r="AD71" s="91" t="s">
        <v>995</v>
      </c>
      <c r="AE71" s="92">
        <v>2</v>
      </c>
      <c r="AF71" s="92">
        <v>2</v>
      </c>
      <c r="AG71" s="93">
        <f t="shared" si="33"/>
        <v>100</v>
      </c>
      <c r="AH71" s="94">
        <v>6</v>
      </c>
      <c r="AI71" s="94">
        <v>5</v>
      </c>
      <c r="AJ71" s="95">
        <f t="shared" si="16"/>
        <v>83.333333333333343</v>
      </c>
      <c r="AK71" s="4"/>
      <c r="AL71" s="4"/>
    </row>
    <row r="72" spans="1:38" ht="15">
      <c r="A72" s="73" t="s">
        <v>933</v>
      </c>
      <c r="B72" s="73" t="s">
        <v>1529</v>
      </c>
      <c r="C72" s="73" t="s">
        <v>1495</v>
      </c>
      <c r="D72" s="74">
        <v>11</v>
      </c>
      <c r="E72" s="74">
        <v>0</v>
      </c>
      <c r="F72" s="75">
        <f t="shared" si="28"/>
        <v>0</v>
      </c>
      <c r="G72" s="76">
        <v>13</v>
      </c>
      <c r="H72" s="76">
        <v>11</v>
      </c>
      <c r="I72" s="77">
        <f t="shared" si="29"/>
        <v>84.615384615384613</v>
      </c>
      <c r="J72" s="78">
        <v>8</v>
      </c>
      <c r="K72" s="78">
        <v>8</v>
      </c>
      <c r="L72" s="79">
        <f t="shared" si="20"/>
        <v>100</v>
      </c>
      <c r="M72" s="80">
        <v>13</v>
      </c>
      <c r="N72" s="80">
        <v>3</v>
      </c>
      <c r="O72" s="81">
        <f t="shared" si="31"/>
        <v>23.076923076923077</v>
      </c>
      <c r="P72" s="82">
        <v>11</v>
      </c>
      <c r="Q72" s="82">
        <v>8</v>
      </c>
      <c r="R72" s="83">
        <f t="shared" si="32"/>
        <v>72.727272727272734</v>
      </c>
      <c r="S72" s="84">
        <v>7</v>
      </c>
      <c r="T72" s="84">
        <v>4</v>
      </c>
      <c r="U72" s="85">
        <f t="shared" si="30"/>
        <v>57.142857142857139</v>
      </c>
      <c r="V72" s="86">
        <v>10</v>
      </c>
      <c r="W72" s="86">
        <v>7</v>
      </c>
      <c r="X72" s="87">
        <f t="shared" si="34"/>
        <v>70</v>
      </c>
      <c r="Y72" s="88">
        <v>9</v>
      </c>
      <c r="Z72" s="88">
        <v>6</v>
      </c>
      <c r="AA72" s="89">
        <f t="shared" si="23"/>
        <v>66.666666666666657</v>
      </c>
      <c r="AB72" s="90">
        <v>8</v>
      </c>
      <c r="AC72" s="90">
        <v>8</v>
      </c>
      <c r="AD72" s="91">
        <f t="shared" ref="AD72:AD114" si="35">AC72/AB72*100</f>
        <v>100</v>
      </c>
      <c r="AE72" s="92">
        <v>5</v>
      </c>
      <c r="AF72" s="92">
        <v>5</v>
      </c>
      <c r="AG72" s="93">
        <f t="shared" si="33"/>
        <v>100</v>
      </c>
      <c r="AH72" s="94">
        <v>13</v>
      </c>
      <c r="AI72" s="94">
        <v>13</v>
      </c>
      <c r="AJ72" s="95">
        <f t="shared" si="16"/>
        <v>100</v>
      </c>
      <c r="AK72" s="4"/>
      <c r="AL72" s="4"/>
    </row>
    <row r="73" spans="1:38" ht="15">
      <c r="A73" s="73" t="s">
        <v>933</v>
      </c>
      <c r="B73" s="73" t="s">
        <v>1529</v>
      </c>
      <c r="C73" s="73" t="s">
        <v>1146</v>
      </c>
      <c r="D73" s="74">
        <v>2</v>
      </c>
      <c r="E73" s="74">
        <v>2</v>
      </c>
      <c r="F73" s="75">
        <f t="shared" si="28"/>
        <v>100</v>
      </c>
      <c r="G73" s="76">
        <v>6</v>
      </c>
      <c r="H73" s="76">
        <v>6</v>
      </c>
      <c r="I73" s="77">
        <f t="shared" si="29"/>
        <v>100</v>
      </c>
      <c r="J73" s="78">
        <v>5</v>
      </c>
      <c r="K73" s="78">
        <v>5</v>
      </c>
      <c r="L73" s="79">
        <f t="shared" si="20"/>
        <v>100</v>
      </c>
      <c r="M73" s="80">
        <v>3</v>
      </c>
      <c r="N73" s="80">
        <v>3</v>
      </c>
      <c r="O73" s="81">
        <f t="shared" si="31"/>
        <v>100</v>
      </c>
      <c r="P73" s="82">
        <v>1</v>
      </c>
      <c r="Q73" s="82">
        <v>1</v>
      </c>
      <c r="R73" s="83">
        <f t="shared" si="32"/>
        <v>100</v>
      </c>
      <c r="S73" s="84">
        <v>1</v>
      </c>
      <c r="T73" s="84">
        <v>1</v>
      </c>
      <c r="U73" s="85">
        <f t="shared" si="30"/>
        <v>100</v>
      </c>
      <c r="V73" s="86">
        <v>4</v>
      </c>
      <c r="W73" s="86">
        <v>4</v>
      </c>
      <c r="X73" s="87">
        <f t="shared" si="34"/>
        <v>100</v>
      </c>
      <c r="Y73" s="88">
        <v>3</v>
      </c>
      <c r="Z73" s="88">
        <v>3</v>
      </c>
      <c r="AA73" s="89">
        <f t="shared" si="23"/>
        <v>100</v>
      </c>
      <c r="AB73" s="90">
        <v>2</v>
      </c>
      <c r="AC73" s="90">
        <v>2</v>
      </c>
      <c r="AD73" s="91">
        <f t="shared" si="35"/>
        <v>100</v>
      </c>
      <c r="AE73" s="92">
        <v>2</v>
      </c>
      <c r="AF73" s="92">
        <v>2</v>
      </c>
      <c r="AG73" s="93">
        <f t="shared" si="33"/>
        <v>100</v>
      </c>
      <c r="AH73" s="94">
        <v>2</v>
      </c>
      <c r="AI73" s="94">
        <v>2</v>
      </c>
      <c r="AJ73" s="95">
        <f t="shared" si="16"/>
        <v>100</v>
      </c>
      <c r="AK73" s="4"/>
      <c r="AL73" s="4"/>
    </row>
    <row r="74" spans="1:38" ht="15">
      <c r="A74" s="73" t="s">
        <v>933</v>
      </c>
      <c r="B74" s="73" t="s">
        <v>1529</v>
      </c>
      <c r="C74" s="73" t="s">
        <v>1150</v>
      </c>
      <c r="D74" s="74">
        <v>25</v>
      </c>
      <c r="E74" s="74">
        <v>2</v>
      </c>
      <c r="F74" s="75">
        <f t="shared" si="28"/>
        <v>8</v>
      </c>
      <c r="G74" s="76">
        <v>21</v>
      </c>
      <c r="H74" s="76">
        <v>17</v>
      </c>
      <c r="I74" s="77">
        <f t="shared" si="29"/>
        <v>80.952380952380949</v>
      </c>
      <c r="J74" s="78">
        <v>28</v>
      </c>
      <c r="K74" s="78">
        <v>20</v>
      </c>
      <c r="L74" s="79">
        <f t="shared" si="20"/>
        <v>71.428571428571431</v>
      </c>
      <c r="M74" s="80">
        <v>14</v>
      </c>
      <c r="N74" s="80">
        <v>13</v>
      </c>
      <c r="O74" s="81">
        <f t="shared" si="31"/>
        <v>92.857142857142861</v>
      </c>
      <c r="P74" s="82">
        <v>24</v>
      </c>
      <c r="Q74" s="82">
        <v>22</v>
      </c>
      <c r="R74" s="83">
        <f t="shared" si="32"/>
        <v>91.666666666666657</v>
      </c>
      <c r="S74" s="84">
        <v>32</v>
      </c>
      <c r="T74" s="84">
        <v>31</v>
      </c>
      <c r="U74" s="85">
        <f t="shared" si="30"/>
        <v>96.875</v>
      </c>
      <c r="V74" s="86">
        <v>32</v>
      </c>
      <c r="W74" s="86">
        <v>32</v>
      </c>
      <c r="X74" s="87">
        <f t="shared" si="34"/>
        <v>100</v>
      </c>
      <c r="Y74" s="88">
        <v>35</v>
      </c>
      <c r="Z74" s="88">
        <v>33</v>
      </c>
      <c r="AA74" s="89">
        <f t="shared" si="23"/>
        <v>94.285714285714278</v>
      </c>
      <c r="AB74" s="90">
        <v>27</v>
      </c>
      <c r="AC74" s="90">
        <v>19</v>
      </c>
      <c r="AD74" s="91">
        <f t="shared" si="35"/>
        <v>70.370370370370367</v>
      </c>
      <c r="AE74" s="92">
        <v>29</v>
      </c>
      <c r="AF74" s="92">
        <v>29</v>
      </c>
      <c r="AG74" s="93">
        <f t="shared" si="33"/>
        <v>100</v>
      </c>
      <c r="AH74" s="94">
        <v>30</v>
      </c>
      <c r="AI74" s="94">
        <v>30</v>
      </c>
      <c r="AJ74" s="95">
        <f t="shared" si="16"/>
        <v>100</v>
      </c>
      <c r="AK74" s="4"/>
      <c r="AL74" s="4"/>
    </row>
    <row r="75" spans="1:38" ht="15">
      <c r="A75" s="73" t="s">
        <v>933</v>
      </c>
      <c r="B75" s="73" t="s">
        <v>1529</v>
      </c>
      <c r="C75" s="73" t="s">
        <v>1154</v>
      </c>
      <c r="D75" s="74">
        <v>11</v>
      </c>
      <c r="E75" s="74">
        <v>10</v>
      </c>
      <c r="F75" s="75">
        <f t="shared" si="28"/>
        <v>90.909090909090907</v>
      </c>
      <c r="G75" s="76">
        <v>5</v>
      </c>
      <c r="H75" s="76">
        <v>5</v>
      </c>
      <c r="I75" s="77">
        <f t="shared" si="29"/>
        <v>100</v>
      </c>
      <c r="J75" s="78">
        <v>7</v>
      </c>
      <c r="K75" s="78">
        <v>7</v>
      </c>
      <c r="L75" s="79">
        <f t="shared" si="20"/>
        <v>100</v>
      </c>
      <c r="M75" s="80">
        <v>11</v>
      </c>
      <c r="N75" s="80">
        <v>10</v>
      </c>
      <c r="O75" s="81">
        <f t="shared" si="31"/>
        <v>90.909090909090907</v>
      </c>
      <c r="P75" s="82">
        <v>8</v>
      </c>
      <c r="Q75" s="82">
        <v>8</v>
      </c>
      <c r="R75" s="83">
        <f t="shared" si="32"/>
        <v>100</v>
      </c>
      <c r="S75" s="84">
        <v>6</v>
      </c>
      <c r="T75" s="84">
        <v>6</v>
      </c>
      <c r="U75" s="85">
        <f t="shared" si="30"/>
        <v>100</v>
      </c>
      <c r="V75" s="86">
        <v>5</v>
      </c>
      <c r="W75" s="86">
        <v>5</v>
      </c>
      <c r="X75" s="87">
        <f t="shared" si="34"/>
        <v>100</v>
      </c>
      <c r="Y75" s="88">
        <v>6</v>
      </c>
      <c r="Z75" s="88">
        <v>6</v>
      </c>
      <c r="AA75" s="89">
        <f t="shared" si="23"/>
        <v>100</v>
      </c>
      <c r="AB75" s="90">
        <v>5</v>
      </c>
      <c r="AC75" s="90">
        <v>0</v>
      </c>
      <c r="AD75" s="91">
        <f t="shared" si="35"/>
        <v>0</v>
      </c>
      <c r="AE75" s="92">
        <v>9</v>
      </c>
      <c r="AF75" s="92">
        <v>9</v>
      </c>
      <c r="AG75" s="93">
        <f t="shared" si="33"/>
        <v>100</v>
      </c>
      <c r="AH75" s="94">
        <v>5</v>
      </c>
      <c r="AI75" s="94">
        <v>1</v>
      </c>
      <c r="AJ75" s="95">
        <f t="shared" si="16"/>
        <v>20</v>
      </c>
      <c r="AK75" s="4"/>
      <c r="AL75" s="4"/>
    </row>
    <row r="76" spans="1:38" ht="15">
      <c r="A76" s="73" t="s">
        <v>933</v>
      </c>
      <c r="B76" s="73" t="s">
        <v>1529</v>
      </c>
      <c r="C76" s="73" t="s">
        <v>1156</v>
      </c>
      <c r="D76" s="74">
        <v>16</v>
      </c>
      <c r="E76" s="74">
        <v>0</v>
      </c>
      <c r="F76" s="75">
        <f t="shared" si="28"/>
        <v>0</v>
      </c>
      <c r="G76" s="76">
        <v>15</v>
      </c>
      <c r="H76" s="76">
        <v>5</v>
      </c>
      <c r="I76" s="77">
        <f t="shared" si="29"/>
        <v>33.333333333333329</v>
      </c>
      <c r="J76" s="78">
        <v>14</v>
      </c>
      <c r="K76" s="78">
        <v>3</v>
      </c>
      <c r="L76" s="79">
        <f t="shared" si="20"/>
        <v>21.428571428571427</v>
      </c>
      <c r="M76" s="80">
        <v>17</v>
      </c>
      <c r="N76" s="80">
        <v>10</v>
      </c>
      <c r="O76" s="81">
        <f t="shared" si="31"/>
        <v>58.82352941176471</v>
      </c>
      <c r="P76" s="82">
        <v>13</v>
      </c>
      <c r="Q76" s="82">
        <v>2</v>
      </c>
      <c r="R76" s="83">
        <f t="shared" si="32"/>
        <v>15.384615384615385</v>
      </c>
      <c r="S76" s="84">
        <v>7</v>
      </c>
      <c r="T76" s="84">
        <v>4</v>
      </c>
      <c r="U76" s="85">
        <f t="shared" si="30"/>
        <v>57.142857142857139</v>
      </c>
      <c r="V76" s="86">
        <v>22</v>
      </c>
      <c r="W76" s="86">
        <v>14</v>
      </c>
      <c r="X76" s="87">
        <f t="shared" si="34"/>
        <v>63.636363636363633</v>
      </c>
      <c r="Y76" s="88">
        <v>15</v>
      </c>
      <c r="Z76" s="88">
        <v>11</v>
      </c>
      <c r="AA76" s="89">
        <f t="shared" si="23"/>
        <v>73.333333333333329</v>
      </c>
      <c r="AB76" s="90">
        <v>12</v>
      </c>
      <c r="AC76" s="90">
        <v>3</v>
      </c>
      <c r="AD76" s="91">
        <f t="shared" si="35"/>
        <v>25</v>
      </c>
      <c r="AE76" s="92">
        <v>6</v>
      </c>
      <c r="AF76" s="92">
        <v>1</v>
      </c>
      <c r="AG76" s="93">
        <f t="shared" si="33"/>
        <v>16.666666666666664</v>
      </c>
      <c r="AH76" s="94">
        <v>13</v>
      </c>
      <c r="AI76" s="94">
        <v>2</v>
      </c>
      <c r="AJ76" s="95">
        <f t="shared" si="16"/>
        <v>15.384615384615385</v>
      </c>
      <c r="AK76" s="4"/>
      <c r="AL76" s="4"/>
    </row>
    <row r="77" spans="1:38" ht="15">
      <c r="A77" s="73" t="s">
        <v>933</v>
      </c>
      <c r="B77" s="73" t="s">
        <v>1529</v>
      </c>
      <c r="C77" s="73" t="s">
        <v>1158</v>
      </c>
      <c r="D77" s="74">
        <v>4</v>
      </c>
      <c r="E77" s="74">
        <v>3</v>
      </c>
      <c r="F77" s="75">
        <f t="shared" si="28"/>
        <v>75</v>
      </c>
      <c r="G77" s="76">
        <v>6</v>
      </c>
      <c r="H77" s="76">
        <v>6</v>
      </c>
      <c r="I77" s="77">
        <f t="shared" si="29"/>
        <v>100</v>
      </c>
      <c r="J77" s="78">
        <v>5</v>
      </c>
      <c r="K77" s="78">
        <v>3</v>
      </c>
      <c r="L77" s="79">
        <f t="shared" si="20"/>
        <v>60</v>
      </c>
      <c r="M77" s="80">
        <v>10</v>
      </c>
      <c r="N77" s="80">
        <v>5</v>
      </c>
      <c r="O77" s="81">
        <f t="shared" si="31"/>
        <v>50</v>
      </c>
      <c r="P77" s="82">
        <v>3</v>
      </c>
      <c r="Q77" s="82">
        <v>2</v>
      </c>
      <c r="R77" s="83">
        <f t="shared" si="32"/>
        <v>66.666666666666657</v>
      </c>
      <c r="S77" s="84">
        <v>4</v>
      </c>
      <c r="T77" s="84">
        <v>4</v>
      </c>
      <c r="U77" s="85">
        <f t="shared" si="30"/>
        <v>100</v>
      </c>
      <c r="V77" s="86">
        <v>4</v>
      </c>
      <c r="W77" s="86">
        <v>4</v>
      </c>
      <c r="X77" s="87">
        <f t="shared" si="34"/>
        <v>100</v>
      </c>
      <c r="Y77" s="88">
        <v>7</v>
      </c>
      <c r="Z77" s="88">
        <v>5</v>
      </c>
      <c r="AA77" s="89">
        <f t="shared" si="23"/>
        <v>71.428571428571431</v>
      </c>
      <c r="AB77" s="90">
        <v>11</v>
      </c>
      <c r="AC77" s="90">
        <v>2</v>
      </c>
      <c r="AD77" s="91">
        <f t="shared" si="35"/>
        <v>18.181818181818183</v>
      </c>
      <c r="AE77" s="92">
        <v>5</v>
      </c>
      <c r="AF77" s="92">
        <v>2</v>
      </c>
      <c r="AG77" s="93">
        <f t="shared" si="33"/>
        <v>40</v>
      </c>
      <c r="AH77" s="94">
        <v>7</v>
      </c>
      <c r="AI77" s="94">
        <v>0</v>
      </c>
      <c r="AJ77" s="95">
        <f t="shared" si="16"/>
        <v>0</v>
      </c>
      <c r="AK77" s="4"/>
      <c r="AL77" s="4"/>
    </row>
    <row r="78" spans="1:38" ht="15.75">
      <c r="A78" s="356" t="s">
        <v>1603</v>
      </c>
      <c r="B78" s="357"/>
      <c r="C78" s="358"/>
      <c r="D78" s="147">
        <f>SUM(D6:D77)</f>
        <v>708</v>
      </c>
      <c r="E78" s="147">
        <f t="shared" ref="E78" si="36">SUM(E6:E77)</f>
        <v>419</v>
      </c>
      <c r="F78" s="126">
        <f t="shared" si="28"/>
        <v>59.180790960451979</v>
      </c>
      <c r="G78" s="127">
        <f>SUM(G6:G77)</f>
        <v>622</v>
      </c>
      <c r="H78" s="127">
        <f t="shared" ref="H78" si="37">SUM(H6:H77)</f>
        <v>448</v>
      </c>
      <c r="I78" s="128">
        <f t="shared" si="29"/>
        <v>72.025723472668815</v>
      </c>
      <c r="J78" s="148">
        <f>SUM(J6:J77)</f>
        <v>709</v>
      </c>
      <c r="K78" s="148">
        <f t="shared" ref="K78" si="38">SUM(K6:K77)</f>
        <v>480</v>
      </c>
      <c r="L78" s="130">
        <f t="shared" si="20"/>
        <v>67.700987306064874</v>
      </c>
      <c r="M78" s="131">
        <f>SUM(M6:M77)</f>
        <v>699</v>
      </c>
      <c r="N78" s="131">
        <f t="shared" ref="N78" si="39">SUM(N6:N77)</f>
        <v>517</v>
      </c>
      <c r="O78" s="132">
        <f t="shared" si="31"/>
        <v>73.962804005722461</v>
      </c>
      <c r="P78" s="133">
        <f>SUM(P6:P77)</f>
        <v>680</v>
      </c>
      <c r="Q78" s="133">
        <f t="shared" ref="Q78" si="40">SUM(Q6:Q77)</f>
        <v>518</v>
      </c>
      <c r="R78" s="134">
        <f t="shared" si="32"/>
        <v>76.17647058823529</v>
      </c>
      <c r="S78" s="135">
        <f>SUM(S6:S77)</f>
        <v>697</v>
      </c>
      <c r="T78" s="135">
        <f t="shared" ref="T78" si="41">SUM(T6:T77)</f>
        <v>536</v>
      </c>
      <c r="U78" s="136">
        <f t="shared" si="30"/>
        <v>76.901004304160693</v>
      </c>
      <c r="V78" s="137">
        <f>SUM(V6:V77)</f>
        <v>753</v>
      </c>
      <c r="W78" s="137">
        <f t="shared" ref="W78" si="42">SUM(W6:W77)</f>
        <v>588</v>
      </c>
      <c r="X78" s="138">
        <f t="shared" si="34"/>
        <v>78.08764940239044</v>
      </c>
      <c r="Y78" s="139">
        <f>SUM(Y6:Y77)</f>
        <v>720</v>
      </c>
      <c r="Z78" s="139">
        <f t="shared" ref="Z78" si="43">SUM(Z6:Z77)</f>
        <v>533</v>
      </c>
      <c r="AA78" s="140">
        <f t="shared" si="23"/>
        <v>74.027777777777786</v>
      </c>
      <c r="AB78" s="141">
        <f>SUM(AB6:AB77)</f>
        <v>709</v>
      </c>
      <c r="AC78" s="141">
        <f t="shared" ref="AC78" si="44">SUM(AC6:AC77)</f>
        <v>489</v>
      </c>
      <c r="AD78" s="142">
        <f t="shared" si="35"/>
        <v>68.970380818053599</v>
      </c>
      <c r="AE78" s="143">
        <f>SUM(AE6:AE77)</f>
        <v>671</v>
      </c>
      <c r="AF78" s="143">
        <f t="shared" ref="AF78" si="45">SUM(AF6:AF77)</f>
        <v>541</v>
      </c>
      <c r="AG78" s="144">
        <f t="shared" si="33"/>
        <v>80.62593144560357</v>
      </c>
      <c r="AH78" s="145">
        <f>SUM(AH6:AH77)</f>
        <v>712</v>
      </c>
      <c r="AI78" s="145">
        <f t="shared" ref="AI78" si="46">SUM(AI6:AI77)</f>
        <v>438</v>
      </c>
      <c r="AJ78" s="146">
        <f t="shared" si="16"/>
        <v>61.516853932584269</v>
      </c>
      <c r="AK78" s="4"/>
      <c r="AL78" s="4"/>
    </row>
    <row r="79" spans="1:38" ht="15">
      <c r="A79" s="73" t="s">
        <v>940</v>
      </c>
      <c r="B79" s="73" t="s">
        <v>1514</v>
      </c>
      <c r="C79" s="73" t="s">
        <v>1160</v>
      </c>
      <c r="D79" s="74">
        <v>3</v>
      </c>
      <c r="E79" s="74">
        <v>0</v>
      </c>
      <c r="F79" s="75">
        <f t="shared" si="28"/>
        <v>0</v>
      </c>
      <c r="G79" s="76">
        <v>5</v>
      </c>
      <c r="H79" s="76">
        <v>0</v>
      </c>
      <c r="I79" s="77">
        <f t="shared" si="29"/>
        <v>0</v>
      </c>
      <c r="J79" s="78">
        <v>6</v>
      </c>
      <c r="K79" s="78">
        <v>0</v>
      </c>
      <c r="L79" s="79">
        <f t="shared" si="20"/>
        <v>0</v>
      </c>
      <c r="M79" s="80">
        <v>6</v>
      </c>
      <c r="N79" s="80">
        <v>5</v>
      </c>
      <c r="O79" s="81">
        <f t="shared" si="31"/>
        <v>83.333333333333343</v>
      </c>
      <c r="P79" s="82">
        <v>5</v>
      </c>
      <c r="Q79" s="82">
        <v>4</v>
      </c>
      <c r="R79" s="83">
        <f t="shared" si="32"/>
        <v>80</v>
      </c>
      <c r="S79" s="84">
        <v>5</v>
      </c>
      <c r="T79" s="84">
        <v>5</v>
      </c>
      <c r="U79" s="85">
        <f t="shared" si="30"/>
        <v>100</v>
      </c>
      <c r="V79" s="86">
        <v>1</v>
      </c>
      <c r="W79" s="86">
        <v>1</v>
      </c>
      <c r="X79" s="87">
        <f t="shared" si="34"/>
        <v>100</v>
      </c>
      <c r="Y79" s="88">
        <v>6</v>
      </c>
      <c r="Z79" s="88">
        <v>5</v>
      </c>
      <c r="AA79" s="89">
        <f t="shared" si="23"/>
        <v>83.333333333333343</v>
      </c>
      <c r="AB79" s="90">
        <v>3</v>
      </c>
      <c r="AC79" s="90">
        <v>2</v>
      </c>
      <c r="AD79" s="91">
        <f t="shared" si="35"/>
        <v>66.666666666666657</v>
      </c>
      <c r="AE79" s="92">
        <v>5</v>
      </c>
      <c r="AF79" s="92">
        <v>5</v>
      </c>
      <c r="AG79" s="93">
        <f t="shared" si="33"/>
        <v>100</v>
      </c>
      <c r="AH79" s="94">
        <v>1</v>
      </c>
      <c r="AI79" s="94">
        <v>1</v>
      </c>
      <c r="AJ79" s="95">
        <f t="shared" si="16"/>
        <v>100</v>
      </c>
      <c r="AK79" s="4"/>
      <c r="AL79" s="4"/>
    </row>
    <row r="80" spans="1:38" ht="15">
      <c r="A80" s="73" t="s">
        <v>940</v>
      </c>
      <c r="B80" s="73" t="s">
        <v>1514</v>
      </c>
      <c r="C80" s="73" t="s">
        <v>1161</v>
      </c>
      <c r="D80" s="74">
        <v>4</v>
      </c>
      <c r="E80" s="74">
        <v>4</v>
      </c>
      <c r="F80" s="75">
        <f t="shared" si="28"/>
        <v>100</v>
      </c>
      <c r="G80" s="76">
        <v>3</v>
      </c>
      <c r="H80" s="76">
        <v>3</v>
      </c>
      <c r="I80" s="77">
        <f t="shared" si="29"/>
        <v>100</v>
      </c>
      <c r="J80" s="78">
        <v>1</v>
      </c>
      <c r="K80" s="78">
        <v>1</v>
      </c>
      <c r="L80" s="79">
        <f t="shared" si="20"/>
        <v>100</v>
      </c>
      <c r="M80" s="80">
        <v>5</v>
      </c>
      <c r="N80" s="80">
        <v>3</v>
      </c>
      <c r="O80" s="81">
        <f t="shared" si="31"/>
        <v>60</v>
      </c>
      <c r="P80" s="82">
        <v>8</v>
      </c>
      <c r="Q80" s="82">
        <v>8</v>
      </c>
      <c r="R80" s="83">
        <f t="shared" si="32"/>
        <v>100</v>
      </c>
      <c r="S80" s="84">
        <v>2</v>
      </c>
      <c r="T80" s="84">
        <v>2</v>
      </c>
      <c r="U80" s="85">
        <f t="shared" si="30"/>
        <v>100</v>
      </c>
      <c r="V80" s="86">
        <v>8</v>
      </c>
      <c r="W80" s="86">
        <v>8</v>
      </c>
      <c r="X80" s="87">
        <f t="shared" si="34"/>
        <v>100</v>
      </c>
      <c r="Y80" s="88">
        <v>3</v>
      </c>
      <c r="Z80" s="88">
        <v>3</v>
      </c>
      <c r="AA80" s="89">
        <f t="shared" si="23"/>
        <v>100</v>
      </c>
      <c r="AB80" s="90">
        <v>4</v>
      </c>
      <c r="AC80" s="90">
        <v>4</v>
      </c>
      <c r="AD80" s="91">
        <f t="shared" si="35"/>
        <v>100</v>
      </c>
      <c r="AE80" s="92">
        <v>5</v>
      </c>
      <c r="AF80" s="92">
        <v>5</v>
      </c>
      <c r="AG80" s="93">
        <f t="shared" si="33"/>
        <v>100</v>
      </c>
      <c r="AH80" s="94">
        <v>3</v>
      </c>
      <c r="AI80" s="94">
        <v>3</v>
      </c>
      <c r="AJ80" s="95">
        <f t="shared" si="16"/>
        <v>100</v>
      </c>
      <c r="AK80" s="4"/>
      <c r="AL80" s="4"/>
    </row>
    <row r="81" spans="1:38" ht="15">
      <c r="A81" s="73" t="s">
        <v>940</v>
      </c>
      <c r="B81" s="73" t="s">
        <v>1514</v>
      </c>
      <c r="C81" s="73" t="s">
        <v>1162</v>
      </c>
      <c r="D81" s="74">
        <v>3</v>
      </c>
      <c r="E81" s="74">
        <v>0</v>
      </c>
      <c r="F81" s="75">
        <f t="shared" si="28"/>
        <v>0</v>
      </c>
      <c r="G81" s="76">
        <v>3</v>
      </c>
      <c r="H81" s="76">
        <v>3</v>
      </c>
      <c r="I81" s="77">
        <f t="shared" si="29"/>
        <v>100</v>
      </c>
      <c r="J81" s="78">
        <v>2</v>
      </c>
      <c r="K81" s="78">
        <v>2</v>
      </c>
      <c r="L81" s="79">
        <f t="shared" si="20"/>
        <v>100</v>
      </c>
      <c r="M81" s="80">
        <v>5</v>
      </c>
      <c r="N81" s="80">
        <v>5</v>
      </c>
      <c r="O81" s="81">
        <f t="shared" si="31"/>
        <v>100</v>
      </c>
      <c r="P81" s="82">
        <v>7</v>
      </c>
      <c r="Q81" s="82">
        <v>7</v>
      </c>
      <c r="R81" s="83">
        <f t="shared" si="32"/>
        <v>100</v>
      </c>
      <c r="S81" s="84">
        <v>2</v>
      </c>
      <c r="T81" s="84">
        <v>1</v>
      </c>
      <c r="U81" s="85">
        <f t="shared" si="30"/>
        <v>50</v>
      </c>
      <c r="V81" s="86">
        <v>2</v>
      </c>
      <c r="W81" s="86">
        <v>2</v>
      </c>
      <c r="X81" s="87">
        <f t="shared" si="34"/>
        <v>100</v>
      </c>
      <c r="Y81" s="88">
        <v>4</v>
      </c>
      <c r="Z81" s="88">
        <v>4</v>
      </c>
      <c r="AA81" s="89">
        <f t="shared" si="23"/>
        <v>100</v>
      </c>
      <c r="AB81" s="90">
        <v>10</v>
      </c>
      <c r="AC81" s="90">
        <v>7</v>
      </c>
      <c r="AD81" s="91">
        <f t="shared" si="35"/>
        <v>70</v>
      </c>
      <c r="AE81" s="92">
        <v>9</v>
      </c>
      <c r="AF81" s="92">
        <v>9</v>
      </c>
      <c r="AG81" s="93">
        <f t="shared" si="33"/>
        <v>100</v>
      </c>
      <c r="AH81" s="94">
        <v>5</v>
      </c>
      <c r="AI81" s="94">
        <v>5</v>
      </c>
      <c r="AJ81" s="95">
        <f t="shared" si="16"/>
        <v>100</v>
      </c>
      <c r="AK81" s="4"/>
      <c r="AL81" s="4"/>
    </row>
    <row r="82" spans="1:38" ht="15">
      <c r="A82" s="73" t="s">
        <v>940</v>
      </c>
      <c r="B82" s="73" t="s">
        <v>1514</v>
      </c>
      <c r="C82" s="73" t="s">
        <v>1164</v>
      </c>
      <c r="D82" s="74">
        <v>4</v>
      </c>
      <c r="E82" s="74">
        <v>0</v>
      </c>
      <c r="F82" s="75">
        <f t="shared" si="28"/>
        <v>0</v>
      </c>
      <c r="G82" s="76">
        <v>4</v>
      </c>
      <c r="H82" s="76">
        <v>0</v>
      </c>
      <c r="I82" s="77">
        <f t="shared" si="29"/>
        <v>0</v>
      </c>
      <c r="J82" s="78">
        <v>6</v>
      </c>
      <c r="K82" s="78">
        <v>0</v>
      </c>
      <c r="L82" s="79">
        <f t="shared" si="20"/>
        <v>0</v>
      </c>
      <c r="M82" s="80">
        <v>4</v>
      </c>
      <c r="N82" s="80">
        <v>0</v>
      </c>
      <c r="O82" s="81">
        <f t="shared" si="31"/>
        <v>0</v>
      </c>
      <c r="P82" s="82">
        <v>7</v>
      </c>
      <c r="Q82" s="82">
        <v>0</v>
      </c>
      <c r="R82" s="83">
        <f t="shared" si="32"/>
        <v>0</v>
      </c>
      <c r="S82" s="84">
        <v>7</v>
      </c>
      <c r="T82" s="84">
        <v>7</v>
      </c>
      <c r="U82" s="85">
        <f t="shared" si="30"/>
        <v>100</v>
      </c>
      <c r="V82" s="86">
        <v>3</v>
      </c>
      <c r="W82" s="86">
        <v>3</v>
      </c>
      <c r="X82" s="87">
        <f t="shared" si="34"/>
        <v>100</v>
      </c>
      <c r="Y82" s="88">
        <v>10</v>
      </c>
      <c r="Z82" s="88">
        <v>10</v>
      </c>
      <c r="AA82" s="89">
        <f t="shared" si="23"/>
        <v>100</v>
      </c>
      <c r="AB82" s="90">
        <v>8</v>
      </c>
      <c r="AC82" s="90">
        <v>7</v>
      </c>
      <c r="AD82" s="91">
        <f t="shared" si="35"/>
        <v>87.5</v>
      </c>
      <c r="AE82" s="92">
        <v>4</v>
      </c>
      <c r="AF82" s="92">
        <v>4</v>
      </c>
      <c r="AG82" s="93">
        <f t="shared" si="33"/>
        <v>100</v>
      </c>
      <c r="AH82" s="94">
        <v>7</v>
      </c>
      <c r="AI82" s="94">
        <v>1</v>
      </c>
      <c r="AJ82" s="95">
        <f t="shared" si="16"/>
        <v>14.285714285714285</v>
      </c>
      <c r="AK82" s="4"/>
      <c r="AL82" s="4"/>
    </row>
    <row r="83" spans="1:38" ht="15">
      <c r="A83" s="73" t="s">
        <v>940</v>
      </c>
      <c r="B83" s="73" t="s">
        <v>1514</v>
      </c>
      <c r="C83" s="73" t="s">
        <v>1166</v>
      </c>
      <c r="D83" s="74">
        <v>7</v>
      </c>
      <c r="E83" s="74">
        <v>0</v>
      </c>
      <c r="F83" s="75">
        <f t="shared" si="28"/>
        <v>0</v>
      </c>
      <c r="G83" s="76">
        <v>11</v>
      </c>
      <c r="H83" s="76">
        <v>0</v>
      </c>
      <c r="I83" s="77">
        <f t="shared" si="29"/>
        <v>0</v>
      </c>
      <c r="J83" s="78">
        <v>6</v>
      </c>
      <c r="K83" s="78">
        <v>2</v>
      </c>
      <c r="L83" s="79">
        <f t="shared" si="20"/>
        <v>33.333333333333329</v>
      </c>
      <c r="M83" s="80">
        <v>7</v>
      </c>
      <c r="N83" s="80">
        <v>1</v>
      </c>
      <c r="O83" s="81">
        <f t="shared" si="31"/>
        <v>14.285714285714285</v>
      </c>
      <c r="P83" s="82">
        <v>17</v>
      </c>
      <c r="Q83" s="82">
        <v>7</v>
      </c>
      <c r="R83" s="83">
        <f t="shared" si="32"/>
        <v>41.17647058823529</v>
      </c>
      <c r="S83" s="84">
        <v>13</v>
      </c>
      <c r="T83" s="84">
        <v>9</v>
      </c>
      <c r="U83" s="85">
        <f t="shared" si="30"/>
        <v>69.230769230769226</v>
      </c>
      <c r="V83" s="86">
        <v>10</v>
      </c>
      <c r="W83" s="86">
        <v>5</v>
      </c>
      <c r="X83" s="87">
        <f t="shared" si="34"/>
        <v>50</v>
      </c>
      <c r="Y83" s="88">
        <v>3</v>
      </c>
      <c r="Z83" s="88">
        <v>3</v>
      </c>
      <c r="AA83" s="89">
        <f t="shared" si="23"/>
        <v>100</v>
      </c>
      <c r="AB83" s="90">
        <v>5</v>
      </c>
      <c r="AC83" s="90">
        <v>5</v>
      </c>
      <c r="AD83" s="91">
        <f t="shared" si="35"/>
        <v>100</v>
      </c>
      <c r="AE83" s="92">
        <v>4</v>
      </c>
      <c r="AF83" s="92">
        <v>4</v>
      </c>
      <c r="AG83" s="93">
        <f t="shared" si="33"/>
        <v>100</v>
      </c>
      <c r="AH83" s="94">
        <v>8</v>
      </c>
      <c r="AI83" s="94">
        <v>8</v>
      </c>
      <c r="AJ83" s="95">
        <f t="shared" si="16"/>
        <v>100</v>
      </c>
      <c r="AK83" s="4"/>
      <c r="AL83" s="4"/>
    </row>
    <row r="84" spans="1:38" ht="15">
      <c r="A84" s="73" t="s">
        <v>940</v>
      </c>
      <c r="B84" s="73" t="s">
        <v>1514</v>
      </c>
      <c r="C84" s="73" t="s">
        <v>1168</v>
      </c>
      <c r="D84" s="74">
        <v>6</v>
      </c>
      <c r="E84" s="74">
        <v>0</v>
      </c>
      <c r="F84" s="75">
        <f t="shared" si="28"/>
        <v>0</v>
      </c>
      <c r="G84" s="76">
        <v>3</v>
      </c>
      <c r="H84" s="76">
        <v>0</v>
      </c>
      <c r="I84" s="77">
        <f t="shared" si="29"/>
        <v>0</v>
      </c>
      <c r="J84" s="78">
        <v>4</v>
      </c>
      <c r="K84" s="78">
        <v>0</v>
      </c>
      <c r="L84" s="79">
        <f t="shared" si="20"/>
        <v>0</v>
      </c>
      <c r="M84" s="80">
        <v>5</v>
      </c>
      <c r="N84" s="80">
        <v>0</v>
      </c>
      <c r="O84" s="81">
        <f t="shared" si="31"/>
        <v>0</v>
      </c>
      <c r="P84" s="82">
        <v>6</v>
      </c>
      <c r="Q84" s="82">
        <v>0</v>
      </c>
      <c r="R84" s="83">
        <f t="shared" si="32"/>
        <v>0</v>
      </c>
      <c r="S84" s="84">
        <v>7</v>
      </c>
      <c r="T84" s="84">
        <v>6</v>
      </c>
      <c r="U84" s="85">
        <f t="shared" si="30"/>
        <v>85.714285714285708</v>
      </c>
      <c r="V84" s="86">
        <v>2</v>
      </c>
      <c r="W84" s="86">
        <v>2</v>
      </c>
      <c r="X84" s="87">
        <f t="shared" si="34"/>
        <v>100</v>
      </c>
      <c r="Y84" s="88">
        <v>8</v>
      </c>
      <c r="Z84" s="88">
        <v>5</v>
      </c>
      <c r="AA84" s="89">
        <f t="shared" si="23"/>
        <v>62.5</v>
      </c>
      <c r="AB84" s="90">
        <v>4</v>
      </c>
      <c r="AC84" s="90">
        <v>3</v>
      </c>
      <c r="AD84" s="91">
        <f t="shared" si="35"/>
        <v>75</v>
      </c>
      <c r="AE84" s="92">
        <v>2</v>
      </c>
      <c r="AF84" s="92">
        <v>1</v>
      </c>
      <c r="AG84" s="93">
        <f t="shared" si="33"/>
        <v>50</v>
      </c>
      <c r="AH84" s="94">
        <v>4</v>
      </c>
      <c r="AI84" s="94">
        <v>4</v>
      </c>
      <c r="AJ84" s="95">
        <f t="shared" si="16"/>
        <v>100</v>
      </c>
      <c r="AK84" s="4"/>
      <c r="AL84" s="4"/>
    </row>
    <row r="85" spans="1:38" ht="15">
      <c r="A85" s="73" t="s">
        <v>940</v>
      </c>
      <c r="B85" s="73" t="s">
        <v>1514</v>
      </c>
      <c r="C85" s="73" t="s">
        <v>1169</v>
      </c>
      <c r="D85" s="74">
        <v>3</v>
      </c>
      <c r="E85" s="74">
        <v>0</v>
      </c>
      <c r="F85" s="75">
        <f t="shared" si="28"/>
        <v>0</v>
      </c>
      <c r="G85" s="76">
        <v>2</v>
      </c>
      <c r="H85" s="76">
        <v>0</v>
      </c>
      <c r="I85" s="77">
        <f t="shared" si="29"/>
        <v>0</v>
      </c>
      <c r="J85" s="78">
        <v>3</v>
      </c>
      <c r="K85" s="78">
        <v>0</v>
      </c>
      <c r="L85" s="79">
        <f t="shared" si="20"/>
        <v>0</v>
      </c>
      <c r="M85" s="80">
        <v>2</v>
      </c>
      <c r="N85" s="80">
        <v>0</v>
      </c>
      <c r="O85" s="81">
        <f t="shared" si="31"/>
        <v>0</v>
      </c>
      <c r="P85" s="82">
        <v>5</v>
      </c>
      <c r="Q85" s="82">
        <v>0</v>
      </c>
      <c r="R85" s="83">
        <f t="shared" si="32"/>
        <v>0</v>
      </c>
      <c r="S85" s="84">
        <v>6</v>
      </c>
      <c r="T85" s="84">
        <v>0</v>
      </c>
      <c r="U85" s="85">
        <f t="shared" si="30"/>
        <v>0</v>
      </c>
      <c r="V85" s="86">
        <v>3</v>
      </c>
      <c r="W85" s="86">
        <v>2</v>
      </c>
      <c r="X85" s="87">
        <f t="shared" si="34"/>
        <v>66.666666666666657</v>
      </c>
      <c r="Y85" s="88" t="s">
        <v>995</v>
      </c>
      <c r="Z85" s="88" t="s">
        <v>995</v>
      </c>
      <c r="AA85" s="89" t="s">
        <v>995</v>
      </c>
      <c r="AB85" s="90">
        <v>2</v>
      </c>
      <c r="AC85" s="90">
        <v>0</v>
      </c>
      <c r="AD85" s="91">
        <f t="shared" si="35"/>
        <v>0</v>
      </c>
      <c r="AE85" s="92">
        <v>1</v>
      </c>
      <c r="AF85" s="92">
        <v>1</v>
      </c>
      <c r="AG85" s="93">
        <f t="shared" si="33"/>
        <v>100</v>
      </c>
      <c r="AH85" s="94" t="s">
        <v>995</v>
      </c>
      <c r="AI85" s="94" t="s">
        <v>995</v>
      </c>
      <c r="AJ85" s="95" t="s">
        <v>995</v>
      </c>
      <c r="AK85" s="4"/>
      <c r="AL85" s="4"/>
    </row>
    <row r="86" spans="1:38" ht="15">
      <c r="A86" s="73" t="s">
        <v>940</v>
      </c>
      <c r="B86" s="73" t="s">
        <v>1514</v>
      </c>
      <c r="C86" s="73" t="s">
        <v>1170</v>
      </c>
      <c r="D86" s="74">
        <v>9</v>
      </c>
      <c r="E86" s="74">
        <v>9</v>
      </c>
      <c r="F86" s="75">
        <f t="shared" si="28"/>
        <v>100</v>
      </c>
      <c r="G86" s="76">
        <v>10</v>
      </c>
      <c r="H86" s="76">
        <v>10</v>
      </c>
      <c r="I86" s="77">
        <f t="shared" si="29"/>
        <v>100</v>
      </c>
      <c r="J86" s="78">
        <v>8</v>
      </c>
      <c r="K86" s="78">
        <v>8</v>
      </c>
      <c r="L86" s="79">
        <f t="shared" si="20"/>
        <v>100</v>
      </c>
      <c r="M86" s="80">
        <v>11</v>
      </c>
      <c r="N86" s="80">
        <v>11</v>
      </c>
      <c r="O86" s="81">
        <f t="shared" si="31"/>
        <v>100</v>
      </c>
      <c r="P86" s="82">
        <v>6</v>
      </c>
      <c r="Q86" s="82">
        <v>6</v>
      </c>
      <c r="R86" s="83">
        <f t="shared" si="32"/>
        <v>100</v>
      </c>
      <c r="S86" s="84">
        <v>6</v>
      </c>
      <c r="T86" s="84">
        <v>6</v>
      </c>
      <c r="U86" s="85">
        <f t="shared" si="30"/>
        <v>100</v>
      </c>
      <c r="V86" s="86">
        <v>3</v>
      </c>
      <c r="W86" s="86">
        <v>3</v>
      </c>
      <c r="X86" s="87">
        <f t="shared" si="34"/>
        <v>100</v>
      </c>
      <c r="Y86" s="88">
        <v>6</v>
      </c>
      <c r="Z86" s="88">
        <v>6</v>
      </c>
      <c r="AA86" s="89">
        <f t="shared" ref="AA86:AA127" si="47">Z86/Y86*100</f>
        <v>100</v>
      </c>
      <c r="AB86" s="90">
        <v>6</v>
      </c>
      <c r="AC86" s="90">
        <v>6</v>
      </c>
      <c r="AD86" s="91">
        <f t="shared" si="35"/>
        <v>100</v>
      </c>
      <c r="AE86" s="92">
        <v>3</v>
      </c>
      <c r="AF86" s="92">
        <v>3</v>
      </c>
      <c r="AG86" s="93">
        <f t="shared" si="33"/>
        <v>100</v>
      </c>
      <c r="AH86" s="94">
        <v>7</v>
      </c>
      <c r="AI86" s="94">
        <v>5</v>
      </c>
      <c r="AJ86" s="95">
        <f t="shared" ref="AJ86:AJ114" si="48">AI86/AH86*100</f>
        <v>71.428571428571431</v>
      </c>
      <c r="AK86" s="4"/>
      <c r="AL86" s="4"/>
    </row>
    <row r="87" spans="1:38" ht="15">
      <c r="A87" s="73" t="s">
        <v>940</v>
      </c>
      <c r="B87" s="73" t="s">
        <v>1514</v>
      </c>
      <c r="C87" s="73" t="s">
        <v>1171</v>
      </c>
      <c r="D87" s="74">
        <v>2</v>
      </c>
      <c r="E87" s="74">
        <v>0</v>
      </c>
      <c r="F87" s="75">
        <f t="shared" si="28"/>
        <v>0</v>
      </c>
      <c r="G87" s="76">
        <v>3</v>
      </c>
      <c r="H87" s="76">
        <v>0</v>
      </c>
      <c r="I87" s="77">
        <f t="shared" si="29"/>
        <v>0</v>
      </c>
      <c r="J87" s="78">
        <v>4</v>
      </c>
      <c r="K87" s="78">
        <v>0</v>
      </c>
      <c r="L87" s="79">
        <f t="shared" si="20"/>
        <v>0</v>
      </c>
      <c r="M87" s="80">
        <v>4</v>
      </c>
      <c r="N87" s="80">
        <v>0</v>
      </c>
      <c r="O87" s="81">
        <f t="shared" si="31"/>
        <v>0</v>
      </c>
      <c r="P87" s="82">
        <v>10</v>
      </c>
      <c r="Q87" s="82">
        <v>0</v>
      </c>
      <c r="R87" s="83">
        <f t="shared" si="32"/>
        <v>0</v>
      </c>
      <c r="S87" s="84">
        <v>5</v>
      </c>
      <c r="T87" s="84">
        <v>0</v>
      </c>
      <c r="U87" s="85">
        <f t="shared" si="30"/>
        <v>0</v>
      </c>
      <c r="V87" s="86">
        <v>3</v>
      </c>
      <c r="W87" s="86">
        <v>0</v>
      </c>
      <c r="X87" s="87">
        <f t="shared" si="34"/>
        <v>0</v>
      </c>
      <c r="Y87" s="88">
        <v>3</v>
      </c>
      <c r="Z87" s="88">
        <v>3</v>
      </c>
      <c r="AA87" s="89">
        <f t="shared" si="47"/>
        <v>100</v>
      </c>
      <c r="AB87" s="90">
        <v>8</v>
      </c>
      <c r="AC87" s="90">
        <v>8</v>
      </c>
      <c r="AD87" s="91">
        <f t="shared" si="35"/>
        <v>100</v>
      </c>
      <c r="AE87" s="92">
        <v>4</v>
      </c>
      <c r="AF87" s="92">
        <v>4</v>
      </c>
      <c r="AG87" s="93">
        <f t="shared" si="33"/>
        <v>100</v>
      </c>
      <c r="AH87" s="94">
        <v>5</v>
      </c>
      <c r="AI87" s="94">
        <v>5</v>
      </c>
      <c r="AJ87" s="95">
        <f t="shared" si="48"/>
        <v>100</v>
      </c>
      <c r="AK87" s="4"/>
      <c r="AL87" s="4"/>
    </row>
    <row r="88" spans="1:38" ht="15">
      <c r="A88" s="73" t="s">
        <v>940</v>
      </c>
      <c r="B88" s="73" t="s">
        <v>1514</v>
      </c>
      <c r="C88" s="73" t="s">
        <v>1172</v>
      </c>
      <c r="D88" s="74">
        <v>19</v>
      </c>
      <c r="E88" s="74">
        <v>10</v>
      </c>
      <c r="F88" s="75">
        <f t="shared" si="28"/>
        <v>52.631578947368418</v>
      </c>
      <c r="G88" s="76">
        <v>25</v>
      </c>
      <c r="H88" s="76">
        <v>22</v>
      </c>
      <c r="I88" s="77">
        <f t="shared" si="29"/>
        <v>88</v>
      </c>
      <c r="J88" s="78">
        <v>16</v>
      </c>
      <c r="K88" s="78">
        <v>16</v>
      </c>
      <c r="L88" s="79">
        <f t="shared" si="20"/>
        <v>100</v>
      </c>
      <c r="M88" s="80">
        <v>32</v>
      </c>
      <c r="N88" s="80">
        <v>31</v>
      </c>
      <c r="O88" s="81">
        <f t="shared" si="31"/>
        <v>96.875</v>
      </c>
      <c r="P88" s="82">
        <v>20</v>
      </c>
      <c r="Q88" s="82">
        <v>20</v>
      </c>
      <c r="R88" s="83">
        <f t="shared" si="32"/>
        <v>100</v>
      </c>
      <c r="S88" s="84">
        <v>25</v>
      </c>
      <c r="T88" s="84">
        <v>23</v>
      </c>
      <c r="U88" s="85">
        <f t="shared" si="30"/>
        <v>92</v>
      </c>
      <c r="V88" s="86">
        <v>12</v>
      </c>
      <c r="W88" s="86">
        <v>11</v>
      </c>
      <c r="X88" s="87">
        <f t="shared" si="34"/>
        <v>91.666666666666657</v>
      </c>
      <c r="Y88" s="88">
        <v>20</v>
      </c>
      <c r="Z88" s="88">
        <v>19</v>
      </c>
      <c r="AA88" s="89">
        <f t="shared" si="47"/>
        <v>95</v>
      </c>
      <c r="AB88" s="90">
        <v>32</v>
      </c>
      <c r="AC88" s="90">
        <v>32</v>
      </c>
      <c r="AD88" s="91">
        <f t="shared" si="35"/>
        <v>100</v>
      </c>
      <c r="AE88" s="92">
        <v>21</v>
      </c>
      <c r="AF88" s="92">
        <v>21</v>
      </c>
      <c r="AG88" s="93">
        <f t="shared" si="33"/>
        <v>100</v>
      </c>
      <c r="AH88" s="94">
        <v>29</v>
      </c>
      <c r="AI88" s="94">
        <v>29</v>
      </c>
      <c r="AJ88" s="95">
        <f t="shared" si="48"/>
        <v>100</v>
      </c>
      <c r="AK88" s="4"/>
      <c r="AL88" s="4"/>
    </row>
    <row r="89" spans="1:38" ht="15">
      <c r="A89" s="73" t="s">
        <v>940</v>
      </c>
      <c r="B89" s="73" t="s">
        <v>1514</v>
      </c>
      <c r="C89" s="73" t="s">
        <v>1173</v>
      </c>
      <c r="D89" s="74">
        <v>5</v>
      </c>
      <c r="E89" s="74">
        <v>0</v>
      </c>
      <c r="F89" s="75">
        <f t="shared" si="28"/>
        <v>0</v>
      </c>
      <c r="G89" s="76">
        <v>2</v>
      </c>
      <c r="H89" s="76">
        <v>0</v>
      </c>
      <c r="I89" s="77">
        <f t="shared" si="29"/>
        <v>0</v>
      </c>
      <c r="J89" s="78">
        <v>2</v>
      </c>
      <c r="K89" s="78">
        <v>1</v>
      </c>
      <c r="L89" s="79">
        <f t="shared" si="20"/>
        <v>50</v>
      </c>
      <c r="M89" s="80">
        <v>5</v>
      </c>
      <c r="N89" s="80">
        <v>0</v>
      </c>
      <c r="O89" s="81">
        <f t="shared" si="31"/>
        <v>0</v>
      </c>
      <c r="P89" s="82">
        <v>3</v>
      </c>
      <c r="Q89" s="82">
        <v>0</v>
      </c>
      <c r="R89" s="83">
        <f t="shared" si="32"/>
        <v>0</v>
      </c>
      <c r="S89" s="84">
        <v>4</v>
      </c>
      <c r="T89" s="84">
        <v>0</v>
      </c>
      <c r="U89" s="85">
        <f t="shared" si="30"/>
        <v>0</v>
      </c>
      <c r="V89" s="86">
        <v>3</v>
      </c>
      <c r="W89" s="86">
        <v>2</v>
      </c>
      <c r="X89" s="87">
        <f t="shared" si="34"/>
        <v>66.666666666666657</v>
      </c>
      <c r="Y89" s="88">
        <v>2</v>
      </c>
      <c r="Z89" s="88">
        <v>1</v>
      </c>
      <c r="AA89" s="89">
        <f t="shared" si="47"/>
        <v>50</v>
      </c>
      <c r="AB89" s="90">
        <v>4</v>
      </c>
      <c r="AC89" s="90">
        <v>4</v>
      </c>
      <c r="AD89" s="91">
        <f t="shared" si="35"/>
        <v>100</v>
      </c>
      <c r="AE89" s="92">
        <v>3</v>
      </c>
      <c r="AF89" s="92">
        <v>1</v>
      </c>
      <c r="AG89" s="93">
        <f t="shared" si="33"/>
        <v>33.333333333333329</v>
      </c>
      <c r="AH89" s="94">
        <v>2</v>
      </c>
      <c r="AI89" s="94">
        <v>1</v>
      </c>
      <c r="AJ89" s="95">
        <f t="shared" si="48"/>
        <v>50</v>
      </c>
      <c r="AK89" s="4"/>
      <c r="AL89" s="4"/>
    </row>
    <row r="90" spans="1:38" ht="15">
      <c r="A90" s="73" t="s">
        <v>940</v>
      </c>
      <c r="B90" s="73" t="s">
        <v>1514</v>
      </c>
      <c r="C90" s="73" t="s">
        <v>1175</v>
      </c>
      <c r="D90" s="74">
        <v>10</v>
      </c>
      <c r="E90" s="74">
        <v>8</v>
      </c>
      <c r="F90" s="75">
        <f t="shared" si="28"/>
        <v>80</v>
      </c>
      <c r="G90" s="76">
        <v>5</v>
      </c>
      <c r="H90" s="76">
        <v>3</v>
      </c>
      <c r="I90" s="77">
        <f t="shared" si="29"/>
        <v>60</v>
      </c>
      <c r="J90" s="78">
        <v>10</v>
      </c>
      <c r="K90" s="78">
        <v>6</v>
      </c>
      <c r="L90" s="79">
        <f t="shared" si="20"/>
        <v>60</v>
      </c>
      <c r="M90" s="80">
        <v>5</v>
      </c>
      <c r="N90" s="80">
        <v>0</v>
      </c>
      <c r="O90" s="81">
        <f t="shared" si="31"/>
        <v>0</v>
      </c>
      <c r="P90" s="82">
        <v>10</v>
      </c>
      <c r="Q90" s="82">
        <v>3</v>
      </c>
      <c r="R90" s="83">
        <f t="shared" si="32"/>
        <v>30</v>
      </c>
      <c r="S90" s="84">
        <v>8</v>
      </c>
      <c r="T90" s="84">
        <v>8</v>
      </c>
      <c r="U90" s="85">
        <f t="shared" si="30"/>
        <v>100</v>
      </c>
      <c r="V90" s="86">
        <v>6</v>
      </c>
      <c r="W90" s="86">
        <v>4</v>
      </c>
      <c r="X90" s="87">
        <f t="shared" si="34"/>
        <v>66.666666666666657</v>
      </c>
      <c r="Y90" s="88">
        <v>4</v>
      </c>
      <c r="Z90" s="88">
        <v>4</v>
      </c>
      <c r="AA90" s="89">
        <f t="shared" si="47"/>
        <v>100</v>
      </c>
      <c r="AB90" s="90">
        <v>7</v>
      </c>
      <c r="AC90" s="90">
        <v>5</v>
      </c>
      <c r="AD90" s="91">
        <f t="shared" si="35"/>
        <v>71.428571428571431</v>
      </c>
      <c r="AE90" s="92">
        <v>6</v>
      </c>
      <c r="AF90" s="92">
        <v>6</v>
      </c>
      <c r="AG90" s="93">
        <f t="shared" si="33"/>
        <v>100</v>
      </c>
      <c r="AH90" s="94">
        <v>12</v>
      </c>
      <c r="AI90" s="94">
        <v>12</v>
      </c>
      <c r="AJ90" s="95">
        <f t="shared" si="48"/>
        <v>100</v>
      </c>
      <c r="AK90" s="4"/>
      <c r="AL90" s="4"/>
    </row>
    <row r="91" spans="1:38" ht="15">
      <c r="A91" s="73" t="s">
        <v>940</v>
      </c>
      <c r="B91" s="73" t="s">
        <v>1514</v>
      </c>
      <c r="C91" s="73" t="s">
        <v>1176</v>
      </c>
      <c r="D91" s="74">
        <v>3</v>
      </c>
      <c r="E91" s="74">
        <v>0</v>
      </c>
      <c r="F91" s="75">
        <f t="shared" si="28"/>
        <v>0</v>
      </c>
      <c r="G91" s="76">
        <v>1</v>
      </c>
      <c r="H91" s="76">
        <v>0</v>
      </c>
      <c r="I91" s="77">
        <f t="shared" si="29"/>
        <v>0</v>
      </c>
      <c r="J91" s="78">
        <v>6</v>
      </c>
      <c r="K91" s="78">
        <v>1</v>
      </c>
      <c r="L91" s="79">
        <f t="shared" si="20"/>
        <v>16.666666666666664</v>
      </c>
      <c r="M91" s="80">
        <v>3</v>
      </c>
      <c r="N91" s="80">
        <v>0</v>
      </c>
      <c r="O91" s="81">
        <f t="shared" si="31"/>
        <v>0</v>
      </c>
      <c r="P91" s="82">
        <v>5</v>
      </c>
      <c r="Q91" s="82">
        <v>1</v>
      </c>
      <c r="R91" s="83">
        <f t="shared" si="32"/>
        <v>20</v>
      </c>
      <c r="S91" s="84">
        <v>4</v>
      </c>
      <c r="T91" s="84">
        <v>4</v>
      </c>
      <c r="U91" s="85">
        <f t="shared" si="30"/>
        <v>100</v>
      </c>
      <c r="V91" s="86">
        <v>4</v>
      </c>
      <c r="W91" s="86">
        <v>4</v>
      </c>
      <c r="X91" s="87">
        <f t="shared" si="34"/>
        <v>100</v>
      </c>
      <c r="Y91" s="88">
        <v>4</v>
      </c>
      <c r="Z91" s="88">
        <v>2</v>
      </c>
      <c r="AA91" s="89">
        <f t="shared" si="47"/>
        <v>50</v>
      </c>
      <c r="AB91" s="90">
        <v>8</v>
      </c>
      <c r="AC91" s="90">
        <v>8</v>
      </c>
      <c r="AD91" s="91">
        <f t="shared" si="35"/>
        <v>100</v>
      </c>
      <c r="AE91" s="92">
        <v>3</v>
      </c>
      <c r="AF91" s="92">
        <v>3</v>
      </c>
      <c r="AG91" s="93">
        <f t="shared" si="33"/>
        <v>100</v>
      </c>
      <c r="AH91" s="94">
        <v>8</v>
      </c>
      <c r="AI91" s="94">
        <v>7</v>
      </c>
      <c r="AJ91" s="95">
        <f t="shared" si="48"/>
        <v>87.5</v>
      </c>
      <c r="AK91" s="4"/>
      <c r="AL91" s="4"/>
    </row>
    <row r="92" spans="1:38" ht="15">
      <c r="A92" s="73" t="s">
        <v>940</v>
      </c>
      <c r="B92" s="73" t="s">
        <v>1514</v>
      </c>
      <c r="C92" s="73" t="s">
        <v>1177</v>
      </c>
      <c r="D92" s="74">
        <v>7</v>
      </c>
      <c r="E92" s="74">
        <v>0</v>
      </c>
      <c r="F92" s="75">
        <f t="shared" si="28"/>
        <v>0</v>
      </c>
      <c r="G92" s="76">
        <v>12</v>
      </c>
      <c r="H92" s="76">
        <v>1</v>
      </c>
      <c r="I92" s="77">
        <f t="shared" si="29"/>
        <v>8.3333333333333321</v>
      </c>
      <c r="J92" s="78">
        <v>12</v>
      </c>
      <c r="K92" s="78">
        <v>4</v>
      </c>
      <c r="L92" s="79">
        <f t="shared" si="20"/>
        <v>33.333333333333329</v>
      </c>
      <c r="M92" s="80">
        <v>11</v>
      </c>
      <c r="N92" s="80">
        <v>2</v>
      </c>
      <c r="O92" s="81">
        <f t="shared" si="31"/>
        <v>18.181818181818183</v>
      </c>
      <c r="P92" s="82">
        <v>17</v>
      </c>
      <c r="Q92" s="82">
        <v>16</v>
      </c>
      <c r="R92" s="83">
        <f t="shared" si="32"/>
        <v>94.117647058823522</v>
      </c>
      <c r="S92" s="84">
        <v>6</v>
      </c>
      <c r="T92" s="84">
        <v>6</v>
      </c>
      <c r="U92" s="85">
        <f t="shared" si="30"/>
        <v>100</v>
      </c>
      <c r="V92" s="86">
        <v>11</v>
      </c>
      <c r="W92" s="86">
        <v>10</v>
      </c>
      <c r="X92" s="87">
        <f t="shared" si="34"/>
        <v>90.909090909090907</v>
      </c>
      <c r="Y92" s="88">
        <v>11</v>
      </c>
      <c r="Z92" s="88">
        <v>11</v>
      </c>
      <c r="AA92" s="89">
        <f t="shared" si="47"/>
        <v>100</v>
      </c>
      <c r="AB92" s="90">
        <v>6</v>
      </c>
      <c r="AC92" s="90">
        <v>6</v>
      </c>
      <c r="AD92" s="91">
        <f t="shared" si="35"/>
        <v>100</v>
      </c>
      <c r="AE92" s="92">
        <v>7</v>
      </c>
      <c r="AF92" s="92">
        <v>7</v>
      </c>
      <c r="AG92" s="93">
        <f t="shared" si="33"/>
        <v>100</v>
      </c>
      <c r="AH92" s="94">
        <v>8</v>
      </c>
      <c r="AI92" s="94">
        <v>8</v>
      </c>
      <c r="AJ92" s="95">
        <f t="shared" si="48"/>
        <v>100</v>
      </c>
      <c r="AK92" s="4"/>
      <c r="AL92" s="4"/>
    </row>
    <row r="93" spans="1:38" ht="15">
      <c r="A93" s="73" t="s">
        <v>940</v>
      </c>
      <c r="B93" s="73" t="s">
        <v>1514</v>
      </c>
      <c r="C93" s="73" t="s">
        <v>1182</v>
      </c>
      <c r="D93" s="74" t="s">
        <v>995</v>
      </c>
      <c r="E93" s="74" t="s">
        <v>995</v>
      </c>
      <c r="F93" s="75" t="s">
        <v>995</v>
      </c>
      <c r="G93" s="76">
        <v>11</v>
      </c>
      <c r="H93" s="76">
        <v>0</v>
      </c>
      <c r="I93" s="77">
        <f t="shared" si="29"/>
        <v>0</v>
      </c>
      <c r="J93" s="78">
        <v>3</v>
      </c>
      <c r="K93" s="78">
        <v>0</v>
      </c>
      <c r="L93" s="79">
        <f t="shared" si="20"/>
        <v>0</v>
      </c>
      <c r="M93" s="80">
        <v>9</v>
      </c>
      <c r="N93" s="80">
        <v>0</v>
      </c>
      <c r="O93" s="81">
        <f t="shared" si="31"/>
        <v>0</v>
      </c>
      <c r="P93" s="82">
        <v>3</v>
      </c>
      <c r="Q93" s="82">
        <v>0</v>
      </c>
      <c r="R93" s="83">
        <f t="shared" si="32"/>
        <v>0</v>
      </c>
      <c r="S93" s="84">
        <v>2</v>
      </c>
      <c r="T93" s="84">
        <v>0</v>
      </c>
      <c r="U93" s="85">
        <f t="shared" si="30"/>
        <v>0</v>
      </c>
      <c r="V93" s="86">
        <v>1</v>
      </c>
      <c r="W93" s="86">
        <v>1</v>
      </c>
      <c r="X93" s="87">
        <f t="shared" si="34"/>
        <v>100</v>
      </c>
      <c r="Y93" s="88">
        <v>6</v>
      </c>
      <c r="Z93" s="88">
        <v>5</v>
      </c>
      <c r="AA93" s="89">
        <f t="shared" si="47"/>
        <v>83.333333333333343</v>
      </c>
      <c r="AB93" s="90">
        <v>5</v>
      </c>
      <c r="AC93" s="90">
        <v>5</v>
      </c>
      <c r="AD93" s="91">
        <f t="shared" si="35"/>
        <v>100</v>
      </c>
      <c r="AE93" s="92">
        <v>6</v>
      </c>
      <c r="AF93" s="92">
        <v>6</v>
      </c>
      <c r="AG93" s="93">
        <f t="shared" si="33"/>
        <v>100</v>
      </c>
      <c r="AH93" s="94">
        <v>4</v>
      </c>
      <c r="AI93" s="94">
        <v>2</v>
      </c>
      <c r="AJ93" s="95">
        <f t="shared" si="48"/>
        <v>50</v>
      </c>
      <c r="AK93" s="4"/>
      <c r="AL93" s="4"/>
    </row>
    <row r="94" spans="1:38" ht="15">
      <c r="A94" s="73" t="s">
        <v>940</v>
      </c>
      <c r="B94" s="73" t="s">
        <v>1514</v>
      </c>
      <c r="C94" s="73" t="s">
        <v>1185</v>
      </c>
      <c r="D94" s="74">
        <v>6</v>
      </c>
      <c r="E94" s="74">
        <v>0</v>
      </c>
      <c r="F94" s="75">
        <f t="shared" ref="F94:F112" si="49">E94/D94*100</f>
        <v>0</v>
      </c>
      <c r="G94" s="76">
        <v>5</v>
      </c>
      <c r="H94" s="76">
        <v>2</v>
      </c>
      <c r="I94" s="77">
        <f t="shared" si="29"/>
        <v>40</v>
      </c>
      <c r="J94" s="78">
        <v>3</v>
      </c>
      <c r="K94" s="78">
        <v>0</v>
      </c>
      <c r="L94" s="79">
        <f t="shared" si="20"/>
        <v>0</v>
      </c>
      <c r="M94" s="80">
        <v>5</v>
      </c>
      <c r="N94" s="80">
        <v>0</v>
      </c>
      <c r="O94" s="81">
        <f t="shared" si="31"/>
        <v>0</v>
      </c>
      <c r="P94" s="82">
        <v>8</v>
      </c>
      <c r="Q94" s="82">
        <v>0</v>
      </c>
      <c r="R94" s="83">
        <f t="shared" si="32"/>
        <v>0</v>
      </c>
      <c r="S94" s="84">
        <v>8</v>
      </c>
      <c r="T94" s="84">
        <v>7</v>
      </c>
      <c r="U94" s="85">
        <f t="shared" si="30"/>
        <v>87.5</v>
      </c>
      <c r="V94" s="86">
        <v>1</v>
      </c>
      <c r="W94" s="86">
        <v>1</v>
      </c>
      <c r="X94" s="87">
        <f t="shared" si="34"/>
        <v>100</v>
      </c>
      <c r="Y94" s="88">
        <v>7</v>
      </c>
      <c r="Z94" s="88">
        <v>7</v>
      </c>
      <c r="AA94" s="89">
        <f t="shared" si="47"/>
        <v>100</v>
      </c>
      <c r="AB94" s="90">
        <v>7</v>
      </c>
      <c r="AC94" s="90">
        <v>7</v>
      </c>
      <c r="AD94" s="91">
        <f t="shared" si="35"/>
        <v>100</v>
      </c>
      <c r="AE94" s="92">
        <v>3</v>
      </c>
      <c r="AF94" s="92">
        <v>3</v>
      </c>
      <c r="AG94" s="93">
        <f t="shared" si="33"/>
        <v>100</v>
      </c>
      <c r="AH94" s="94">
        <v>5</v>
      </c>
      <c r="AI94" s="94">
        <v>5</v>
      </c>
      <c r="AJ94" s="95">
        <f t="shared" si="48"/>
        <v>100</v>
      </c>
      <c r="AK94" s="4"/>
      <c r="AL94" s="4"/>
    </row>
    <row r="95" spans="1:38" ht="15">
      <c r="A95" s="73" t="s">
        <v>940</v>
      </c>
      <c r="B95" s="73" t="s">
        <v>1514</v>
      </c>
      <c r="C95" s="73" t="s">
        <v>1187</v>
      </c>
      <c r="D95" s="74">
        <v>6</v>
      </c>
      <c r="E95" s="74">
        <v>0</v>
      </c>
      <c r="F95" s="75">
        <f t="shared" si="49"/>
        <v>0</v>
      </c>
      <c r="G95" s="76">
        <v>8</v>
      </c>
      <c r="H95" s="76">
        <v>2</v>
      </c>
      <c r="I95" s="77">
        <f t="shared" si="29"/>
        <v>25</v>
      </c>
      <c r="J95" s="78">
        <v>7</v>
      </c>
      <c r="K95" s="78">
        <v>7</v>
      </c>
      <c r="L95" s="79">
        <f t="shared" si="20"/>
        <v>100</v>
      </c>
      <c r="M95" s="80">
        <v>5</v>
      </c>
      <c r="N95" s="80">
        <v>2</v>
      </c>
      <c r="O95" s="81">
        <f t="shared" si="31"/>
        <v>40</v>
      </c>
      <c r="P95" s="82">
        <v>9</v>
      </c>
      <c r="Q95" s="82">
        <v>0</v>
      </c>
      <c r="R95" s="83">
        <f t="shared" si="32"/>
        <v>0</v>
      </c>
      <c r="S95" s="84">
        <v>10</v>
      </c>
      <c r="T95" s="84">
        <v>0</v>
      </c>
      <c r="U95" s="85">
        <f t="shared" si="30"/>
        <v>0</v>
      </c>
      <c r="V95" s="86">
        <v>8</v>
      </c>
      <c r="W95" s="86">
        <v>0</v>
      </c>
      <c r="X95" s="87">
        <f t="shared" si="34"/>
        <v>0</v>
      </c>
      <c r="Y95" s="88">
        <v>3</v>
      </c>
      <c r="Z95" s="88">
        <v>3</v>
      </c>
      <c r="AA95" s="89">
        <f t="shared" si="47"/>
        <v>100</v>
      </c>
      <c r="AB95" s="90">
        <v>6</v>
      </c>
      <c r="AC95" s="90">
        <v>5</v>
      </c>
      <c r="AD95" s="91">
        <f t="shared" si="35"/>
        <v>83.333333333333343</v>
      </c>
      <c r="AE95" s="92">
        <v>6</v>
      </c>
      <c r="AF95" s="92">
        <v>6</v>
      </c>
      <c r="AG95" s="93">
        <f t="shared" si="33"/>
        <v>100</v>
      </c>
      <c r="AH95" s="94">
        <v>6</v>
      </c>
      <c r="AI95" s="94">
        <v>6</v>
      </c>
      <c r="AJ95" s="95">
        <f t="shared" si="48"/>
        <v>100</v>
      </c>
      <c r="AK95" s="4"/>
      <c r="AL95" s="4"/>
    </row>
    <row r="96" spans="1:38" ht="15">
      <c r="A96" s="73" t="s">
        <v>940</v>
      </c>
      <c r="B96" s="73" t="s">
        <v>1514</v>
      </c>
      <c r="C96" s="73" t="s">
        <v>1192</v>
      </c>
      <c r="D96" s="74">
        <v>5</v>
      </c>
      <c r="E96" s="74">
        <v>2</v>
      </c>
      <c r="F96" s="75">
        <f t="shared" si="49"/>
        <v>40</v>
      </c>
      <c r="G96" s="76">
        <v>4</v>
      </c>
      <c r="H96" s="76">
        <v>1</v>
      </c>
      <c r="I96" s="77">
        <f t="shared" si="29"/>
        <v>25</v>
      </c>
      <c r="J96" s="78">
        <v>4</v>
      </c>
      <c r="K96" s="78">
        <v>4</v>
      </c>
      <c r="L96" s="79">
        <f t="shared" si="20"/>
        <v>100</v>
      </c>
      <c r="M96" s="80">
        <v>4</v>
      </c>
      <c r="N96" s="80">
        <v>3</v>
      </c>
      <c r="O96" s="81">
        <f t="shared" si="31"/>
        <v>75</v>
      </c>
      <c r="P96" s="82">
        <v>4</v>
      </c>
      <c r="Q96" s="82">
        <v>4</v>
      </c>
      <c r="R96" s="83">
        <f t="shared" si="32"/>
        <v>100</v>
      </c>
      <c r="S96" s="84">
        <v>6</v>
      </c>
      <c r="T96" s="84">
        <v>6</v>
      </c>
      <c r="U96" s="85">
        <f t="shared" si="30"/>
        <v>100</v>
      </c>
      <c r="V96" s="86">
        <v>7</v>
      </c>
      <c r="W96" s="86">
        <v>7</v>
      </c>
      <c r="X96" s="87">
        <f t="shared" si="34"/>
        <v>100</v>
      </c>
      <c r="Y96" s="88">
        <v>6</v>
      </c>
      <c r="Z96" s="88">
        <v>6</v>
      </c>
      <c r="AA96" s="89">
        <f t="shared" si="47"/>
        <v>100</v>
      </c>
      <c r="AB96" s="90">
        <v>4</v>
      </c>
      <c r="AC96" s="90">
        <v>4</v>
      </c>
      <c r="AD96" s="91">
        <f t="shared" si="35"/>
        <v>100</v>
      </c>
      <c r="AE96" s="92">
        <v>3</v>
      </c>
      <c r="AF96" s="92">
        <v>3</v>
      </c>
      <c r="AG96" s="93">
        <f t="shared" si="33"/>
        <v>100</v>
      </c>
      <c r="AH96" s="94">
        <v>4</v>
      </c>
      <c r="AI96" s="94">
        <v>3</v>
      </c>
      <c r="AJ96" s="95">
        <f t="shared" si="48"/>
        <v>75</v>
      </c>
      <c r="AK96" s="4"/>
      <c r="AL96" s="4"/>
    </row>
    <row r="97" spans="1:38" ht="15">
      <c r="A97" s="73" t="s">
        <v>940</v>
      </c>
      <c r="B97" s="73" t="s">
        <v>1514</v>
      </c>
      <c r="C97" s="73" t="s">
        <v>1197</v>
      </c>
      <c r="D97" s="105">
        <v>16</v>
      </c>
      <c r="E97" s="74">
        <v>0</v>
      </c>
      <c r="F97" s="75">
        <f t="shared" si="49"/>
        <v>0</v>
      </c>
      <c r="G97" s="76">
        <v>15</v>
      </c>
      <c r="H97" s="76">
        <v>0</v>
      </c>
      <c r="I97" s="77">
        <f t="shared" si="29"/>
        <v>0</v>
      </c>
      <c r="J97" s="78">
        <v>13</v>
      </c>
      <c r="K97" s="78">
        <v>0</v>
      </c>
      <c r="L97" s="79">
        <f t="shared" si="20"/>
        <v>0</v>
      </c>
      <c r="M97" s="80">
        <v>9</v>
      </c>
      <c r="N97" s="80">
        <v>0</v>
      </c>
      <c r="O97" s="81">
        <f t="shared" si="31"/>
        <v>0</v>
      </c>
      <c r="P97" s="82">
        <v>15</v>
      </c>
      <c r="Q97" s="82">
        <v>2</v>
      </c>
      <c r="R97" s="83">
        <f t="shared" si="32"/>
        <v>13.333333333333334</v>
      </c>
      <c r="S97" s="84">
        <v>13</v>
      </c>
      <c r="T97" s="84">
        <v>0</v>
      </c>
      <c r="U97" s="85">
        <f t="shared" si="30"/>
        <v>0</v>
      </c>
      <c r="V97" s="86">
        <v>20</v>
      </c>
      <c r="W97" s="86">
        <v>0</v>
      </c>
      <c r="X97" s="87">
        <f t="shared" si="34"/>
        <v>0</v>
      </c>
      <c r="Y97" s="88">
        <v>12</v>
      </c>
      <c r="Z97" s="88">
        <v>0</v>
      </c>
      <c r="AA97" s="89">
        <f t="shared" si="47"/>
        <v>0</v>
      </c>
      <c r="AB97" s="90">
        <v>13</v>
      </c>
      <c r="AC97" s="90">
        <v>12</v>
      </c>
      <c r="AD97" s="91">
        <f t="shared" si="35"/>
        <v>92.307692307692307</v>
      </c>
      <c r="AE97" s="92">
        <v>16</v>
      </c>
      <c r="AF97" s="92">
        <v>15</v>
      </c>
      <c r="AG97" s="93">
        <f t="shared" si="33"/>
        <v>93.75</v>
      </c>
      <c r="AH97" s="94">
        <v>14</v>
      </c>
      <c r="AI97" s="94">
        <v>12</v>
      </c>
      <c r="AJ97" s="95">
        <f t="shared" si="48"/>
        <v>85.714285714285708</v>
      </c>
      <c r="AK97" s="4"/>
      <c r="AL97" s="4"/>
    </row>
    <row r="98" spans="1:38" ht="15">
      <c r="A98" s="73" t="s">
        <v>940</v>
      </c>
      <c r="B98" s="73" t="s">
        <v>1518</v>
      </c>
      <c r="C98" s="73" t="s">
        <v>1163</v>
      </c>
      <c r="D98" s="74">
        <v>1</v>
      </c>
      <c r="E98" s="74">
        <v>1</v>
      </c>
      <c r="F98" s="75">
        <f t="shared" si="49"/>
        <v>100</v>
      </c>
      <c r="G98" s="76">
        <v>3</v>
      </c>
      <c r="H98" s="76">
        <v>3</v>
      </c>
      <c r="I98" s="77">
        <f t="shared" si="29"/>
        <v>100</v>
      </c>
      <c r="J98" s="78">
        <v>1</v>
      </c>
      <c r="K98" s="78">
        <v>1</v>
      </c>
      <c r="L98" s="79">
        <f t="shared" si="20"/>
        <v>100</v>
      </c>
      <c r="M98" s="80">
        <v>1</v>
      </c>
      <c r="N98" s="80">
        <v>1</v>
      </c>
      <c r="O98" s="81">
        <f t="shared" si="31"/>
        <v>100</v>
      </c>
      <c r="P98" s="82" t="s">
        <v>995</v>
      </c>
      <c r="Q98" s="82" t="s">
        <v>995</v>
      </c>
      <c r="R98" s="83" t="s">
        <v>995</v>
      </c>
      <c r="S98" s="84">
        <v>3</v>
      </c>
      <c r="T98" s="84">
        <v>3</v>
      </c>
      <c r="U98" s="85">
        <f t="shared" si="30"/>
        <v>100</v>
      </c>
      <c r="V98" s="86" t="s">
        <v>995</v>
      </c>
      <c r="W98" s="86" t="s">
        <v>995</v>
      </c>
      <c r="X98" s="87" t="s">
        <v>995</v>
      </c>
      <c r="Y98" s="88">
        <v>2</v>
      </c>
      <c r="Z98" s="88">
        <v>2</v>
      </c>
      <c r="AA98" s="89">
        <f t="shared" si="47"/>
        <v>100</v>
      </c>
      <c r="AB98" s="90">
        <v>2</v>
      </c>
      <c r="AC98" s="90">
        <v>2</v>
      </c>
      <c r="AD98" s="91">
        <f t="shared" si="35"/>
        <v>100</v>
      </c>
      <c r="AE98" s="92">
        <v>3</v>
      </c>
      <c r="AF98" s="92">
        <v>3</v>
      </c>
      <c r="AG98" s="93">
        <f t="shared" si="33"/>
        <v>100</v>
      </c>
      <c r="AH98" s="94">
        <v>2</v>
      </c>
      <c r="AI98" s="94">
        <v>0</v>
      </c>
      <c r="AJ98" s="95">
        <f t="shared" si="48"/>
        <v>0</v>
      </c>
      <c r="AK98" s="4"/>
      <c r="AL98" s="4"/>
    </row>
    <row r="99" spans="1:38" ht="15">
      <c r="A99" s="73" t="s">
        <v>940</v>
      </c>
      <c r="B99" s="73" t="s">
        <v>1518</v>
      </c>
      <c r="C99" s="73" t="s">
        <v>1165</v>
      </c>
      <c r="D99" s="74">
        <v>2</v>
      </c>
      <c r="E99" s="74">
        <v>2</v>
      </c>
      <c r="F99" s="75">
        <f t="shared" si="49"/>
        <v>100</v>
      </c>
      <c r="G99" s="76">
        <v>9</v>
      </c>
      <c r="H99" s="76">
        <v>3</v>
      </c>
      <c r="I99" s="77">
        <f t="shared" si="29"/>
        <v>33.333333333333329</v>
      </c>
      <c r="J99" s="78">
        <v>5</v>
      </c>
      <c r="K99" s="78">
        <v>0</v>
      </c>
      <c r="L99" s="79">
        <f t="shared" si="20"/>
        <v>0</v>
      </c>
      <c r="M99" s="80">
        <v>3</v>
      </c>
      <c r="N99" s="80">
        <v>3</v>
      </c>
      <c r="O99" s="81">
        <f t="shared" si="31"/>
        <v>100</v>
      </c>
      <c r="P99" s="82">
        <v>7</v>
      </c>
      <c r="Q99" s="82">
        <v>6</v>
      </c>
      <c r="R99" s="83">
        <f t="shared" ref="R99:R162" si="50">Q99/P99*100</f>
        <v>85.714285714285708</v>
      </c>
      <c r="S99" s="84">
        <v>3</v>
      </c>
      <c r="T99" s="84">
        <v>3</v>
      </c>
      <c r="U99" s="85">
        <f t="shared" si="30"/>
        <v>100</v>
      </c>
      <c r="V99" s="86">
        <v>5</v>
      </c>
      <c r="W99" s="86">
        <v>5</v>
      </c>
      <c r="X99" s="87">
        <f t="shared" ref="X99:X112" si="51">W99/V99*100</f>
        <v>100</v>
      </c>
      <c r="Y99" s="88">
        <v>3</v>
      </c>
      <c r="Z99" s="88">
        <v>3</v>
      </c>
      <c r="AA99" s="89">
        <f t="shared" si="47"/>
        <v>100</v>
      </c>
      <c r="AB99" s="90">
        <v>3</v>
      </c>
      <c r="AC99" s="90">
        <v>3</v>
      </c>
      <c r="AD99" s="91">
        <f t="shared" si="35"/>
        <v>100</v>
      </c>
      <c r="AE99" s="92">
        <v>2</v>
      </c>
      <c r="AF99" s="92">
        <v>2</v>
      </c>
      <c r="AG99" s="93">
        <f t="shared" si="33"/>
        <v>100</v>
      </c>
      <c r="AH99" s="94">
        <v>3</v>
      </c>
      <c r="AI99" s="94">
        <v>3</v>
      </c>
      <c r="AJ99" s="95">
        <f t="shared" si="48"/>
        <v>100</v>
      </c>
      <c r="AK99" s="4"/>
      <c r="AL99" s="4"/>
    </row>
    <row r="100" spans="1:38" ht="15">
      <c r="A100" s="73" t="s">
        <v>940</v>
      </c>
      <c r="B100" s="73" t="s">
        <v>1518</v>
      </c>
      <c r="C100" s="73" t="s">
        <v>1167</v>
      </c>
      <c r="D100" s="74">
        <v>7</v>
      </c>
      <c r="E100" s="74">
        <v>0</v>
      </c>
      <c r="F100" s="75">
        <f t="shared" si="49"/>
        <v>0</v>
      </c>
      <c r="G100" s="76">
        <v>5</v>
      </c>
      <c r="H100" s="76">
        <v>0</v>
      </c>
      <c r="I100" s="77">
        <f t="shared" si="29"/>
        <v>0</v>
      </c>
      <c r="J100" s="78">
        <v>13</v>
      </c>
      <c r="K100" s="78">
        <v>3</v>
      </c>
      <c r="L100" s="79">
        <f t="shared" si="20"/>
        <v>23.076923076923077</v>
      </c>
      <c r="M100" s="80">
        <v>7</v>
      </c>
      <c r="N100" s="80">
        <v>2</v>
      </c>
      <c r="O100" s="81">
        <f t="shared" si="31"/>
        <v>28.571428571428569</v>
      </c>
      <c r="P100" s="82">
        <v>9</v>
      </c>
      <c r="Q100" s="82">
        <v>0</v>
      </c>
      <c r="R100" s="83">
        <f t="shared" si="50"/>
        <v>0</v>
      </c>
      <c r="S100" s="84">
        <v>8</v>
      </c>
      <c r="T100" s="84">
        <v>0</v>
      </c>
      <c r="U100" s="85">
        <f t="shared" si="30"/>
        <v>0</v>
      </c>
      <c r="V100" s="86">
        <v>14</v>
      </c>
      <c r="W100" s="86">
        <v>11</v>
      </c>
      <c r="X100" s="87">
        <f t="shared" si="51"/>
        <v>78.571428571428569</v>
      </c>
      <c r="Y100" s="88">
        <v>14</v>
      </c>
      <c r="Z100" s="88">
        <v>7</v>
      </c>
      <c r="AA100" s="89">
        <f t="shared" si="47"/>
        <v>50</v>
      </c>
      <c r="AB100" s="90">
        <v>9</v>
      </c>
      <c r="AC100" s="90">
        <v>9</v>
      </c>
      <c r="AD100" s="91">
        <f t="shared" si="35"/>
        <v>100</v>
      </c>
      <c r="AE100" s="92">
        <v>11</v>
      </c>
      <c r="AF100" s="92">
        <v>11</v>
      </c>
      <c r="AG100" s="93">
        <f t="shared" si="33"/>
        <v>100</v>
      </c>
      <c r="AH100" s="94">
        <v>11</v>
      </c>
      <c r="AI100" s="94">
        <v>11</v>
      </c>
      <c r="AJ100" s="95">
        <f t="shared" si="48"/>
        <v>100</v>
      </c>
      <c r="AK100" s="4"/>
      <c r="AL100" s="4"/>
    </row>
    <row r="101" spans="1:38" ht="15">
      <c r="A101" s="73" t="s">
        <v>940</v>
      </c>
      <c r="B101" s="73" t="s">
        <v>1518</v>
      </c>
      <c r="C101" s="73" t="s">
        <v>1174</v>
      </c>
      <c r="D101" s="74">
        <v>32</v>
      </c>
      <c r="E101" s="74">
        <v>19</v>
      </c>
      <c r="F101" s="75">
        <f t="shared" si="49"/>
        <v>59.375</v>
      </c>
      <c r="G101" s="76">
        <v>24</v>
      </c>
      <c r="H101" s="76">
        <v>6</v>
      </c>
      <c r="I101" s="77">
        <f t="shared" si="29"/>
        <v>25</v>
      </c>
      <c r="J101" s="78">
        <v>33</v>
      </c>
      <c r="K101" s="78">
        <v>25</v>
      </c>
      <c r="L101" s="79">
        <f t="shared" si="20"/>
        <v>75.757575757575751</v>
      </c>
      <c r="M101" s="80">
        <v>22</v>
      </c>
      <c r="N101" s="80">
        <v>11</v>
      </c>
      <c r="O101" s="81">
        <f t="shared" si="31"/>
        <v>50</v>
      </c>
      <c r="P101" s="82">
        <v>35</v>
      </c>
      <c r="Q101" s="82">
        <v>24</v>
      </c>
      <c r="R101" s="83">
        <f t="shared" si="50"/>
        <v>68.571428571428569</v>
      </c>
      <c r="S101" s="84">
        <v>33</v>
      </c>
      <c r="T101" s="84">
        <v>11</v>
      </c>
      <c r="U101" s="85">
        <f t="shared" si="30"/>
        <v>33.333333333333329</v>
      </c>
      <c r="V101" s="86">
        <v>29</v>
      </c>
      <c r="W101" s="86">
        <v>19</v>
      </c>
      <c r="X101" s="87">
        <f t="shared" si="51"/>
        <v>65.517241379310349</v>
      </c>
      <c r="Y101" s="88">
        <v>30</v>
      </c>
      <c r="Z101" s="88">
        <v>20</v>
      </c>
      <c r="AA101" s="89">
        <f t="shared" si="47"/>
        <v>66.666666666666657</v>
      </c>
      <c r="AB101" s="90">
        <v>25</v>
      </c>
      <c r="AC101" s="90">
        <v>23</v>
      </c>
      <c r="AD101" s="91">
        <f t="shared" si="35"/>
        <v>92</v>
      </c>
      <c r="AE101" s="92">
        <v>25</v>
      </c>
      <c r="AF101" s="92">
        <v>25</v>
      </c>
      <c r="AG101" s="93">
        <f t="shared" si="33"/>
        <v>100</v>
      </c>
      <c r="AH101" s="94">
        <v>35</v>
      </c>
      <c r="AI101" s="94">
        <v>31</v>
      </c>
      <c r="AJ101" s="95">
        <f t="shared" si="48"/>
        <v>88.571428571428569</v>
      </c>
      <c r="AK101" s="4"/>
      <c r="AL101" s="4"/>
    </row>
    <row r="102" spans="1:38" ht="15">
      <c r="A102" s="73" t="s">
        <v>940</v>
      </c>
      <c r="B102" s="73" t="s">
        <v>1518</v>
      </c>
      <c r="C102" s="73" t="s">
        <v>1178</v>
      </c>
      <c r="D102" s="74">
        <v>4</v>
      </c>
      <c r="E102" s="74">
        <v>3</v>
      </c>
      <c r="F102" s="75">
        <f t="shared" si="49"/>
        <v>75</v>
      </c>
      <c r="G102" s="76">
        <v>11</v>
      </c>
      <c r="H102" s="76">
        <v>11</v>
      </c>
      <c r="I102" s="77">
        <f t="shared" si="29"/>
        <v>100</v>
      </c>
      <c r="J102" s="78">
        <v>8</v>
      </c>
      <c r="K102" s="78">
        <v>8</v>
      </c>
      <c r="L102" s="79">
        <f t="shared" si="20"/>
        <v>100</v>
      </c>
      <c r="M102" s="80">
        <v>2</v>
      </c>
      <c r="N102" s="80">
        <v>2</v>
      </c>
      <c r="O102" s="81">
        <f t="shared" si="31"/>
        <v>100</v>
      </c>
      <c r="P102" s="82">
        <v>5</v>
      </c>
      <c r="Q102" s="82">
        <v>4</v>
      </c>
      <c r="R102" s="83">
        <f t="shared" si="50"/>
        <v>80</v>
      </c>
      <c r="S102" s="84">
        <v>1</v>
      </c>
      <c r="T102" s="84">
        <v>0</v>
      </c>
      <c r="U102" s="85">
        <f t="shared" si="30"/>
        <v>0</v>
      </c>
      <c r="V102" s="86">
        <v>3</v>
      </c>
      <c r="W102" s="86">
        <v>3</v>
      </c>
      <c r="X102" s="87">
        <f t="shared" si="51"/>
        <v>100</v>
      </c>
      <c r="Y102" s="88">
        <v>2</v>
      </c>
      <c r="Z102" s="88">
        <v>2</v>
      </c>
      <c r="AA102" s="89">
        <f t="shared" si="47"/>
        <v>100</v>
      </c>
      <c r="AB102" s="90">
        <v>7</v>
      </c>
      <c r="AC102" s="90">
        <v>7</v>
      </c>
      <c r="AD102" s="91">
        <f t="shared" si="35"/>
        <v>100</v>
      </c>
      <c r="AE102" s="92">
        <v>3</v>
      </c>
      <c r="AF102" s="92">
        <v>3</v>
      </c>
      <c r="AG102" s="93">
        <f t="shared" si="33"/>
        <v>100</v>
      </c>
      <c r="AH102" s="94">
        <v>2</v>
      </c>
      <c r="AI102" s="94">
        <v>2</v>
      </c>
      <c r="AJ102" s="95">
        <f t="shared" si="48"/>
        <v>100</v>
      </c>
      <c r="AK102" s="4"/>
      <c r="AL102" s="4"/>
    </row>
    <row r="103" spans="1:38" ht="15">
      <c r="A103" s="73" t="s">
        <v>940</v>
      </c>
      <c r="B103" s="73" t="s">
        <v>1518</v>
      </c>
      <c r="C103" s="73" t="s">
        <v>1179</v>
      </c>
      <c r="D103" s="74">
        <v>14</v>
      </c>
      <c r="E103" s="74">
        <v>1</v>
      </c>
      <c r="F103" s="75">
        <f t="shared" si="49"/>
        <v>7.1428571428571423</v>
      </c>
      <c r="G103" s="76">
        <v>16</v>
      </c>
      <c r="H103" s="76">
        <v>15</v>
      </c>
      <c r="I103" s="77">
        <f t="shared" si="29"/>
        <v>93.75</v>
      </c>
      <c r="J103" s="78">
        <v>7</v>
      </c>
      <c r="K103" s="78">
        <v>7</v>
      </c>
      <c r="L103" s="79">
        <f t="shared" si="20"/>
        <v>100</v>
      </c>
      <c r="M103" s="80">
        <v>7</v>
      </c>
      <c r="N103" s="80">
        <v>7</v>
      </c>
      <c r="O103" s="81">
        <f t="shared" si="31"/>
        <v>100</v>
      </c>
      <c r="P103" s="82">
        <v>13</v>
      </c>
      <c r="Q103" s="82">
        <v>11</v>
      </c>
      <c r="R103" s="83">
        <f t="shared" si="50"/>
        <v>84.615384615384613</v>
      </c>
      <c r="S103" s="84">
        <v>5</v>
      </c>
      <c r="T103" s="84">
        <v>0</v>
      </c>
      <c r="U103" s="85">
        <f t="shared" si="30"/>
        <v>0</v>
      </c>
      <c r="V103" s="86">
        <v>11</v>
      </c>
      <c r="W103" s="86">
        <v>11</v>
      </c>
      <c r="X103" s="87">
        <f t="shared" si="51"/>
        <v>100</v>
      </c>
      <c r="Y103" s="88">
        <v>9</v>
      </c>
      <c r="Z103" s="88">
        <v>8</v>
      </c>
      <c r="AA103" s="89">
        <f t="shared" si="47"/>
        <v>88.888888888888886</v>
      </c>
      <c r="AB103" s="90">
        <v>8</v>
      </c>
      <c r="AC103" s="90">
        <v>5</v>
      </c>
      <c r="AD103" s="91">
        <f t="shared" si="35"/>
        <v>62.5</v>
      </c>
      <c r="AE103" s="92">
        <v>8</v>
      </c>
      <c r="AF103" s="92">
        <v>8</v>
      </c>
      <c r="AG103" s="93">
        <f t="shared" si="33"/>
        <v>100</v>
      </c>
      <c r="AH103" s="94">
        <v>4</v>
      </c>
      <c r="AI103" s="94">
        <v>3</v>
      </c>
      <c r="AJ103" s="95">
        <f t="shared" si="48"/>
        <v>75</v>
      </c>
      <c r="AK103" s="4"/>
      <c r="AL103" s="4"/>
    </row>
    <row r="104" spans="1:38" ht="15">
      <c r="A104" s="73" t="s">
        <v>940</v>
      </c>
      <c r="B104" s="73" t="s">
        <v>1518</v>
      </c>
      <c r="C104" s="73" t="s">
        <v>1180</v>
      </c>
      <c r="D104" s="74">
        <v>7</v>
      </c>
      <c r="E104" s="74">
        <v>0</v>
      </c>
      <c r="F104" s="75">
        <f t="shared" si="49"/>
        <v>0</v>
      </c>
      <c r="G104" s="76">
        <v>2</v>
      </c>
      <c r="H104" s="76">
        <v>2</v>
      </c>
      <c r="I104" s="77">
        <f t="shared" si="29"/>
        <v>100</v>
      </c>
      <c r="J104" s="78">
        <v>3</v>
      </c>
      <c r="K104" s="78">
        <v>3</v>
      </c>
      <c r="L104" s="79">
        <f t="shared" si="20"/>
        <v>100</v>
      </c>
      <c r="M104" s="80">
        <v>3</v>
      </c>
      <c r="N104" s="80">
        <v>3</v>
      </c>
      <c r="O104" s="81">
        <f t="shared" si="31"/>
        <v>100</v>
      </c>
      <c r="P104" s="82">
        <v>7</v>
      </c>
      <c r="Q104" s="82">
        <v>3</v>
      </c>
      <c r="R104" s="83">
        <f t="shared" si="50"/>
        <v>42.857142857142854</v>
      </c>
      <c r="S104" s="84">
        <v>2</v>
      </c>
      <c r="T104" s="84">
        <v>2</v>
      </c>
      <c r="U104" s="85">
        <f t="shared" si="30"/>
        <v>100</v>
      </c>
      <c r="V104" s="86">
        <v>4</v>
      </c>
      <c r="W104" s="86">
        <v>4</v>
      </c>
      <c r="X104" s="87">
        <f t="shared" si="51"/>
        <v>100</v>
      </c>
      <c r="Y104" s="88">
        <v>2</v>
      </c>
      <c r="Z104" s="88">
        <v>2</v>
      </c>
      <c r="AA104" s="89">
        <f t="shared" si="47"/>
        <v>100</v>
      </c>
      <c r="AB104" s="90">
        <v>3</v>
      </c>
      <c r="AC104" s="90">
        <v>2</v>
      </c>
      <c r="AD104" s="91">
        <f t="shared" si="35"/>
        <v>66.666666666666657</v>
      </c>
      <c r="AE104" s="92">
        <v>2</v>
      </c>
      <c r="AF104" s="92">
        <v>2</v>
      </c>
      <c r="AG104" s="93">
        <f t="shared" si="33"/>
        <v>100</v>
      </c>
      <c r="AH104" s="94">
        <v>6</v>
      </c>
      <c r="AI104" s="94">
        <v>5</v>
      </c>
      <c r="AJ104" s="95">
        <f t="shared" si="48"/>
        <v>83.333333333333343</v>
      </c>
      <c r="AK104" s="4"/>
      <c r="AL104" s="4"/>
    </row>
    <row r="105" spans="1:38" ht="15">
      <c r="A105" s="73" t="s">
        <v>940</v>
      </c>
      <c r="B105" s="73" t="s">
        <v>1518</v>
      </c>
      <c r="C105" s="73" t="s">
        <v>1181</v>
      </c>
      <c r="D105" s="74">
        <v>11</v>
      </c>
      <c r="E105" s="74">
        <v>0</v>
      </c>
      <c r="F105" s="75">
        <f t="shared" si="49"/>
        <v>0</v>
      </c>
      <c r="G105" s="76">
        <v>8</v>
      </c>
      <c r="H105" s="76">
        <v>7</v>
      </c>
      <c r="I105" s="77">
        <f t="shared" si="29"/>
        <v>87.5</v>
      </c>
      <c r="J105" s="78">
        <v>17</v>
      </c>
      <c r="K105" s="78">
        <v>12</v>
      </c>
      <c r="L105" s="79">
        <f t="shared" si="20"/>
        <v>70.588235294117652</v>
      </c>
      <c r="M105" s="80">
        <v>14</v>
      </c>
      <c r="N105" s="80">
        <v>13</v>
      </c>
      <c r="O105" s="81">
        <f t="shared" si="31"/>
        <v>92.857142857142861</v>
      </c>
      <c r="P105" s="82">
        <v>20</v>
      </c>
      <c r="Q105" s="82">
        <v>18</v>
      </c>
      <c r="R105" s="83">
        <f t="shared" si="50"/>
        <v>90</v>
      </c>
      <c r="S105" s="84">
        <v>15</v>
      </c>
      <c r="T105" s="84">
        <v>14</v>
      </c>
      <c r="U105" s="85">
        <f t="shared" si="30"/>
        <v>93.333333333333329</v>
      </c>
      <c r="V105" s="86">
        <v>12</v>
      </c>
      <c r="W105" s="86">
        <v>12</v>
      </c>
      <c r="X105" s="87">
        <f t="shared" si="51"/>
        <v>100</v>
      </c>
      <c r="Y105" s="88">
        <v>17</v>
      </c>
      <c r="Z105" s="88">
        <v>17</v>
      </c>
      <c r="AA105" s="89">
        <f t="shared" si="47"/>
        <v>100</v>
      </c>
      <c r="AB105" s="90">
        <v>15</v>
      </c>
      <c r="AC105" s="90">
        <v>15</v>
      </c>
      <c r="AD105" s="91">
        <f t="shared" si="35"/>
        <v>100</v>
      </c>
      <c r="AE105" s="92">
        <v>8</v>
      </c>
      <c r="AF105" s="92">
        <v>7</v>
      </c>
      <c r="AG105" s="93">
        <f t="shared" si="33"/>
        <v>87.5</v>
      </c>
      <c r="AH105" s="94">
        <v>8</v>
      </c>
      <c r="AI105" s="94">
        <v>8</v>
      </c>
      <c r="AJ105" s="95">
        <f t="shared" si="48"/>
        <v>100</v>
      </c>
      <c r="AK105" s="4"/>
      <c r="AL105" s="4"/>
    </row>
    <row r="106" spans="1:38" ht="15">
      <c r="A106" s="73" t="s">
        <v>940</v>
      </c>
      <c r="B106" s="73" t="s">
        <v>1518</v>
      </c>
      <c r="C106" s="73" t="s">
        <v>1183</v>
      </c>
      <c r="D106" s="74">
        <v>2</v>
      </c>
      <c r="E106" s="74">
        <v>0</v>
      </c>
      <c r="F106" s="75">
        <f t="shared" si="49"/>
        <v>0</v>
      </c>
      <c r="G106" s="76">
        <v>6</v>
      </c>
      <c r="H106" s="76">
        <v>0</v>
      </c>
      <c r="I106" s="77">
        <f t="shared" si="29"/>
        <v>0</v>
      </c>
      <c r="J106" s="78">
        <v>11</v>
      </c>
      <c r="K106" s="78">
        <v>4</v>
      </c>
      <c r="L106" s="79">
        <f t="shared" ref="L106:L168" si="52">K106/J106*100</f>
        <v>36.363636363636367</v>
      </c>
      <c r="M106" s="80">
        <v>3</v>
      </c>
      <c r="N106" s="80">
        <v>3</v>
      </c>
      <c r="O106" s="81">
        <f t="shared" si="31"/>
        <v>100</v>
      </c>
      <c r="P106" s="82">
        <v>7</v>
      </c>
      <c r="Q106" s="82">
        <v>1</v>
      </c>
      <c r="R106" s="83">
        <f t="shared" si="50"/>
        <v>14.285714285714285</v>
      </c>
      <c r="S106" s="84">
        <v>8</v>
      </c>
      <c r="T106" s="84">
        <v>0</v>
      </c>
      <c r="U106" s="85">
        <f t="shared" si="30"/>
        <v>0</v>
      </c>
      <c r="V106" s="86">
        <v>3</v>
      </c>
      <c r="W106" s="86">
        <v>3</v>
      </c>
      <c r="X106" s="87">
        <f t="shared" si="51"/>
        <v>100</v>
      </c>
      <c r="Y106" s="88">
        <v>7</v>
      </c>
      <c r="Z106" s="88">
        <v>5</v>
      </c>
      <c r="AA106" s="89">
        <f t="shared" si="47"/>
        <v>71.428571428571431</v>
      </c>
      <c r="AB106" s="90">
        <v>5</v>
      </c>
      <c r="AC106" s="90">
        <v>3</v>
      </c>
      <c r="AD106" s="91">
        <f t="shared" si="35"/>
        <v>60</v>
      </c>
      <c r="AE106" s="92">
        <v>8</v>
      </c>
      <c r="AF106" s="92">
        <v>8</v>
      </c>
      <c r="AG106" s="93">
        <f t="shared" si="33"/>
        <v>100</v>
      </c>
      <c r="AH106" s="94">
        <v>5</v>
      </c>
      <c r="AI106" s="94">
        <v>5</v>
      </c>
      <c r="AJ106" s="95">
        <f t="shared" si="48"/>
        <v>100</v>
      </c>
      <c r="AK106" s="4"/>
      <c r="AL106" s="4"/>
    </row>
    <row r="107" spans="1:38" ht="15">
      <c r="A107" s="73" t="s">
        <v>940</v>
      </c>
      <c r="B107" s="73" t="s">
        <v>1518</v>
      </c>
      <c r="C107" s="73" t="s">
        <v>1184</v>
      </c>
      <c r="D107" s="74">
        <v>3</v>
      </c>
      <c r="E107" s="74">
        <v>0</v>
      </c>
      <c r="F107" s="75">
        <f t="shared" si="49"/>
        <v>0</v>
      </c>
      <c r="G107" s="76">
        <v>8</v>
      </c>
      <c r="H107" s="76">
        <v>5</v>
      </c>
      <c r="I107" s="77">
        <f t="shared" si="29"/>
        <v>62.5</v>
      </c>
      <c r="J107" s="78">
        <v>9</v>
      </c>
      <c r="K107" s="78">
        <v>0</v>
      </c>
      <c r="L107" s="79">
        <f t="shared" si="52"/>
        <v>0</v>
      </c>
      <c r="M107" s="80">
        <v>4</v>
      </c>
      <c r="N107" s="80">
        <v>0</v>
      </c>
      <c r="O107" s="81">
        <f t="shared" si="31"/>
        <v>0</v>
      </c>
      <c r="P107" s="82">
        <v>6</v>
      </c>
      <c r="Q107" s="82">
        <v>0</v>
      </c>
      <c r="R107" s="83">
        <f t="shared" si="50"/>
        <v>0</v>
      </c>
      <c r="S107" s="84">
        <v>6</v>
      </c>
      <c r="T107" s="84">
        <v>0</v>
      </c>
      <c r="U107" s="85">
        <f t="shared" si="30"/>
        <v>0</v>
      </c>
      <c r="V107" s="86">
        <v>6</v>
      </c>
      <c r="W107" s="86">
        <v>6</v>
      </c>
      <c r="X107" s="87">
        <f t="shared" si="51"/>
        <v>100</v>
      </c>
      <c r="Y107" s="88">
        <v>8</v>
      </c>
      <c r="Z107" s="88">
        <v>7</v>
      </c>
      <c r="AA107" s="89">
        <f t="shared" si="47"/>
        <v>87.5</v>
      </c>
      <c r="AB107" s="90">
        <v>10</v>
      </c>
      <c r="AC107" s="90">
        <v>10</v>
      </c>
      <c r="AD107" s="91">
        <f t="shared" si="35"/>
        <v>100</v>
      </c>
      <c r="AE107" s="92">
        <v>5</v>
      </c>
      <c r="AF107" s="92">
        <v>5</v>
      </c>
      <c r="AG107" s="93">
        <f t="shared" si="33"/>
        <v>100</v>
      </c>
      <c r="AH107" s="94">
        <v>4</v>
      </c>
      <c r="AI107" s="94">
        <v>4</v>
      </c>
      <c r="AJ107" s="95">
        <f t="shared" si="48"/>
        <v>100</v>
      </c>
      <c r="AK107" s="4"/>
      <c r="AL107" s="4"/>
    </row>
    <row r="108" spans="1:38" ht="15">
      <c r="A108" s="73" t="s">
        <v>940</v>
      </c>
      <c r="B108" s="73" t="s">
        <v>1518</v>
      </c>
      <c r="C108" s="73" t="s">
        <v>1186</v>
      </c>
      <c r="D108" s="74">
        <v>2</v>
      </c>
      <c r="E108" s="74">
        <v>0</v>
      </c>
      <c r="F108" s="75">
        <f t="shared" si="49"/>
        <v>0</v>
      </c>
      <c r="G108" s="76">
        <v>2</v>
      </c>
      <c r="H108" s="76">
        <v>0</v>
      </c>
      <c r="I108" s="77">
        <f t="shared" si="29"/>
        <v>0</v>
      </c>
      <c r="J108" s="78">
        <v>1</v>
      </c>
      <c r="K108" s="78">
        <v>0</v>
      </c>
      <c r="L108" s="79">
        <f t="shared" si="52"/>
        <v>0</v>
      </c>
      <c r="M108" s="80">
        <v>2</v>
      </c>
      <c r="N108" s="80">
        <v>0</v>
      </c>
      <c r="O108" s="81">
        <f t="shared" si="31"/>
        <v>0</v>
      </c>
      <c r="P108" s="82">
        <v>1</v>
      </c>
      <c r="Q108" s="82">
        <v>1</v>
      </c>
      <c r="R108" s="83">
        <f t="shared" si="50"/>
        <v>100</v>
      </c>
      <c r="S108" s="84">
        <v>4</v>
      </c>
      <c r="T108" s="84">
        <v>0</v>
      </c>
      <c r="U108" s="85">
        <f t="shared" si="30"/>
        <v>0</v>
      </c>
      <c r="V108" s="86">
        <v>2</v>
      </c>
      <c r="W108" s="86">
        <v>2</v>
      </c>
      <c r="X108" s="87">
        <f t="shared" si="51"/>
        <v>100</v>
      </c>
      <c r="Y108" s="88">
        <v>2</v>
      </c>
      <c r="Z108" s="88">
        <v>1</v>
      </c>
      <c r="AA108" s="89">
        <f t="shared" si="47"/>
        <v>50</v>
      </c>
      <c r="AB108" s="90">
        <v>4</v>
      </c>
      <c r="AC108" s="90">
        <v>4</v>
      </c>
      <c r="AD108" s="91">
        <f t="shared" si="35"/>
        <v>100</v>
      </c>
      <c r="AE108" s="92">
        <v>3</v>
      </c>
      <c r="AF108" s="92">
        <v>3</v>
      </c>
      <c r="AG108" s="93">
        <f t="shared" si="33"/>
        <v>100</v>
      </c>
      <c r="AH108" s="94">
        <v>2</v>
      </c>
      <c r="AI108" s="94">
        <v>1</v>
      </c>
      <c r="AJ108" s="95">
        <f t="shared" si="48"/>
        <v>50</v>
      </c>
      <c r="AK108" s="4"/>
      <c r="AL108" s="4"/>
    </row>
    <row r="109" spans="1:38" ht="15">
      <c r="A109" s="73" t="s">
        <v>940</v>
      </c>
      <c r="B109" s="73" t="s">
        <v>1518</v>
      </c>
      <c r="C109" s="73" t="s">
        <v>1188</v>
      </c>
      <c r="D109" s="74">
        <v>3</v>
      </c>
      <c r="E109" s="74">
        <v>2</v>
      </c>
      <c r="F109" s="75">
        <f t="shared" si="49"/>
        <v>66.666666666666657</v>
      </c>
      <c r="G109" s="76" t="s">
        <v>995</v>
      </c>
      <c r="H109" s="76" t="s">
        <v>995</v>
      </c>
      <c r="I109" s="77" t="s">
        <v>995</v>
      </c>
      <c r="J109" s="78">
        <v>2</v>
      </c>
      <c r="K109" s="78">
        <v>1</v>
      </c>
      <c r="L109" s="79">
        <f t="shared" si="52"/>
        <v>50</v>
      </c>
      <c r="M109" s="80">
        <v>1</v>
      </c>
      <c r="N109" s="80">
        <v>0</v>
      </c>
      <c r="O109" s="81">
        <f t="shared" si="31"/>
        <v>0</v>
      </c>
      <c r="P109" s="82">
        <v>2</v>
      </c>
      <c r="Q109" s="82">
        <v>0</v>
      </c>
      <c r="R109" s="83">
        <f t="shared" si="50"/>
        <v>0</v>
      </c>
      <c r="S109" s="84">
        <v>4</v>
      </c>
      <c r="T109" s="84">
        <v>0</v>
      </c>
      <c r="U109" s="85">
        <f t="shared" si="30"/>
        <v>0</v>
      </c>
      <c r="V109" s="86">
        <v>1</v>
      </c>
      <c r="W109" s="86">
        <v>1</v>
      </c>
      <c r="X109" s="87">
        <f t="shared" si="51"/>
        <v>100</v>
      </c>
      <c r="Y109" s="88">
        <v>5</v>
      </c>
      <c r="Z109" s="88">
        <v>5</v>
      </c>
      <c r="AA109" s="89">
        <f t="shared" si="47"/>
        <v>100</v>
      </c>
      <c r="AB109" s="90">
        <v>2</v>
      </c>
      <c r="AC109" s="90">
        <v>2</v>
      </c>
      <c r="AD109" s="91">
        <f t="shared" si="35"/>
        <v>100</v>
      </c>
      <c r="AE109" s="92">
        <v>1</v>
      </c>
      <c r="AF109" s="92">
        <v>1</v>
      </c>
      <c r="AG109" s="93">
        <f t="shared" si="33"/>
        <v>100</v>
      </c>
      <c r="AH109" s="94">
        <v>2</v>
      </c>
      <c r="AI109" s="94">
        <v>2</v>
      </c>
      <c r="AJ109" s="95">
        <f t="shared" si="48"/>
        <v>100</v>
      </c>
      <c r="AK109" s="4"/>
      <c r="AL109" s="4"/>
    </row>
    <row r="110" spans="1:38" ht="15">
      <c r="A110" s="73" t="s">
        <v>940</v>
      </c>
      <c r="B110" s="73" t="s">
        <v>1518</v>
      </c>
      <c r="C110" s="73" t="s">
        <v>1189</v>
      </c>
      <c r="D110" s="74">
        <v>6</v>
      </c>
      <c r="E110" s="74">
        <v>4</v>
      </c>
      <c r="F110" s="75">
        <f t="shared" si="49"/>
        <v>66.666666666666657</v>
      </c>
      <c r="G110" s="76">
        <v>7</v>
      </c>
      <c r="H110" s="76">
        <v>7</v>
      </c>
      <c r="I110" s="77">
        <f t="shared" ref="I110:I173" si="53">H110/G110*100</f>
        <v>100</v>
      </c>
      <c r="J110" s="78">
        <v>8</v>
      </c>
      <c r="K110" s="78">
        <v>8</v>
      </c>
      <c r="L110" s="79">
        <f t="shared" si="52"/>
        <v>100</v>
      </c>
      <c r="M110" s="80">
        <v>5</v>
      </c>
      <c r="N110" s="80">
        <v>4</v>
      </c>
      <c r="O110" s="81">
        <f t="shared" si="31"/>
        <v>80</v>
      </c>
      <c r="P110" s="82">
        <v>2</v>
      </c>
      <c r="Q110" s="82">
        <v>1</v>
      </c>
      <c r="R110" s="83">
        <f t="shared" si="50"/>
        <v>50</v>
      </c>
      <c r="S110" s="84">
        <v>4</v>
      </c>
      <c r="T110" s="84">
        <v>2</v>
      </c>
      <c r="U110" s="85">
        <f t="shared" si="30"/>
        <v>50</v>
      </c>
      <c r="V110" s="86">
        <v>7</v>
      </c>
      <c r="W110" s="86">
        <v>7</v>
      </c>
      <c r="X110" s="87">
        <f t="shared" si="51"/>
        <v>100</v>
      </c>
      <c r="Y110" s="88">
        <v>3</v>
      </c>
      <c r="Z110" s="88">
        <v>3</v>
      </c>
      <c r="AA110" s="89">
        <f t="shared" si="47"/>
        <v>100</v>
      </c>
      <c r="AB110" s="90">
        <v>2</v>
      </c>
      <c r="AC110" s="90">
        <v>1</v>
      </c>
      <c r="AD110" s="91">
        <f t="shared" si="35"/>
        <v>50</v>
      </c>
      <c r="AE110" s="92">
        <v>4</v>
      </c>
      <c r="AF110" s="92">
        <v>4</v>
      </c>
      <c r="AG110" s="93">
        <f t="shared" si="33"/>
        <v>100</v>
      </c>
      <c r="AH110" s="94">
        <v>2</v>
      </c>
      <c r="AI110" s="94">
        <v>2</v>
      </c>
      <c r="AJ110" s="95">
        <f t="shared" si="48"/>
        <v>100</v>
      </c>
      <c r="AK110" s="4"/>
      <c r="AL110" s="4"/>
    </row>
    <row r="111" spans="1:38" ht="15">
      <c r="A111" s="73" t="s">
        <v>940</v>
      </c>
      <c r="B111" s="73" t="s">
        <v>1518</v>
      </c>
      <c r="C111" s="73" t="s">
        <v>1190</v>
      </c>
      <c r="D111" s="74">
        <v>6</v>
      </c>
      <c r="E111" s="74">
        <v>1</v>
      </c>
      <c r="F111" s="75">
        <f t="shared" si="49"/>
        <v>16.666666666666664</v>
      </c>
      <c r="G111" s="76">
        <v>5</v>
      </c>
      <c r="H111" s="76">
        <v>5</v>
      </c>
      <c r="I111" s="77">
        <f t="shared" si="53"/>
        <v>100</v>
      </c>
      <c r="J111" s="78">
        <v>3</v>
      </c>
      <c r="K111" s="78">
        <v>3</v>
      </c>
      <c r="L111" s="79">
        <f t="shared" si="52"/>
        <v>100</v>
      </c>
      <c r="M111" s="80">
        <v>3</v>
      </c>
      <c r="N111" s="80">
        <v>3</v>
      </c>
      <c r="O111" s="81">
        <f t="shared" si="31"/>
        <v>100</v>
      </c>
      <c r="P111" s="82">
        <v>2</v>
      </c>
      <c r="Q111" s="82">
        <v>2</v>
      </c>
      <c r="R111" s="83">
        <f t="shared" si="50"/>
        <v>100</v>
      </c>
      <c r="S111" s="84">
        <v>5</v>
      </c>
      <c r="T111" s="84">
        <v>4</v>
      </c>
      <c r="U111" s="85">
        <f t="shared" si="30"/>
        <v>80</v>
      </c>
      <c r="V111" s="86">
        <v>3</v>
      </c>
      <c r="W111" s="86">
        <v>3</v>
      </c>
      <c r="X111" s="87">
        <f t="shared" si="51"/>
        <v>100</v>
      </c>
      <c r="Y111" s="88">
        <v>4</v>
      </c>
      <c r="Z111" s="88">
        <v>4</v>
      </c>
      <c r="AA111" s="89">
        <f t="shared" si="47"/>
        <v>100</v>
      </c>
      <c r="AB111" s="90">
        <v>6</v>
      </c>
      <c r="AC111" s="90">
        <v>6</v>
      </c>
      <c r="AD111" s="91">
        <f t="shared" si="35"/>
        <v>100</v>
      </c>
      <c r="AE111" s="92">
        <v>3</v>
      </c>
      <c r="AF111" s="92">
        <v>3</v>
      </c>
      <c r="AG111" s="93">
        <f t="shared" si="33"/>
        <v>100</v>
      </c>
      <c r="AH111" s="94">
        <v>4</v>
      </c>
      <c r="AI111" s="94">
        <v>4</v>
      </c>
      <c r="AJ111" s="95">
        <f t="shared" si="48"/>
        <v>100</v>
      </c>
      <c r="AK111" s="4"/>
      <c r="AL111" s="4"/>
    </row>
    <row r="112" spans="1:38" ht="15">
      <c r="A112" s="73" t="s">
        <v>940</v>
      </c>
      <c r="B112" s="73" t="s">
        <v>1518</v>
      </c>
      <c r="C112" s="73" t="s">
        <v>1191</v>
      </c>
      <c r="D112" s="74">
        <v>2</v>
      </c>
      <c r="E112" s="74">
        <v>0</v>
      </c>
      <c r="F112" s="75">
        <f t="shared" si="49"/>
        <v>0</v>
      </c>
      <c r="G112" s="76">
        <v>6</v>
      </c>
      <c r="H112" s="76">
        <v>3</v>
      </c>
      <c r="I112" s="77">
        <f t="shared" si="53"/>
        <v>50</v>
      </c>
      <c r="J112" s="78">
        <v>2</v>
      </c>
      <c r="K112" s="78">
        <v>0</v>
      </c>
      <c r="L112" s="79">
        <f t="shared" si="52"/>
        <v>0</v>
      </c>
      <c r="M112" s="80">
        <v>4</v>
      </c>
      <c r="N112" s="80">
        <v>0</v>
      </c>
      <c r="O112" s="81">
        <f t="shared" si="31"/>
        <v>0</v>
      </c>
      <c r="P112" s="82">
        <v>4</v>
      </c>
      <c r="Q112" s="82">
        <v>0</v>
      </c>
      <c r="R112" s="83">
        <f t="shared" si="50"/>
        <v>0</v>
      </c>
      <c r="S112" s="84">
        <v>4</v>
      </c>
      <c r="T112" s="84">
        <v>0</v>
      </c>
      <c r="U112" s="85">
        <f t="shared" si="30"/>
        <v>0</v>
      </c>
      <c r="V112" s="86">
        <v>1</v>
      </c>
      <c r="W112" s="86">
        <v>1</v>
      </c>
      <c r="X112" s="87">
        <f t="shared" si="51"/>
        <v>100</v>
      </c>
      <c r="Y112" s="88">
        <v>9</v>
      </c>
      <c r="Z112" s="88">
        <v>9</v>
      </c>
      <c r="AA112" s="89">
        <f t="shared" si="47"/>
        <v>100</v>
      </c>
      <c r="AB112" s="90">
        <v>4</v>
      </c>
      <c r="AC112" s="90">
        <v>1</v>
      </c>
      <c r="AD112" s="91">
        <f t="shared" si="35"/>
        <v>25</v>
      </c>
      <c r="AE112" s="92">
        <v>6</v>
      </c>
      <c r="AF112" s="92">
        <v>6</v>
      </c>
      <c r="AG112" s="93">
        <f t="shared" si="33"/>
        <v>100</v>
      </c>
      <c r="AH112" s="94">
        <v>1</v>
      </c>
      <c r="AI112" s="94">
        <v>1</v>
      </c>
      <c r="AJ112" s="95">
        <f t="shared" si="48"/>
        <v>100</v>
      </c>
      <c r="AK112" s="4"/>
      <c r="AL112" s="4"/>
    </row>
    <row r="113" spans="1:38" ht="15">
      <c r="A113" s="73" t="s">
        <v>940</v>
      </c>
      <c r="B113" s="73" t="s">
        <v>1518</v>
      </c>
      <c r="C113" s="73" t="s">
        <v>1193</v>
      </c>
      <c r="D113" s="74" t="s">
        <v>995</v>
      </c>
      <c r="E113" s="74" t="s">
        <v>995</v>
      </c>
      <c r="F113" s="75" t="s">
        <v>995</v>
      </c>
      <c r="G113" s="76">
        <v>6</v>
      </c>
      <c r="H113" s="76">
        <v>0</v>
      </c>
      <c r="I113" s="77">
        <f t="shared" si="53"/>
        <v>0</v>
      </c>
      <c r="J113" s="78">
        <v>2</v>
      </c>
      <c r="K113" s="78">
        <v>0</v>
      </c>
      <c r="L113" s="79">
        <f t="shared" si="52"/>
        <v>0</v>
      </c>
      <c r="M113" s="80">
        <v>2</v>
      </c>
      <c r="N113" s="80">
        <v>2</v>
      </c>
      <c r="O113" s="81">
        <f t="shared" si="31"/>
        <v>100</v>
      </c>
      <c r="P113" s="82">
        <v>3</v>
      </c>
      <c r="Q113" s="82">
        <v>3</v>
      </c>
      <c r="R113" s="83">
        <f t="shared" si="50"/>
        <v>100</v>
      </c>
      <c r="S113" s="84">
        <v>5</v>
      </c>
      <c r="T113" s="84">
        <v>5</v>
      </c>
      <c r="U113" s="85">
        <f t="shared" si="30"/>
        <v>100</v>
      </c>
      <c r="V113" s="86" t="s">
        <v>995</v>
      </c>
      <c r="W113" s="86" t="s">
        <v>995</v>
      </c>
      <c r="X113" s="87" t="s">
        <v>995</v>
      </c>
      <c r="Y113" s="88">
        <v>6</v>
      </c>
      <c r="Z113" s="88">
        <v>4</v>
      </c>
      <c r="AA113" s="89">
        <f t="shared" si="47"/>
        <v>66.666666666666657</v>
      </c>
      <c r="AB113" s="90">
        <v>5</v>
      </c>
      <c r="AC113" s="90">
        <v>2</v>
      </c>
      <c r="AD113" s="91">
        <f t="shared" si="35"/>
        <v>40</v>
      </c>
      <c r="AE113" s="92">
        <v>3</v>
      </c>
      <c r="AF113" s="92">
        <v>3</v>
      </c>
      <c r="AG113" s="93">
        <f t="shared" si="33"/>
        <v>100</v>
      </c>
      <c r="AH113" s="94">
        <v>6</v>
      </c>
      <c r="AI113" s="94">
        <v>4</v>
      </c>
      <c r="AJ113" s="95">
        <f t="shared" si="48"/>
        <v>66.666666666666657</v>
      </c>
      <c r="AK113" s="4"/>
      <c r="AL113" s="4"/>
    </row>
    <row r="114" spans="1:38" ht="15">
      <c r="A114" s="73" t="s">
        <v>940</v>
      </c>
      <c r="B114" s="73" t="s">
        <v>1518</v>
      </c>
      <c r="C114" s="73" t="s">
        <v>1194</v>
      </c>
      <c r="D114" s="74">
        <v>1</v>
      </c>
      <c r="E114" s="74">
        <v>0</v>
      </c>
      <c r="F114" s="75">
        <f t="shared" ref="F114:F169" si="54">E114/D114*100</f>
        <v>0</v>
      </c>
      <c r="G114" s="76">
        <v>5</v>
      </c>
      <c r="H114" s="76">
        <v>0</v>
      </c>
      <c r="I114" s="77">
        <f t="shared" si="53"/>
        <v>0</v>
      </c>
      <c r="J114" s="78">
        <v>3</v>
      </c>
      <c r="K114" s="78">
        <v>0</v>
      </c>
      <c r="L114" s="79">
        <f t="shared" si="52"/>
        <v>0</v>
      </c>
      <c r="M114" s="80">
        <v>8</v>
      </c>
      <c r="N114" s="80">
        <v>0</v>
      </c>
      <c r="O114" s="81">
        <f t="shared" si="31"/>
        <v>0</v>
      </c>
      <c r="P114" s="82">
        <v>4</v>
      </c>
      <c r="Q114" s="82">
        <v>0</v>
      </c>
      <c r="R114" s="83">
        <f t="shared" si="50"/>
        <v>0</v>
      </c>
      <c r="S114" s="84">
        <v>5</v>
      </c>
      <c r="T114" s="84">
        <v>0</v>
      </c>
      <c r="U114" s="85">
        <f t="shared" si="30"/>
        <v>0</v>
      </c>
      <c r="V114" s="86">
        <v>4</v>
      </c>
      <c r="W114" s="86">
        <v>3</v>
      </c>
      <c r="X114" s="87">
        <f t="shared" ref="X114:X175" si="55">W114/V114*100</f>
        <v>75</v>
      </c>
      <c r="Y114" s="88">
        <v>2</v>
      </c>
      <c r="Z114" s="88">
        <v>2</v>
      </c>
      <c r="AA114" s="89">
        <f t="shared" si="47"/>
        <v>100</v>
      </c>
      <c r="AB114" s="90">
        <v>1</v>
      </c>
      <c r="AC114" s="90">
        <v>1</v>
      </c>
      <c r="AD114" s="91">
        <f t="shared" si="35"/>
        <v>100</v>
      </c>
      <c r="AE114" s="92">
        <v>4</v>
      </c>
      <c r="AF114" s="92">
        <v>4</v>
      </c>
      <c r="AG114" s="93">
        <f t="shared" si="33"/>
        <v>100</v>
      </c>
      <c r="AH114" s="94">
        <v>3</v>
      </c>
      <c r="AI114" s="94">
        <v>2</v>
      </c>
      <c r="AJ114" s="95">
        <f t="shared" si="48"/>
        <v>66.666666666666657</v>
      </c>
      <c r="AK114" s="4"/>
      <c r="AL114" s="4"/>
    </row>
    <row r="115" spans="1:38" ht="15">
      <c r="A115" s="73" t="s">
        <v>940</v>
      </c>
      <c r="B115" s="73" t="s">
        <v>1518</v>
      </c>
      <c r="C115" s="73" t="s">
        <v>1195</v>
      </c>
      <c r="D115" s="74">
        <v>1</v>
      </c>
      <c r="E115" s="74">
        <v>0</v>
      </c>
      <c r="F115" s="75">
        <f t="shared" si="54"/>
        <v>0</v>
      </c>
      <c r="G115" s="76">
        <v>5</v>
      </c>
      <c r="H115" s="76">
        <v>0</v>
      </c>
      <c r="I115" s="77">
        <f t="shared" si="53"/>
        <v>0</v>
      </c>
      <c r="J115" s="78">
        <v>1</v>
      </c>
      <c r="K115" s="78">
        <v>0</v>
      </c>
      <c r="L115" s="79">
        <f t="shared" si="52"/>
        <v>0</v>
      </c>
      <c r="M115" s="80">
        <v>1</v>
      </c>
      <c r="N115" s="80">
        <v>0</v>
      </c>
      <c r="O115" s="81">
        <f t="shared" si="31"/>
        <v>0</v>
      </c>
      <c r="P115" s="82">
        <v>1</v>
      </c>
      <c r="Q115" s="82">
        <v>0</v>
      </c>
      <c r="R115" s="83">
        <f t="shared" si="50"/>
        <v>0</v>
      </c>
      <c r="S115" s="84" t="s">
        <v>995</v>
      </c>
      <c r="T115" s="84" t="s">
        <v>995</v>
      </c>
      <c r="U115" s="85" t="s">
        <v>995</v>
      </c>
      <c r="V115" s="86">
        <v>3</v>
      </c>
      <c r="W115" s="86">
        <v>3</v>
      </c>
      <c r="X115" s="87">
        <f t="shared" si="55"/>
        <v>100</v>
      </c>
      <c r="Y115" s="88">
        <v>3</v>
      </c>
      <c r="Z115" s="88">
        <v>3</v>
      </c>
      <c r="AA115" s="89">
        <f t="shared" si="47"/>
        <v>100</v>
      </c>
      <c r="AB115" s="90" t="s">
        <v>995</v>
      </c>
      <c r="AC115" s="90" t="s">
        <v>995</v>
      </c>
      <c r="AD115" s="91" t="s">
        <v>995</v>
      </c>
      <c r="AE115" s="92">
        <v>3</v>
      </c>
      <c r="AF115" s="92">
        <v>3</v>
      </c>
      <c r="AG115" s="93">
        <f t="shared" si="33"/>
        <v>100</v>
      </c>
      <c r="AH115" s="94" t="s">
        <v>995</v>
      </c>
      <c r="AI115" s="94" t="s">
        <v>995</v>
      </c>
      <c r="AJ115" s="95" t="s">
        <v>995</v>
      </c>
      <c r="AK115" s="4"/>
      <c r="AL115" s="4"/>
    </row>
    <row r="116" spans="1:38" ht="15">
      <c r="A116" s="73" t="s">
        <v>940</v>
      </c>
      <c r="B116" s="73" t="s">
        <v>1518</v>
      </c>
      <c r="C116" s="73" t="s">
        <v>1196</v>
      </c>
      <c r="D116" s="74">
        <v>4</v>
      </c>
      <c r="E116" s="74">
        <v>0</v>
      </c>
      <c r="F116" s="75">
        <f t="shared" si="54"/>
        <v>0</v>
      </c>
      <c r="G116" s="76">
        <v>1</v>
      </c>
      <c r="H116" s="76">
        <v>1</v>
      </c>
      <c r="I116" s="77">
        <f t="shared" si="53"/>
        <v>100</v>
      </c>
      <c r="J116" s="78">
        <v>4</v>
      </c>
      <c r="K116" s="78">
        <v>1</v>
      </c>
      <c r="L116" s="79">
        <f t="shared" si="52"/>
        <v>25</v>
      </c>
      <c r="M116" s="80">
        <v>7</v>
      </c>
      <c r="N116" s="80">
        <v>3</v>
      </c>
      <c r="O116" s="81">
        <f t="shared" si="31"/>
        <v>42.857142857142854</v>
      </c>
      <c r="P116" s="82">
        <v>7</v>
      </c>
      <c r="Q116" s="82">
        <v>2</v>
      </c>
      <c r="R116" s="83">
        <f t="shared" si="50"/>
        <v>28.571428571428569</v>
      </c>
      <c r="S116" s="84">
        <v>6</v>
      </c>
      <c r="T116" s="84">
        <v>3</v>
      </c>
      <c r="U116" s="85">
        <f t="shared" ref="U116:U179" si="56">T116/S116*100</f>
        <v>50</v>
      </c>
      <c r="V116" s="86">
        <v>2</v>
      </c>
      <c r="W116" s="86">
        <v>0</v>
      </c>
      <c r="X116" s="87">
        <f t="shared" si="55"/>
        <v>0</v>
      </c>
      <c r="Y116" s="88">
        <v>3</v>
      </c>
      <c r="Z116" s="88">
        <v>1</v>
      </c>
      <c r="AA116" s="89">
        <f t="shared" si="47"/>
        <v>33.333333333333329</v>
      </c>
      <c r="AB116" s="90">
        <v>5</v>
      </c>
      <c r="AC116" s="90">
        <v>4</v>
      </c>
      <c r="AD116" s="91">
        <f t="shared" ref="AD116:AD131" si="57">AC116/AB116*100</f>
        <v>80</v>
      </c>
      <c r="AE116" s="92">
        <v>4</v>
      </c>
      <c r="AF116" s="92">
        <v>4</v>
      </c>
      <c r="AG116" s="93">
        <f t="shared" si="33"/>
        <v>100</v>
      </c>
      <c r="AH116" s="94">
        <v>5</v>
      </c>
      <c r="AI116" s="94">
        <v>3</v>
      </c>
      <c r="AJ116" s="95">
        <f t="shared" ref="AJ116:AJ169" si="58">AI116/AH116*100</f>
        <v>60</v>
      </c>
      <c r="AK116" s="4"/>
      <c r="AL116" s="4"/>
    </row>
    <row r="117" spans="1:38" ht="15.75">
      <c r="A117" s="356" t="s">
        <v>1604</v>
      </c>
      <c r="B117" s="357"/>
      <c r="C117" s="358"/>
      <c r="D117" s="147">
        <f>SUM(D79:D116)</f>
        <v>226</v>
      </c>
      <c r="E117" s="147">
        <f>SUM(E79:E116)</f>
        <v>66</v>
      </c>
      <c r="F117" s="75">
        <f t="shared" si="54"/>
        <v>29.20353982300885</v>
      </c>
      <c r="G117" s="127">
        <f>SUM(G79:G116)</f>
        <v>261</v>
      </c>
      <c r="H117" s="127">
        <f>SUM(H79:H116)</f>
        <v>115</v>
      </c>
      <c r="I117" s="128">
        <f t="shared" si="53"/>
        <v>44.061302681992338</v>
      </c>
      <c r="J117" s="148">
        <f>SUM(J79:J116)</f>
        <v>249</v>
      </c>
      <c r="K117" s="148">
        <f>SUM(K79:K116)</f>
        <v>128</v>
      </c>
      <c r="L117" s="130">
        <f t="shared" si="52"/>
        <v>51.405622489959832</v>
      </c>
      <c r="M117" s="131">
        <f>SUM(M79:M116)</f>
        <v>236</v>
      </c>
      <c r="N117" s="131">
        <f>SUM(N79:N116)</f>
        <v>120</v>
      </c>
      <c r="O117" s="132">
        <f t="shared" si="31"/>
        <v>50.847457627118644</v>
      </c>
      <c r="P117" s="133">
        <f>SUM(P79:P116)</f>
        <v>300</v>
      </c>
      <c r="Q117" s="133">
        <f>SUM(Q79:Q116)</f>
        <v>154</v>
      </c>
      <c r="R117" s="134">
        <f t="shared" si="50"/>
        <v>51.333333333333329</v>
      </c>
      <c r="S117" s="135">
        <f>SUM(S79:S116)</f>
        <v>260</v>
      </c>
      <c r="T117" s="135">
        <f>SUM(T79:T116)</f>
        <v>137</v>
      </c>
      <c r="U117" s="136">
        <f t="shared" si="56"/>
        <v>52.692307692307693</v>
      </c>
      <c r="V117" s="137">
        <f>SUM(V79:V116)</f>
        <v>218</v>
      </c>
      <c r="W117" s="137">
        <f>SUM(W79:W116)</f>
        <v>160</v>
      </c>
      <c r="X117" s="138">
        <f t="shared" si="55"/>
        <v>73.394495412844037</v>
      </c>
      <c r="Y117" s="139">
        <f>SUM(Y79:Y116)</f>
        <v>249</v>
      </c>
      <c r="Z117" s="139">
        <f>SUM(Z79:Z116)</f>
        <v>202</v>
      </c>
      <c r="AA117" s="140">
        <f t="shared" si="47"/>
        <v>81.124497991967871</v>
      </c>
      <c r="AB117" s="141">
        <f>SUM(AB79:AB116)</f>
        <v>258</v>
      </c>
      <c r="AC117" s="141">
        <f>SUM(AC79:AC116)</f>
        <v>230</v>
      </c>
      <c r="AD117" s="142">
        <f t="shared" si="57"/>
        <v>89.147286821705436</v>
      </c>
      <c r="AE117" s="143">
        <f>SUM(AE79:AE116)</f>
        <v>217</v>
      </c>
      <c r="AF117" s="143">
        <f>SUM(AF79:AF116)</f>
        <v>212</v>
      </c>
      <c r="AG117" s="144">
        <f t="shared" si="33"/>
        <v>97.695852534562206</v>
      </c>
      <c r="AH117" s="145">
        <f>SUM(AH79:AH116)</f>
        <v>237</v>
      </c>
      <c r="AI117" s="145">
        <f>SUM(AI79:AI116)</f>
        <v>208</v>
      </c>
      <c r="AJ117" s="146">
        <f t="shared" si="58"/>
        <v>87.763713080168785</v>
      </c>
      <c r="AK117" s="2"/>
      <c r="AL117" s="2"/>
    </row>
    <row r="118" spans="1:38" ht="15">
      <c r="A118" s="73" t="s">
        <v>996</v>
      </c>
      <c r="B118" s="73" t="s">
        <v>1522</v>
      </c>
      <c r="C118" s="73" t="s">
        <v>1199</v>
      </c>
      <c r="D118" s="74">
        <v>3</v>
      </c>
      <c r="E118" s="74">
        <v>2</v>
      </c>
      <c r="F118" s="75">
        <f t="shared" si="54"/>
        <v>66.666666666666657</v>
      </c>
      <c r="G118" s="76">
        <v>7</v>
      </c>
      <c r="H118" s="76">
        <v>7</v>
      </c>
      <c r="I118" s="77">
        <f t="shared" si="53"/>
        <v>100</v>
      </c>
      <c r="J118" s="78">
        <v>11</v>
      </c>
      <c r="K118" s="78">
        <v>11</v>
      </c>
      <c r="L118" s="79">
        <f t="shared" si="52"/>
        <v>100</v>
      </c>
      <c r="M118" s="80">
        <v>11</v>
      </c>
      <c r="N118" s="80">
        <v>11</v>
      </c>
      <c r="O118" s="81">
        <f t="shared" si="31"/>
        <v>100</v>
      </c>
      <c r="P118" s="82">
        <v>16</v>
      </c>
      <c r="Q118" s="82">
        <v>16</v>
      </c>
      <c r="R118" s="83">
        <f t="shared" si="50"/>
        <v>100</v>
      </c>
      <c r="S118" s="84">
        <v>7</v>
      </c>
      <c r="T118" s="84">
        <v>7</v>
      </c>
      <c r="U118" s="85">
        <f t="shared" si="56"/>
        <v>100</v>
      </c>
      <c r="V118" s="86">
        <v>15</v>
      </c>
      <c r="W118" s="86">
        <v>14</v>
      </c>
      <c r="X118" s="87">
        <f t="shared" si="55"/>
        <v>93.333333333333329</v>
      </c>
      <c r="Y118" s="88">
        <v>5</v>
      </c>
      <c r="Z118" s="88">
        <v>5</v>
      </c>
      <c r="AA118" s="89">
        <f t="shared" si="47"/>
        <v>100</v>
      </c>
      <c r="AB118" s="90">
        <v>14</v>
      </c>
      <c r="AC118" s="90">
        <v>12</v>
      </c>
      <c r="AD118" s="91">
        <f t="shared" si="57"/>
        <v>85.714285714285708</v>
      </c>
      <c r="AE118" s="92">
        <v>6</v>
      </c>
      <c r="AF118" s="92">
        <v>6</v>
      </c>
      <c r="AG118" s="93">
        <f t="shared" si="33"/>
        <v>100</v>
      </c>
      <c r="AH118" s="94">
        <v>8</v>
      </c>
      <c r="AI118" s="94">
        <v>8</v>
      </c>
      <c r="AJ118" s="95">
        <f t="shared" si="58"/>
        <v>100</v>
      </c>
      <c r="AK118" s="4"/>
      <c r="AL118" s="4"/>
    </row>
    <row r="119" spans="1:38" ht="15">
      <c r="A119" s="73" t="s">
        <v>996</v>
      </c>
      <c r="B119" s="73" t="s">
        <v>1522</v>
      </c>
      <c r="C119" s="73" t="s">
        <v>1201</v>
      </c>
      <c r="D119" s="74">
        <v>39</v>
      </c>
      <c r="E119" s="74">
        <v>28</v>
      </c>
      <c r="F119" s="75">
        <f t="shared" si="54"/>
        <v>71.794871794871796</v>
      </c>
      <c r="G119" s="76">
        <v>43</v>
      </c>
      <c r="H119" s="76">
        <v>43</v>
      </c>
      <c r="I119" s="77">
        <f t="shared" si="53"/>
        <v>100</v>
      </c>
      <c r="J119" s="78">
        <v>45</v>
      </c>
      <c r="K119" s="78">
        <v>45</v>
      </c>
      <c r="L119" s="79">
        <f t="shared" si="52"/>
        <v>100</v>
      </c>
      <c r="M119" s="80">
        <v>46</v>
      </c>
      <c r="N119" s="80">
        <v>46</v>
      </c>
      <c r="O119" s="81">
        <f t="shared" si="31"/>
        <v>100</v>
      </c>
      <c r="P119" s="82">
        <v>49</v>
      </c>
      <c r="Q119" s="82">
        <v>49</v>
      </c>
      <c r="R119" s="83">
        <f t="shared" si="50"/>
        <v>100</v>
      </c>
      <c r="S119" s="84">
        <v>42</v>
      </c>
      <c r="T119" s="84">
        <v>42</v>
      </c>
      <c r="U119" s="85">
        <f t="shared" si="56"/>
        <v>100</v>
      </c>
      <c r="V119" s="86">
        <v>56</v>
      </c>
      <c r="W119" s="86">
        <v>56</v>
      </c>
      <c r="X119" s="87">
        <f t="shared" si="55"/>
        <v>100</v>
      </c>
      <c r="Y119" s="88">
        <v>51</v>
      </c>
      <c r="Z119" s="88">
        <v>51</v>
      </c>
      <c r="AA119" s="89">
        <f t="shared" si="47"/>
        <v>100</v>
      </c>
      <c r="AB119" s="90">
        <v>38</v>
      </c>
      <c r="AC119" s="90">
        <v>38</v>
      </c>
      <c r="AD119" s="91">
        <f t="shared" si="57"/>
        <v>100</v>
      </c>
      <c r="AE119" s="92">
        <v>33</v>
      </c>
      <c r="AF119" s="92">
        <v>31</v>
      </c>
      <c r="AG119" s="93">
        <f t="shared" si="33"/>
        <v>93.939393939393938</v>
      </c>
      <c r="AH119" s="94">
        <v>38</v>
      </c>
      <c r="AI119" s="94">
        <v>33</v>
      </c>
      <c r="AJ119" s="95">
        <f t="shared" si="58"/>
        <v>86.842105263157904</v>
      </c>
      <c r="AK119" s="4"/>
      <c r="AL119" s="4"/>
    </row>
    <row r="120" spans="1:38" ht="15">
      <c r="A120" s="73" t="s">
        <v>996</v>
      </c>
      <c r="B120" s="73" t="s">
        <v>1522</v>
      </c>
      <c r="C120" s="73" t="s">
        <v>1202</v>
      </c>
      <c r="D120" s="74">
        <v>9</v>
      </c>
      <c r="E120" s="74">
        <v>8</v>
      </c>
      <c r="F120" s="75">
        <f t="shared" si="54"/>
        <v>88.888888888888886</v>
      </c>
      <c r="G120" s="76">
        <v>11</v>
      </c>
      <c r="H120" s="76">
        <v>9</v>
      </c>
      <c r="I120" s="77">
        <f t="shared" si="53"/>
        <v>81.818181818181827</v>
      </c>
      <c r="J120" s="78">
        <v>8</v>
      </c>
      <c r="K120" s="78">
        <v>8</v>
      </c>
      <c r="L120" s="79">
        <f t="shared" si="52"/>
        <v>100</v>
      </c>
      <c r="M120" s="80">
        <v>4</v>
      </c>
      <c r="N120" s="80">
        <v>4</v>
      </c>
      <c r="O120" s="81">
        <f t="shared" si="31"/>
        <v>100</v>
      </c>
      <c r="P120" s="82">
        <v>8</v>
      </c>
      <c r="Q120" s="82">
        <v>8</v>
      </c>
      <c r="R120" s="83">
        <f t="shared" si="50"/>
        <v>100</v>
      </c>
      <c r="S120" s="84">
        <v>3</v>
      </c>
      <c r="T120" s="84">
        <v>3</v>
      </c>
      <c r="U120" s="85">
        <f t="shared" si="56"/>
        <v>100</v>
      </c>
      <c r="V120" s="86">
        <v>3</v>
      </c>
      <c r="W120" s="86">
        <v>3</v>
      </c>
      <c r="X120" s="87">
        <f t="shared" si="55"/>
        <v>100</v>
      </c>
      <c r="Y120" s="88">
        <v>6</v>
      </c>
      <c r="Z120" s="88">
        <v>6</v>
      </c>
      <c r="AA120" s="89">
        <f t="shared" si="47"/>
        <v>100</v>
      </c>
      <c r="AB120" s="90">
        <v>6</v>
      </c>
      <c r="AC120" s="90">
        <v>4</v>
      </c>
      <c r="AD120" s="91">
        <f t="shared" si="57"/>
        <v>66.666666666666657</v>
      </c>
      <c r="AE120" s="92">
        <v>8</v>
      </c>
      <c r="AF120" s="92">
        <v>8</v>
      </c>
      <c r="AG120" s="93">
        <f t="shared" si="33"/>
        <v>100</v>
      </c>
      <c r="AH120" s="94">
        <v>10</v>
      </c>
      <c r="AI120" s="94">
        <v>10</v>
      </c>
      <c r="AJ120" s="95">
        <f t="shared" si="58"/>
        <v>100</v>
      </c>
      <c r="AK120" s="4"/>
      <c r="AL120" s="4"/>
    </row>
    <row r="121" spans="1:38" ht="15">
      <c r="A121" s="73" t="s">
        <v>996</v>
      </c>
      <c r="B121" s="73" t="s">
        <v>1522</v>
      </c>
      <c r="C121" s="73" t="s">
        <v>1204</v>
      </c>
      <c r="D121" s="74">
        <v>20</v>
      </c>
      <c r="E121" s="74">
        <v>1</v>
      </c>
      <c r="F121" s="75">
        <f t="shared" si="54"/>
        <v>5</v>
      </c>
      <c r="G121" s="76">
        <v>16</v>
      </c>
      <c r="H121" s="76">
        <v>6</v>
      </c>
      <c r="I121" s="77">
        <f t="shared" si="53"/>
        <v>37.5</v>
      </c>
      <c r="J121" s="78">
        <v>13</v>
      </c>
      <c r="K121" s="78">
        <v>13</v>
      </c>
      <c r="L121" s="79">
        <f t="shared" si="52"/>
        <v>100</v>
      </c>
      <c r="M121" s="80">
        <v>6</v>
      </c>
      <c r="N121" s="80">
        <v>6</v>
      </c>
      <c r="O121" s="81">
        <f t="shared" si="31"/>
        <v>100</v>
      </c>
      <c r="P121" s="82">
        <v>23</v>
      </c>
      <c r="Q121" s="82">
        <v>23</v>
      </c>
      <c r="R121" s="83">
        <f t="shared" si="50"/>
        <v>100</v>
      </c>
      <c r="S121" s="84">
        <v>15</v>
      </c>
      <c r="T121" s="84">
        <v>15</v>
      </c>
      <c r="U121" s="85">
        <f t="shared" si="56"/>
        <v>100</v>
      </c>
      <c r="V121" s="86">
        <v>16</v>
      </c>
      <c r="W121" s="86">
        <v>16</v>
      </c>
      <c r="X121" s="87">
        <f t="shared" si="55"/>
        <v>100</v>
      </c>
      <c r="Y121" s="88">
        <v>10</v>
      </c>
      <c r="Z121" s="88">
        <v>10</v>
      </c>
      <c r="AA121" s="89">
        <f t="shared" si="47"/>
        <v>100</v>
      </c>
      <c r="AB121" s="90">
        <v>23</v>
      </c>
      <c r="AC121" s="90">
        <v>23</v>
      </c>
      <c r="AD121" s="91">
        <f t="shared" si="57"/>
        <v>100</v>
      </c>
      <c r="AE121" s="92">
        <v>15</v>
      </c>
      <c r="AF121" s="92">
        <v>15</v>
      </c>
      <c r="AG121" s="93">
        <f t="shared" si="33"/>
        <v>100</v>
      </c>
      <c r="AH121" s="94">
        <v>20</v>
      </c>
      <c r="AI121" s="94">
        <v>16</v>
      </c>
      <c r="AJ121" s="95">
        <f t="shared" si="58"/>
        <v>80</v>
      </c>
      <c r="AK121" s="4"/>
      <c r="AL121" s="4"/>
    </row>
    <row r="122" spans="1:38" ht="15">
      <c r="A122" s="73" t="s">
        <v>996</v>
      </c>
      <c r="B122" s="73" t="s">
        <v>1522</v>
      </c>
      <c r="C122" s="73" t="s">
        <v>1205</v>
      </c>
      <c r="D122" s="74">
        <v>8</v>
      </c>
      <c r="E122" s="74">
        <v>0</v>
      </c>
      <c r="F122" s="75">
        <f t="shared" si="54"/>
        <v>0</v>
      </c>
      <c r="G122" s="76">
        <v>3</v>
      </c>
      <c r="H122" s="76">
        <v>2</v>
      </c>
      <c r="I122" s="77">
        <f t="shared" si="53"/>
        <v>66.666666666666657</v>
      </c>
      <c r="J122" s="78">
        <v>5</v>
      </c>
      <c r="K122" s="78">
        <v>5</v>
      </c>
      <c r="L122" s="79">
        <f t="shared" si="52"/>
        <v>100</v>
      </c>
      <c r="M122" s="80">
        <v>3</v>
      </c>
      <c r="N122" s="80">
        <v>3</v>
      </c>
      <c r="O122" s="81">
        <f t="shared" si="31"/>
        <v>100</v>
      </c>
      <c r="P122" s="82">
        <v>2</v>
      </c>
      <c r="Q122" s="82">
        <v>2</v>
      </c>
      <c r="R122" s="83">
        <f t="shared" si="50"/>
        <v>100</v>
      </c>
      <c r="S122" s="84">
        <v>3</v>
      </c>
      <c r="T122" s="84">
        <v>3</v>
      </c>
      <c r="U122" s="85">
        <f t="shared" si="56"/>
        <v>100</v>
      </c>
      <c r="V122" s="86">
        <v>3</v>
      </c>
      <c r="W122" s="86">
        <v>3</v>
      </c>
      <c r="X122" s="87">
        <f t="shared" si="55"/>
        <v>100</v>
      </c>
      <c r="Y122" s="88">
        <v>4</v>
      </c>
      <c r="Z122" s="88">
        <v>4</v>
      </c>
      <c r="AA122" s="89">
        <f t="shared" si="47"/>
        <v>100</v>
      </c>
      <c r="AB122" s="90">
        <v>4</v>
      </c>
      <c r="AC122" s="90">
        <v>2</v>
      </c>
      <c r="AD122" s="91">
        <f t="shared" si="57"/>
        <v>50</v>
      </c>
      <c r="AE122" s="92">
        <v>3</v>
      </c>
      <c r="AF122" s="92">
        <v>1</v>
      </c>
      <c r="AG122" s="93">
        <f t="shared" si="33"/>
        <v>33.333333333333329</v>
      </c>
      <c r="AH122" s="94">
        <v>2</v>
      </c>
      <c r="AI122" s="94">
        <v>0</v>
      </c>
      <c r="AJ122" s="95">
        <f t="shared" si="58"/>
        <v>0</v>
      </c>
      <c r="AK122" s="4"/>
      <c r="AL122" s="4"/>
    </row>
    <row r="123" spans="1:38" ht="15">
      <c r="A123" s="73" t="s">
        <v>996</v>
      </c>
      <c r="B123" s="73" t="s">
        <v>1522</v>
      </c>
      <c r="C123" s="73" t="s">
        <v>1208</v>
      </c>
      <c r="D123" s="74">
        <v>4</v>
      </c>
      <c r="E123" s="74">
        <v>3</v>
      </c>
      <c r="F123" s="75">
        <f t="shared" si="54"/>
        <v>75</v>
      </c>
      <c r="G123" s="76">
        <v>4</v>
      </c>
      <c r="H123" s="76">
        <v>3</v>
      </c>
      <c r="I123" s="77">
        <f t="shared" si="53"/>
        <v>75</v>
      </c>
      <c r="J123" s="78">
        <v>3</v>
      </c>
      <c r="K123" s="78">
        <v>3</v>
      </c>
      <c r="L123" s="79">
        <f t="shared" si="52"/>
        <v>100</v>
      </c>
      <c r="M123" s="80">
        <v>2</v>
      </c>
      <c r="N123" s="80">
        <v>2</v>
      </c>
      <c r="O123" s="81">
        <f t="shared" si="31"/>
        <v>100</v>
      </c>
      <c r="P123" s="82">
        <v>8</v>
      </c>
      <c r="Q123" s="82">
        <v>8</v>
      </c>
      <c r="R123" s="83">
        <f t="shared" si="50"/>
        <v>100</v>
      </c>
      <c r="S123" s="84">
        <v>9</v>
      </c>
      <c r="T123" s="84">
        <v>8</v>
      </c>
      <c r="U123" s="85">
        <f t="shared" si="56"/>
        <v>88.888888888888886</v>
      </c>
      <c r="V123" s="86">
        <v>4</v>
      </c>
      <c r="W123" s="86">
        <v>4</v>
      </c>
      <c r="X123" s="87">
        <f t="shared" si="55"/>
        <v>100</v>
      </c>
      <c r="Y123" s="88">
        <v>4</v>
      </c>
      <c r="Z123" s="88">
        <v>4</v>
      </c>
      <c r="AA123" s="89">
        <f t="shared" si="47"/>
        <v>100</v>
      </c>
      <c r="AB123" s="90">
        <v>5</v>
      </c>
      <c r="AC123" s="90">
        <v>5</v>
      </c>
      <c r="AD123" s="91">
        <f t="shared" si="57"/>
        <v>100</v>
      </c>
      <c r="AE123" s="92">
        <v>2</v>
      </c>
      <c r="AF123" s="92">
        <v>2</v>
      </c>
      <c r="AG123" s="93">
        <f t="shared" si="33"/>
        <v>100</v>
      </c>
      <c r="AH123" s="94">
        <v>3</v>
      </c>
      <c r="AI123" s="94">
        <v>0</v>
      </c>
      <c r="AJ123" s="95">
        <f t="shared" si="58"/>
        <v>0</v>
      </c>
      <c r="AK123" s="4"/>
      <c r="AL123" s="4"/>
    </row>
    <row r="124" spans="1:38" ht="15">
      <c r="A124" s="73" t="s">
        <v>996</v>
      </c>
      <c r="B124" s="73" t="s">
        <v>1522</v>
      </c>
      <c r="C124" s="73" t="s">
        <v>1214</v>
      </c>
      <c r="D124" s="74">
        <v>53</v>
      </c>
      <c r="E124" s="74">
        <v>53</v>
      </c>
      <c r="F124" s="75">
        <f t="shared" si="54"/>
        <v>100</v>
      </c>
      <c r="G124" s="76">
        <v>60</v>
      </c>
      <c r="H124" s="76">
        <v>60</v>
      </c>
      <c r="I124" s="77">
        <f t="shared" si="53"/>
        <v>100</v>
      </c>
      <c r="J124" s="78">
        <v>56</v>
      </c>
      <c r="K124" s="78">
        <v>53</v>
      </c>
      <c r="L124" s="79">
        <f t="shared" si="52"/>
        <v>94.642857142857139</v>
      </c>
      <c r="M124" s="80">
        <v>54</v>
      </c>
      <c r="N124" s="80">
        <v>53</v>
      </c>
      <c r="O124" s="81">
        <f t="shared" si="31"/>
        <v>98.148148148148152</v>
      </c>
      <c r="P124" s="82">
        <v>51</v>
      </c>
      <c r="Q124" s="82">
        <v>51</v>
      </c>
      <c r="R124" s="83">
        <f t="shared" si="50"/>
        <v>100</v>
      </c>
      <c r="S124" s="84">
        <v>56</v>
      </c>
      <c r="T124" s="84">
        <v>56</v>
      </c>
      <c r="U124" s="85">
        <f t="shared" si="56"/>
        <v>100</v>
      </c>
      <c r="V124" s="86">
        <v>54</v>
      </c>
      <c r="W124" s="86">
        <v>54</v>
      </c>
      <c r="X124" s="87">
        <f t="shared" si="55"/>
        <v>100</v>
      </c>
      <c r="Y124" s="88">
        <v>75</v>
      </c>
      <c r="Z124" s="88">
        <v>53</v>
      </c>
      <c r="AA124" s="89">
        <f t="shared" si="47"/>
        <v>70.666666666666671</v>
      </c>
      <c r="AB124" s="90">
        <v>44</v>
      </c>
      <c r="AC124" s="90">
        <v>21</v>
      </c>
      <c r="AD124" s="91">
        <f t="shared" si="57"/>
        <v>47.727272727272727</v>
      </c>
      <c r="AE124" s="92">
        <v>66</v>
      </c>
      <c r="AF124" s="92">
        <v>36</v>
      </c>
      <c r="AG124" s="93">
        <f t="shared" si="33"/>
        <v>54.54545454545454</v>
      </c>
      <c r="AH124" s="94">
        <v>53</v>
      </c>
      <c r="AI124" s="94">
        <v>30</v>
      </c>
      <c r="AJ124" s="95">
        <f t="shared" si="58"/>
        <v>56.60377358490566</v>
      </c>
      <c r="AK124" s="4"/>
      <c r="AL124" s="4"/>
    </row>
    <row r="125" spans="1:38" ht="15">
      <c r="A125" s="73" t="s">
        <v>996</v>
      </c>
      <c r="B125" s="73" t="s">
        <v>1522</v>
      </c>
      <c r="C125" s="73" t="s">
        <v>1216</v>
      </c>
      <c r="D125" s="74">
        <v>18</v>
      </c>
      <c r="E125" s="74">
        <v>18</v>
      </c>
      <c r="F125" s="75">
        <f t="shared" si="54"/>
        <v>100</v>
      </c>
      <c r="G125" s="76">
        <v>10</v>
      </c>
      <c r="H125" s="76">
        <v>10</v>
      </c>
      <c r="I125" s="77">
        <f t="shared" si="53"/>
        <v>100</v>
      </c>
      <c r="J125" s="78">
        <v>7</v>
      </c>
      <c r="K125" s="78">
        <v>7</v>
      </c>
      <c r="L125" s="79">
        <f t="shared" si="52"/>
        <v>100</v>
      </c>
      <c r="M125" s="80">
        <v>12</v>
      </c>
      <c r="N125" s="80">
        <v>11</v>
      </c>
      <c r="O125" s="81">
        <f t="shared" si="31"/>
        <v>91.666666666666657</v>
      </c>
      <c r="P125" s="82">
        <v>10</v>
      </c>
      <c r="Q125" s="82">
        <v>10</v>
      </c>
      <c r="R125" s="83">
        <f t="shared" si="50"/>
        <v>100</v>
      </c>
      <c r="S125" s="84">
        <v>11</v>
      </c>
      <c r="T125" s="84">
        <v>11</v>
      </c>
      <c r="U125" s="85">
        <f t="shared" si="56"/>
        <v>100</v>
      </c>
      <c r="V125" s="86">
        <v>12</v>
      </c>
      <c r="W125" s="86">
        <v>11</v>
      </c>
      <c r="X125" s="87">
        <f t="shared" si="55"/>
        <v>91.666666666666657</v>
      </c>
      <c r="Y125" s="88">
        <v>9</v>
      </c>
      <c r="Z125" s="88">
        <v>8</v>
      </c>
      <c r="AA125" s="89">
        <f t="shared" si="47"/>
        <v>88.888888888888886</v>
      </c>
      <c r="AB125" s="90">
        <v>13</v>
      </c>
      <c r="AC125" s="90">
        <v>11</v>
      </c>
      <c r="AD125" s="91">
        <f t="shared" si="57"/>
        <v>84.615384615384613</v>
      </c>
      <c r="AE125" s="92">
        <v>12</v>
      </c>
      <c r="AF125" s="92">
        <v>12</v>
      </c>
      <c r="AG125" s="93">
        <f t="shared" si="33"/>
        <v>100</v>
      </c>
      <c r="AH125" s="94">
        <v>14</v>
      </c>
      <c r="AI125" s="94">
        <v>13</v>
      </c>
      <c r="AJ125" s="95">
        <f t="shared" si="58"/>
        <v>92.857142857142861</v>
      </c>
      <c r="AK125" s="4"/>
      <c r="AL125" s="4"/>
    </row>
    <row r="126" spans="1:38" ht="15">
      <c r="A126" s="73" t="s">
        <v>996</v>
      </c>
      <c r="B126" s="73" t="s">
        <v>1530</v>
      </c>
      <c r="C126" s="73" t="s">
        <v>1198</v>
      </c>
      <c r="D126" s="74">
        <v>12</v>
      </c>
      <c r="E126" s="74">
        <v>4</v>
      </c>
      <c r="F126" s="75">
        <f t="shared" si="54"/>
        <v>33.333333333333329</v>
      </c>
      <c r="G126" s="76">
        <v>11</v>
      </c>
      <c r="H126" s="76">
        <v>11</v>
      </c>
      <c r="I126" s="77">
        <f t="shared" si="53"/>
        <v>100</v>
      </c>
      <c r="J126" s="78">
        <v>4</v>
      </c>
      <c r="K126" s="78">
        <v>4</v>
      </c>
      <c r="L126" s="79">
        <f t="shared" si="52"/>
        <v>100</v>
      </c>
      <c r="M126" s="80">
        <v>5</v>
      </c>
      <c r="N126" s="80">
        <v>3</v>
      </c>
      <c r="O126" s="81">
        <f t="shared" si="31"/>
        <v>60</v>
      </c>
      <c r="P126" s="82">
        <v>6</v>
      </c>
      <c r="Q126" s="82">
        <v>4</v>
      </c>
      <c r="R126" s="83">
        <f t="shared" si="50"/>
        <v>66.666666666666657</v>
      </c>
      <c r="S126" s="84">
        <v>7</v>
      </c>
      <c r="T126" s="84">
        <v>7</v>
      </c>
      <c r="U126" s="85">
        <f t="shared" si="56"/>
        <v>100</v>
      </c>
      <c r="V126" s="86">
        <v>14</v>
      </c>
      <c r="W126" s="86">
        <v>14</v>
      </c>
      <c r="X126" s="87">
        <f t="shared" si="55"/>
        <v>100</v>
      </c>
      <c r="Y126" s="88">
        <v>7</v>
      </c>
      <c r="Z126" s="88">
        <v>7</v>
      </c>
      <c r="AA126" s="89">
        <f t="shared" si="47"/>
        <v>100</v>
      </c>
      <c r="AB126" s="90">
        <v>11</v>
      </c>
      <c r="AC126" s="90">
        <v>0</v>
      </c>
      <c r="AD126" s="91">
        <f t="shared" si="57"/>
        <v>0</v>
      </c>
      <c r="AE126" s="92">
        <v>10</v>
      </c>
      <c r="AF126" s="92">
        <v>0</v>
      </c>
      <c r="AG126" s="93">
        <f t="shared" si="33"/>
        <v>0</v>
      </c>
      <c r="AH126" s="94">
        <v>11</v>
      </c>
      <c r="AI126" s="94">
        <v>1</v>
      </c>
      <c r="AJ126" s="95">
        <f t="shared" si="58"/>
        <v>9.0909090909090917</v>
      </c>
      <c r="AK126" s="4"/>
      <c r="AL126" s="4"/>
    </row>
    <row r="127" spans="1:38" ht="15">
      <c r="A127" s="73" t="s">
        <v>996</v>
      </c>
      <c r="B127" s="73" t="s">
        <v>1530</v>
      </c>
      <c r="C127" s="73" t="s">
        <v>1200</v>
      </c>
      <c r="D127" s="74">
        <v>14</v>
      </c>
      <c r="E127" s="74">
        <v>8</v>
      </c>
      <c r="F127" s="75">
        <f t="shared" si="54"/>
        <v>57.142857142857139</v>
      </c>
      <c r="G127" s="76">
        <v>5</v>
      </c>
      <c r="H127" s="76">
        <v>5</v>
      </c>
      <c r="I127" s="77">
        <f t="shared" si="53"/>
        <v>100</v>
      </c>
      <c r="J127" s="78">
        <v>10</v>
      </c>
      <c r="K127" s="78">
        <v>10</v>
      </c>
      <c r="L127" s="79">
        <f t="shared" si="52"/>
        <v>100</v>
      </c>
      <c r="M127" s="80">
        <v>3</v>
      </c>
      <c r="N127" s="80">
        <v>3</v>
      </c>
      <c r="O127" s="81">
        <f t="shared" si="31"/>
        <v>100</v>
      </c>
      <c r="P127" s="82">
        <v>4</v>
      </c>
      <c r="Q127" s="82">
        <v>4</v>
      </c>
      <c r="R127" s="83">
        <f t="shared" si="50"/>
        <v>100</v>
      </c>
      <c r="S127" s="84">
        <v>6</v>
      </c>
      <c r="T127" s="84">
        <v>6</v>
      </c>
      <c r="U127" s="85">
        <f t="shared" si="56"/>
        <v>100</v>
      </c>
      <c r="V127" s="86">
        <v>3</v>
      </c>
      <c r="W127" s="86">
        <v>0</v>
      </c>
      <c r="X127" s="87">
        <f t="shared" si="55"/>
        <v>0</v>
      </c>
      <c r="Y127" s="88">
        <v>3</v>
      </c>
      <c r="Z127" s="88">
        <v>1</v>
      </c>
      <c r="AA127" s="89">
        <f t="shared" si="47"/>
        <v>33.333333333333329</v>
      </c>
      <c r="AB127" s="90">
        <v>6</v>
      </c>
      <c r="AC127" s="90">
        <v>0</v>
      </c>
      <c r="AD127" s="91">
        <f t="shared" si="57"/>
        <v>0</v>
      </c>
      <c r="AE127" s="92">
        <v>11</v>
      </c>
      <c r="AF127" s="92">
        <v>11</v>
      </c>
      <c r="AG127" s="93">
        <f t="shared" si="33"/>
        <v>100</v>
      </c>
      <c r="AH127" s="94">
        <v>6</v>
      </c>
      <c r="AI127" s="94">
        <v>4</v>
      </c>
      <c r="AJ127" s="95">
        <f t="shared" si="58"/>
        <v>66.666666666666657</v>
      </c>
      <c r="AK127" s="4"/>
      <c r="AL127" s="4"/>
    </row>
    <row r="128" spans="1:38" ht="15">
      <c r="A128" s="73" t="s">
        <v>996</v>
      </c>
      <c r="B128" s="73" t="s">
        <v>1530</v>
      </c>
      <c r="C128" s="73" t="s">
        <v>1203</v>
      </c>
      <c r="D128" s="74">
        <v>2</v>
      </c>
      <c r="E128" s="74">
        <v>2</v>
      </c>
      <c r="F128" s="75">
        <f t="shared" si="54"/>
        <v>100</v>
      </c>
      <c r="G128" s="76">
        <v>1</v>
      </c>
      <c r="H128" s="76">
        <v>1</v>
      </c>
      <c r="I128" s="77">
        <f t="shared" si="53"/>
        <v>100</v>
      </c>
      <c r="J128" s="78">
        <v>8</v>
      </c>
      <c r="K128" s="78">
        <v>8</v>
      </c>
      <c r="L128" s="79">
        <f t="shared" si="52"/>
        <v>100</v>
      </c>
      <c r="M128" s="80">
        <v>2</v>
      </c>
      <c r="N128" s="80">
        <v>2</v>
      </c>
      <c r="O128" s="81">
        <f t="shared" si="31"/>
        <v>100</v>
      </c>
      <c r="P128" s="82">
        <v>4</v>
      </c>
      <c r="Q128" s="82">
        <v>4</v>
      </c>
      <c r="R128" s="83">
        <f t="shared" si="50"/>
        <v>100</v>
      </c>
      <c r="S128" s="84">
        <v>2</v>
      </c>
      <c r="T128" s="84">
        <v>2</v>
      </c>
      <c r="U128" s="85">
        <f t="shared" si="56"/>
        <v>100</v>
      </c>
      <c r="V128" s="86">
        <v>5</v>
      </c>
      <c r="W128" s="86">
        <v>5</v>
      </c>
      <c r="X128" s="87">
        <f t="shared" si="55"/>
        <v>100</v>
      </c>
      <c r="Y128" s="88" t="s">
        <v>995</v>
      </c>
      <c r="Z128" s="88" t="s">
        <v>995</v>
      </c>
      <c r="AA128" s="89" t="s">
        <v>995</v>
      </c>
      <c r="AB128" s="90">
        <v>4</v>
      </c>
      <c r="AC128" s="90">
        <v>4</v>
      </c>
      <c r="AD128" s="91">
        <f t="shared" si="57"/>
        <v>100</v>
      </c>
      <c r="AE128" s="92">
        <v>1</v>
      </c>
      <c r="AF128" s="92">
        <v>1</v>
      </c>
      <c r="AG128" s="93">
        <f t="shared" si="33"/>
        <v>100</v>
      </c>
      <c r="AH128" s="94">
        <v>1</v>
      </c>
      <c r="AI128" s="94">
        <v>1</v>
      </c>
      <c r="AJ128" s="95">
        <f t="shared" si="58"/>
        <v>100</v>
      </c>
      <c r="AK128" s="4"/>
      <c r="AL128" s="4"/>
    </row>
    <row r="129" spans="1:38" ht="15">
      <c r="A129" s="73" t="s">
        <v>996</v>
      </c>
      <c r="B129" s="73" t="s">
        <v>1530</v>
      </c>
      <c r="C129" s="73" t="s">
        <v>1206</v>
      </c>
      <c r="D129" s="74">
        <v>31</v>
      </c>
      <c r="E129" s="74">
        <v>12</v>
      </c>
      <c r="F129" s="75">
        <f t="shared" si="54"/>
        <v>38.70967741935484</v>
      </c>
      <c r="G129" s="76">
        <v>25</v>
      </c>
      <c r="H129" s="76">
        <v>24</v>
      </c>
      <c r="I129" s="77">
        <f t="shared" si="53"/>
        <v>96</v>
      </c>
      <c r="J129" s="78">
        <v>33</v>
      </c>
      <c r="K129" s="78">
        <v>33</v>
      </c>
      <c r="L129" s="79">
        <f t="shared" si="52"/>
        <v>100</v>
      </c>
      <c r="M129" s="80">
        <v>23</v>
      </c>
      <c r="N129" s="80">
        <v>23</v>
      </c>
      <c r="O129" s="81">
        <f t="shared" si="31"/>
        <v>100</v>
      </c>
      <c r="P129" s="82">
        <v>39</v>
      </c>
      <c r="Q129" s="82">
        <v>38</v>
      </c>
      <c r="R129" s="83">
        <f t="shared" si="50"/>
        <v>97.435897435897431</v>
      </c>
      <c r="S129" s="84">
        <v>25</v>
      </c>
      <c r="T129" s="84">
        <v>23</v>
      </c>
      <c r="U129" s="85">
        <f t="shared" si="56"/>
        <v>92</v>
      </c>
      <c r="V129" s="86">
        <v>19</v>
      </c>
      <c r="W129" s="86">
        <v>19</v>
      </c>
      <c r="X129" s="87">
        <f t="shared" si="55"/>
        <v>100</v>
      </c>
      <c r="Y129" s="88">
        <v>23</v>
      </c>
      <c r="Z129" s="88">
        <v>22</v>
      </c>
      <c r="AA129" s="89">
        <f t="shared" ref="AA129:AA168" si="59">Z129/Y129*100</f>
        <v>95.652173913043484</v>
      </c>
      <c r="AB129" s="90">
        <v>31</v>
      </c>
      <c r="AC129" s="90">
        <v>27</v>
      </c>
      <c r="AD129" s="91">
        <f t="shared" si="57"/>
        <v>87.096774193548384</v>
      </c>
      <c r="AE129" s="92">
        <v>26</v>
      </c>
      <c r="AF129" s="92">
        <v>26</v>
      </c>
      <c r="AG129" s="93">
        <f t="shared" si="33"/>
        <v>100</v>
      </c>
      <c r="AH129" s="94">
        <v>33</v>
      </c>
      <c r="AI129" s="94">
        <v>28</v>
      </c>
      <c r="AJ129" s="95">
        <f t="shared" si="58"/>
        <v>84.848484848484844</v>
      </c>
      <c r="AK129" s="4"/>
      <c r="AL129" s="4"/>
    </row>
    <row r="130" spans="1:38" ht="15">
      <c r="A130" s="73" t="s">
        <v>996</v>
      </c>
      <c r="B130" s="73" t="s">
        <v>1530</v>
      </c>
      <c r="C130" s="73" t="s">
        <v>1207</v>
      </c>
      <c r="D130" s="74">
        <v>7</v>
      </c>
      <c r="E130" s="74">
        <v>7</v>
      </c>
      <c r="F130" s="75">
        <f t="shared" si="54"/>
        <v>100</v>
      </c>
      <c r="G130" s="76">
        <v>15</v>
      </c>
      <c r="H130" s="76">
        <v>15</v>
      </c>
      <c r="I130" s="77">
        <f t="shared" si="53"/>
        <v>100</v>
      </c>
      <c r="J130" s="78">
        <v>12</v>
      </c>
      <c r="K130" s="78">
        <v>12</v>
      </c>
      <c r="L130" s="79">
        <f t="shared" si="52"/>
        <v>100</v>
      </c>
      <c r="M130" s="80">
        <v>7</v>
      </c>
      <c r="N130" s="80">
        <v>7</v>
      </c>
      <c r="O130" s="81">
        <f t="shared" si="31"/>
        <v>100</v>
      </c>
      <c r="P130" s="82">
        <v>12</v>
      </c>
      <c r="Q130" s="82">
        <v>12</v>
      </c>
      <c r="R130" s="83">
        <f t="shared" si="50"/>
        <v>100</v>
      </c>
      <c r="S130" s="84">
        <v>6</v>
      </c>
      <c r="T130" s="84">
        <v>6</v>
      </c>
      <c r="U130" s="85">
        <f t="shared" si="56"/>
        <v>100</v>
      </c>
      <c r="V130" s="86">
        <v>9</v>
      </c>
      <c r="W130" s="86">
        <v>7</v>
      </c>
      <c r="X130" s="87">
        <f t="shared" si="55"/>
        <v>77.777777777777786</v>
      </c>
      <c r="Y130" s="88">
        <v>11</v>
      </c>
      <c r="Z130" s="88">
        <v>9</v>
      </c>
      <c r="AA130" s="89">
        <f t="shared" si="59"/>
        <v>81.818181818181827</v>
      </c>
      <c r="AB130" s="90">
        <v>6</v>
      </c>
      <c r="AC130" s="90">
        <v>3</v>
      </c>
      <c r="AD130" s="91">
        <f t="shared" si="57"/>
        <v>50</v>
      </c>
      <c r="AE130" s="92">
        <v>7</v>
      </c>
      <c r="AF130" s="92">
        <v>7</v>
      </c>
      <c r="AG130" s="93">
        <f t="shared" si="33"/>
        <v>100</v>
      </c>
      <c r="AH130" s="94">
        <v>4</v>
      </c>
      <c r="AI130" s="94">
        <v>4</v>
      </c>
      <c r="AJ130" s="95">
        <f t="shared" si="58"/>
        <v>100</v>
      </c>
      <c r="AK130" s="4"/>
      <c r="AL130" s="4"/>
    </row>
    <row r="131" spans="1:38" ht="15">
      <c r="A131" s="73" t="s">
        <v>996</v>
      </c>
      <c r="B131" s="73" t="s">
        <v>1530</v>
      </c>
      <c r="C131" s="73" t="s">
        <v>1209</v>
      </c>
      <c r="D131" s="74">
        <v>4</v>
      </c>
      <c r="E131" s="74">
        <v>0</v>
      </c>
      <c r="F131" s="75">
        <f t="shared" si="54"/>
        <v>0</v>
      </c>
      <c r="G131" s="76">
        <v>3</v>
      </c>
      <c r="H131" s="76">
        <v>0</v>
      </c>
      <c r="I131" s="77">
        <f t="shared" si="53"/>
        <v>0</v>
      </c>
      <c r="J131" s="78">
        <v>1</v>
      </c>
      <c r="K131" s="78">
        <v>0</v>
      </c>
      <c r="L131" s="79">
        <f t="shared" si="52"/>
        <v>0</v>
      </c>
      <c r="M131" s="80">
        <v>6</v>
      </c>
      <c r="N131" s="80">
        <v>0</v>
      </c>
      <c r="O131" s="81">
        <f t="shared" ref="O131:O175" si="60">N131/M131*100</f>
        <v>0</v>
      </c>
      <c r="P131" s="82">
        <v>3</v>
      </c>
      <c r="Q131" s="82">
        <v>3</v>
      </c>
      <c r="R131" s="83">
        <f t="shared" si="50"/>
        <v>100</v>
      </c>
      <c r="S131" s="84">
        <v>1</v>
      </c>
      <c r="T131" s="84">
        <v>1</v>
      </c>
      <c r="U131" s="85">
        <f t="shared" si="56"/>
        <v>100</v>
      </c>
      <c r="V131" s="86">
        <v>1</v>
      </c>
      <c r="W131" s="86">
        <v>1</v>
      </c>
      <c r="X131" s="87">
        <f t="shared" si="55"/>
        <v>100</v>
      </c>
      <c r="Y131" s="88">
        <v>5</v>
      </c>
      <c r="Z131" s="88">
        <v>4</v>
      </c>
      <c r="AA131" s="89">
        <f t="shared" si="59"/>
        <v>80</v>
      </c>
      <c r="AB131" s="90">
        <v>5</v>
      </c>
      <c r="AC131" s="90">
        <v>4</v>
      </c>
      <c r="AD131" s="91">
        <f t="shared" si="57"/>
        <v>80</v>
      </c>
      <c r="AE131" s="92">
        <v>1</v>
      </c>
      <c r="AF131" s="92">
        <v>0</v>
      </c>
      <c r="AG131" s="93">
        <f t="shared" ref="AG131:AG168" si="61">AF131/AE131*100</f>
        <v>0</v>
      </c>
      <c r="AH131" s="94">
        <v>2</v>
      </c>
      <c r="AI131" s="94">
        <v>1</v>
      </c>
      <c r="AJ131" s="95">
        <f t="shared" si="58"/>
        <v>50</v>
      </c>
      <c r="AK131" s="4"/>
      <c r="AL131" s="4"/>
    </row>
    <row r="132" spans="1:38" ht="15">
      <c r="A132" s="73" t="s">
        <v>996</v>
      </c>
      <c r="B132" s="73" t="s">
        <v>1530</v>
      </c>
      <c r="C132" s="73" t="s">
        <v>1210</v>
      </c>
      <c r="D132" s="74">
        <v>1</v>
      </c>
      <c r="E132" s="74">
        <v>1</v>
      </c>
      <c r="F132" s="75">
        <f t="shared" si="54"/>
        <v>100</v>
      </c>
      <c r="G132" s="76">
        <v>3</v>
      </c>
      <c r="H132" s="76">
        <v>3</v>
      </c>
      <c r="I132" s="77">
        <f t="shared" si="53"/>
        <v>100</v>
      </c>
      <c r="J132" s="78">
        <v>2</v>
      </c>
      <c r="K132" s="78">
        <v>2</v>
      </c>
      <c r="L132" s="79">
        <f t="shared" si="52"/>
        <v>100</v>
      </c>
      <c r="M132" s="80">
        <v>4</v>
      </c>
      <c r="N132" s="80">
        <v>4</v>
      </c>
      <c r="O132" s="81">
        <f t="shared" si="60"/>
        <v>100</v>
      </c>
      <c r="P132" s="82">
        <v>1</v>
      </c>
      <c r="Q132" s="82">
        <v>1</v>
      </c>
      <c r="R132" s="83">
        <f t="shared" si="50"/>
        <v>100</v>
      </c>
      <c r="S132" s="84">
        <v>2</v>
      </c>
      <c r="T132" s="84">
        <v>2</v>
      </c>
      <c r="U132" s="85">
        <f t="shared" si="56"/>
        <v>100</v>
      </c>
      <c r="V132" s="86">
        <v>2</v>
      </c>
      <c r="W132" s="86">
        <v>2</v>
      </c>
      <c r="X132" s="87">
        <f t="shared" si="55"/>
        <v>100</v>
      </c>
      <c r="Y132" s="88">
        <v>1</v>
      </c>
      <c r="Z132" s="88">
        <v>1</v>
      </c>
      <c r="AA132" s="89">
        <f t="shared" si="59"/>
        <v>100</v>
      </c>
      <c r="AB132" s="90" t="s">
        <v>995</v>
      </c>
      <c r="AC132" s="90" t="s">
        <v>995</v>
      </c>
      <c r="AD132" s="91" t="s">
        <v>995</v>
      </c>
      <c r="AE132" s="92">
        <v>3</v>
      </c>
      <c r="AF132" s="92">
        <v>3</v>
      </c>
      <c r="AG132" s="93">
        <f t="shared" si="61"/>
        <v>100</v>
      </c>
      <c r="AH132" s="94">
        <v>2</v>
      </c>
      <c r="AI132" s="94">
        <v>0</v>
      </c>
      <c r="AJ132" s="95">
        <f t="shared" si="58"/>
        <v>0</v>
      </c>
      <c r="AK132" s="4"/>
      <c r="AL132" s="4"/>
    </row>
    <row r="133" spans="1:38" ht="15">
      <c r="A133" s="73" t="s">
        <v>996</v>
      </c>
      <c r="B133" s="73" t="s">
        <v>1530</v>
      </c>
      <c r="C133" s="73" t="s">
        <v>1211</v>
      </c>
      <c r="D133" s="74">
        <v>5</v>
      </c>
      <c r="E133" s="74">
        <v>5</v>
      </c>
      <c r="F133" s="75">
        <f t="shared" si="54"/>
        <v>100</v>
      </c>
      <c r="G133" s="76">
        <v>13</v>
      </c>
      <c r="H133" s="76">
        <v>13</v>
      </c>
      <c r="I133" s="77">
        <f t="shared" si="53"/>
        <v>100</v>
      </c>
      <c r="J133" s="78">
        <v>5</v>
      </c>
      <c r="K133" s="78">
        <v>5</v>
      </c>
      <c r="L133" s="79">
        <f t="shared" si="52"/>
        <v>100</v>
      </c>
      <c r="M133" s="80">
        <v>15</v>
      </c>
      <c r="N133" s="80">
        <v>15</v>
      </c>
      <c r="O133" s="81">
        <f t="shared" si="60"/>
        <v>100</v>
      </c>
      <c r="P133" s="82">
        <v>9</v>
      </c>
      <c r="Q133" s="82">
        <v>9</v>
      </c>
      <c r="R133" s="83">
        <f t="shared" si="50"/>
        <v>100</v>
      </c>
      <c r="S133" s="84">
        <v>8</v>
      </c>
      <c r="T133" s="84">
        <v>7</v>
      </c>
      <c r="U133" s="85">
        <f t="shared" si="56"/>
        <v>87.5</v>
      </c>
      <c r="V133" s="86">
        <v>12</v>
      </c>
      <c r="W133" s="86">
        <v>12</v>
      </c>
      <c r="X133" s="87">
        <f t="shared" si="55"/>
        <v>100</v>
      </c>
      <c r="Y133" s="88">
        <v>13</v>
      </c>
      <c r="Z133" s="88">
        <v>13</v>
      </c>
      <c r="AA133" s="89">
        <f t="shared" si="59"/>
        <v>100</v>
      </c>
      <c r="AB133" s="90">
        <v>11</v>
      </c>
      <c r="AC133" s="90">
        <v>11</v>
      </c>
      <c r="AD133" s="91">
        <f>AC133/AB133*100</f>
        <v>100</v>
      </c>
      <c r="AE133" s="92">
        <v>12</v>
      </c>
      <c r="AF133" s="92">
        <v>12</v>
      </c>
      <c r="AG133" s="93">
        <f t="shared" si="61"/>
        <v>100</v>
      </c>
      <c r="AH133" s="94">
        <v>11</v>
      </c>
      <c r="AI133" s="94">
        <v>10</v>
      </c>
      <c r="AJ133" s="95">
        <f t="shared" si="58"/>
        <v>90.909090909090907</v>
      </c>
      <c r="AK133" s="4"/>
      <c r="AL133" s="4"/>
    </row>
    <row r="134" spans="1:38" ht="15">
      <c r="A134" s="73" t="s">
        <v>996</v>
      </c>
      <c r="B134" s="73" t="s">
        <v>1530</v>
      </c>
      <c r="C134" s="73" t="s">
        <v>1212</v>
      </c>
      <c r="D134" s="74">
        <v>12</v>
      </c>
      <c r="E134" s="74">
        <v>2</v>
      </c>
      <c r="F134" s="75">
        <f t="shared" si="54"/>
        <v>16.666666666666664</v>
      </c>
      <c r="G134" s="76">
        <v>17</v>
      </c>
      <c r="H134" s="76">
        <v>7</v>
      </c>
      <c r="I134" s="77">
        <f t="shared" si="53"/>
        <v>41.17647058823529</v>
      </c>
      <c r="J134" s="78">
        <v>11</v>
      </c>
      <c r="K134" s="78">
        <v>11</v>
      </c>
      <c r="L134" s="79">
        <f t="shared" si="52"/>
        <v>100</v>
      </c>
      <c r="M134" s="80">
        <v>20</v>
      </c>
      <c r="N134" s="80">
        <v>16</v>
      </c>
      <c r="O134" s="81">
        <f t="shared" si="60"/>
        <v>80</v>
      </c>
      <c r="P134" s="82">
        <v>17</v>
      </c>
      <c r="Q134" s="82">
        <v>16</v>
      </c>
      <c r="R134" s="83">
        <f t="shared" si="50"/>
        <v>94.117647058823522</v>
      </c>
      <c r="S134" s="84">
        <v>10</v>
      </c>
      <c r="T134" s="84">
        <v>3</v>
      </c>
      <c r="U134" s="85">
        <f t="shared" si="56"/>
        <v>30</v>
      </c>
      <c r="V134" s="86">
        <v>13</v>
      </c>
      <c r="W134" s="86">
        <v>11</v>
      </c>
      <c r="X134" s="87">
        <f t="shared" si="55"/>
        <v>84.615384615384613</v>
      </c>
      <c r="Y134" s="88">
        <v>17</v>
      </c>
      <c r="Z134" s="88">
        <v>7</v>
      </c>
      <c r="AA134" s="89">
        <f t="shared" si="59"/>
        <v>41.17647058823529</v>
      </c>
      <c r="AB134" s="90">
        <v>10</v>
      </c>
      <c r="AC134" s="90">
        <v>0</v>
      </c>
      <c r="AD134" s="91">
        <f>AC134/AB134*100</f>
        <v>0</v>
      </c>
      <c r="AE134" s="92">
        <v>11</v>
      </c>
      <c r="AF134" s="92">
        <v>5</v>
      </c>
      <c r="AG134" s="93">
        <f t="shared" si="61"/>
        <v>45.454545454545453</v>
      </c>
      <c r="AH134" s="94">
        <v>10</v>
      </c>
      <c r="AI134" s="94">
        <v>2</v>
      </c>
      <c r="AJ134" s="95">
        <f t="shared" si="58"/>
        <v>20</v>
      </c>
      <c r="AK134" s="4"/>
      <c r="AL134" s="4"/>
    </row>
    <row r="135" spans="1:38" ht="15">
      <c r="A135" s="73" t="s">
        <v>996</v>
      </c>
      <c r="B135" s="73" t="s">
        <v>1530</v>
      </c>
      <c r="C135" s="73" t="s">
        <v>1213</v>
      </c>
      <c r="D135" s="74">
        <v>18</v>
      </c>
      <c r="E135" s="74">
        <v>18</v>
      </c>
      <c r="F135" s="75">
        <f t="shared" si="54"/>
        <v>100</v>
      </c>
      <c r="G135" s="76">
        <v>18</v>
      </c>
      <c r="H135" s="76">
        <v>18</v>
      </c>
      <c r="I135" s="77">
        <f t="shared" si="53"/>
        <v>100</v>
      </c>
      <c r="J135" s="78">
        <v>12</v>
      </c>
      <c r="K135" s="78">
        <v>11</v>
      </c>
      <c r="L135" s="79">
        <f t="shared" si="52"/>
        <v>91.666666666666657</v>
      </c>
      <c r="M135" s="80">
        <v>18</v>
      </c>
      <c r="N135" s="80">
        <v>11</v>
      </c>
      <c r="O135" s="81">
        <f t="shared" si="60"/>
        <v>61.111111111111114</v>
      </c>
      <c r="P135" s="82">
        <v>16</v>
      </c>
      <c r="Q135" s="82">
        <v>15</v>
      </c>
      <c r="R135" s="83">
        <f t="shared" si="50"/>
        <v>93.75</v>
      </c>
      <c r="S135" s="84">
        <v>16</v>
      </c>
      <c r="T135" s="84">
        <v>15</v>
      </c>
      <c r="U135" s="85">
        <f t="shared" si="56"/>
        <v>93.75</v>
      </c>
      <c r="V135" s="86">
        <v>18</v>
      </c>
      <c r="W135" s="86">
        <v>11</v>
      </c>
      <c r="X135" s="87">
        <f t="shared" si="55"/>
        <v>61.111111111111114</v>
      </c>
      <c r="Y135" s="88">
        <v>21</v>
      </c>
      <c r="Z135" s="88">
        <v>3</v>
      </c>
      <c r="AA135" s="89">
        <f t="shared" si="59"/>
        <v>14.285714285714285</v>
      </c>
      <c r="AB135" s="90">
        <v>9</v>
      </c>
      <c r="AC135" s="90">
        <v>1</v>
      </c>
      <c r="AD135" s="91">
        <f>AC135/AB135*100</f>
        <v>11.111111111111111</v>
      </c>
      <c r="AE135" s="92">
        <v>17</v>
      </c>
      <c r="AF135" s="92">
        <v>0</v>
      </c>
      <c r="AG135" s="93">
        <f t="shared" si="61"/>
        <v>0</v>
      </c>
      <c r="AH135" s="94">
        <v>12</v>
      </c>
      <c r="AI135" s="94">
        <v>0</v>
      </c>
      <c r="AJ135" s="95">
        <f t="shared" si="58"/>
        <v>0</v>
      </c>
      <c r="AK135" s="4"/>
      <c r="AL135" s="4"/>
    </row>
    <row r="136" spans="1:38" ht="15">
      <c r="A136" s="73" t="s">
        <v>996</v>
      </c>
      <c r="B136" s="73" t="s">
        <v>1530</v>
      </c>
      <c r="C136" s="73" t="s">
        <v>1215</v>
      </c>
      <c r="D136" s="74">
        <v>19</v>
      </c>
      <c r="E136" s="74">
        <v>19</v>
      </c>
      <c r="F136" s="75">
        <f t="shared" si="54"/>
        <v>100</v>
      </c>
      <c r="G136" s="76">
        <v>11</v>
      </c>
      <c r="H136" s="76">
        <v>11</v>
      </c>
      <c r="I136" s="77">
        <f t="shared" si="53"/>
        <v>100</v>
      </c>
      <c r="J136" s="78">
        <v>18</v>
      </c>
      <c r="K136" s="78">
        <v>16</v>
      </c>
      <c r="L136" s="79">
        <f t="shared" si="52"/>
        <v>88.888888888888886</v>
      </c>
      <c r="M136" s="80">
        <v>11</v>
      </c>
      <c r="N136" s="80">
        <v>11</v>
      </c>
      <c r="O136" s="81">
        <f t="shared" si="60"/>
        <v>100</v>
      </c>
      <c r="P136" s="82">
        <v>17</v>
      </c>
      <c r="Q136" s="82">
        <v>17</v>
      </c>
      <c r="R136" s="83">
        <f t="shared" si="50"/>
        <v>100</v>
      </c>
      <c r="S136" s="84">
        <v>12</v>
      </c>
      <c r="T136" s="84">
        <v>12</v>
      </c>
      <c r="U136" s="85">
        <f t="shared" si="56"/>
        <v>100</v>
      </c>
      <c r="V136" s="86">
        <v>11</v>
      </c>
      <c r="W136" s="86">
        <v>10</v>
      </c>
      <c r="X136" s="87">
        <f t="shared" si="55"/>
        <v>90.909090909090907</v>
      </c>
      <c r="Y136" s="88">
        <v>14</v>
      </c>
      <c r="Z136" s="88">
        <v>0</v>
      </c>
      <c r="AA136" s="89">
        <f t="shared" si="59"/>
        <v>0</v>
      </c>
      <c r="AB136" s="90">
        <v>10</v>
      </c>
      <c r="AC136" s="90">
        <v>0</v>
      </c>
      <c r="AD136" s="91">
        <f>AC136/AB136*100</f>
        <v>0</v>
      </c>
      <c r="AE136" s="92">
        <v>13</v>
      </c>
      <c r="AF136" s="92">
        <v>8</v>
      </c>
      <c r="AG136" s="93">
        <f t="shared" si="61"/>
        <v>61.53846153846154</v>
      </c>
      <c r="AH136" s="94">
        <v>12</v>
      </c>
      <c r="AI136" s="94">
        <v>4</v>
      </c>
      <c r="AJ136" s="95">
        <f t="shared" si="58"/>
        <v>33.333333333333329</v>
      </c>
      <c r="AK136" s="4"/>
      <c r="AL136" s="4"/>
    </row>
    <row r="137" spans="1:38" ht="15">
      <c r="A137" s="73" t="s">
        <v>996</v>
      </c>
      <c r="B137" s="73" t="s">
        <v>1530</v>
      </c>
      <c r="C137" s="73" t="s">
        <v>1217</v>
      </c>
      <c r="D137" s="74">
        <v>57</v>
      </c>
      <c r="E137" s="74">
        <v>20</v>
      </c>
      <c r="F137" s="75">
        <f t="shared" si="54"/>
        <v>35.087719298245609</v>
      </c>
      <c r="G137" s="76">
        <v>60</v>
      </c>
      <c r="H137" s="76">
        <v>12</v>
      </c>
      <c r="I137" s="77">
        <f t="shared" si="53"/>
        <v>20</v>
      </c>
      <c r="J137" s="78">
        <v>62</v>
      </c>
      <c r="K137" s="78">
        <v>33</v>
      </c>
      <c r="L137" s="79">
        <f t="shared" si="52"/>
        <v>53.225806451612897</v>
      </c>
      <c r="M137" s="80">
        <v>58</v>
      </c>
      <c r="N137" s="80">
        <v>33</v>
      </c>
      <c r="O137" s="81">
        <f t="shared" si="60"/>
        <v>56.896551724137936</v>
      </c>
      <c r="P137" s="82">
        <v>66</v>
      </c>
      <c r="Q137" s="82">
        <v>32</v>
      </c>
      <c r="R137" s="83">
        <f t="shared" si="50"/>
        <v>48.484848484848484</v>
      </c>
      <c r="S137" s="84">
        <v>68</v>
      </c>
      <c r="T137" s="84">
        <v>47</v>
      </c>
      <c r="U137" s="85">
        <f t="shared" si="56"/>
        <v>69.117647058823522</v>
      </c>
      <c r="V137" s="86">
        <v>58</v>
      </c>
      <c r="W137" s="86">
        <v>28</v>
      </c>
      <c r="X137" s="87">
        <f t="shared" si="55"/>
        <v>48.275862068965516</v>
      </c>
      <c r="Y137" s="88">
        <v>67</v>
      </c>
      <c r="Z137" s="88">
        <v>26</v>
      </c>
      <c r="AA137" s="89">
        <f t="shared" si="59"/>
        <v>38.805970149253731</v>
      </c>
      <c r="AB137" s="90">
        <v>60</v>
      </c>
      <c r="AC137" s="90">
        <v>44</v>
      </c>
      <c r="AD137" s="91">
        <f>AC137/AB137*100</f>
        <v>73.333333333333329</v>
      </c>
      <c r="AE137" s="92">
        <v>63</v>
      </c>
      <c r="AF137" s="92">
        <v>58</v>
      </c>
      <c r="AG137" s="93">
        <f t="shared" si="61"/>
        <v>92.063492063492063</v>
      </c>
      <c r="AH137" s="94">
        <v>55</v>
      </c>
      <c r="AI137" s="94">
        <v>32</v>
      </c>
      <c r="AJ137" s="95">
        <f t="shared" si="58"/>
        <v>58.18181818181818</v>
      </c>
      <c r="AK137" s="4"/>
      <c r="AL137" s="4"/>
    </row>
    <row r="138" spans="1:38" ht="15">
      <c r="A138" s="73" t="s">
        <v>996</v>
      </c>
      <c r="B138" s="73" t="s">
        <v>1530</v>
      </c>
      <c r="C138" s="73" t="s">
        <v>1218</v>
      </c>
      <c r="D138" s="74">
        <v>2</v>
      </c>
      <c r="E138" s="74">
        <v>2</v>
      </c>
      <c r="F138" s="75">
        <f t="shared" si="54"/>
        <v>100</v>
      </c>
      <c r="G138" s="76">
        <v>2</v>
      </c>
      <c r="H138" s="76">
        <v>2</v>
      </c>
      <c r="I138" s="77">
        <f t="shared" si="53"/>
        <v>100</v>
      </c>
      <c r="J138" s="78">
        <v>3</v>
      </c>
      <c r="K138" s="78">
        <v>2</v>
      </c>
      <c r="L138" s="79">
        <f t="shared" si="52"/>
        <v>66.666666666666657</v>
      </c>
      <c r="M138" s="80">
        <v>1</v>
      </c>
      <c r="N138" s="80">
        <v>0</v>
      </c>
      <c r="O138" s="81">
        <f t="shared" si="60"/>
        <v>0</v>
      </c>
      <c r="P138" s="82">
        <v>2</v>
      </c>
      <c r="Q138" s="82">
        <v>1</v>
      </c>
      <c r="R138" s="83">
        <f t="shared" si="50"/>
        <v>50</v>
      </c>
      <c r="S138" s="84">
        <v>1</v>
      </c>
      <c r="T138" s="84">
        <v>1</v>
      </c>
      <c r="U138" s="85">
        <f t="shared" si="56"/>
        <v>100</v>
      </c>
      <c r="V138" s="86">
        <v>5</v>
      </c>
      <c r="W138" s="86">
        <v>0</v>
      </c>
      <c r="X138" s="87">
        <f t="shared" si="55"/>
        <v>0</v>
      </c>
      <c r="Y138" s="88">
        <v>1</v>
      </c>
      <c r="Z138" s="88">
        <v>0</v>
      </c>
      <c r="AA138" s="89">
        <f t="shared" si="59"/>
        <v>0</v>
      </c>
      <c r="AB138" s="90" t="s">
        <v>995</v>
      </c>
      <c r="AC138" s="90" t="s">
        <v>995</v>
      </c>
      <c r="AD138" s="91" t="s">
        <v>995</v>
      </c>
      <c r="AE138" s="92">
        <v>1</v>
      </c>
      <c r="AF138" s="92">
        <v>1</v>
      </c>
      <c r="AG138" s="93">
        <f t="shared" si="61"/>
        <v>100</v>
      </c>
      <c r="AH138" s="94">
        <v>3</v>
      </c>
      <c r="AI138" s="94">
        <v>0</v>
      </c>
      <c r="AJ138" s="95">
        <f t="shared" si="58"/>
        <v>0</v>
      </c>
      <c r="AK138" s="4"/>
      <c r="AL138" s="4"/>
    </row>
    <row r="139" spans="1:38" ht="15.75">
      <c r="A139" s="356" t="s">
        <v>1605</v>
      </c>
      <c r="B139" s="357"/>
      <c r="C139" s="358"/>
      <c r="D139" s="147">
        <f>SUM(D118:D138)</f>
        <v>338</v>
      </c>
      <c r="E139" s="147">
        <f>SUM(E118:E138)</f>
        <v>213</v>
      </c>
      <c r="F139" s="126">
        <f t="shared" si="54"/>
        <v>63.017751479289942</v>
      </c>
      <c r="G139" s="127">
        <f>SUM(G118:G138)</f>
        <v>338</v>
      </c>
      <c r="H139" s="127">
        <f>SUM(H118:H138)</f>
        <v>262</v>
      </c>
      <c r="I139" s="128">
        <f t="shared" si="53"/>
        <v>77.514792899408278</v>
      </c>
      <c r="J139" s="148">
        <f>SUM(J118:J138)</f>
        <v>329</v>
      </c>
      <c r="K139" s="148">
        <f>SUM(K118:K138)</f>
        <v>292</v>
      </c>
      <c r="L139" s="130">
        <f t="shared" si="52"/>
        <v>88.753799392097264</v>
      </c>
      <c r="M139" s="131">
        <f>SUM(M118:M138)</f>
        <v>311</v>
      </c>
      <c r="N139" s="131">
        <f>SUM(N118:N138)</f>
        <v>264</v>
      </c>
      <c r="O139" s="132">
        <f t="shared" si="60"/>
        <v>84.887459807073952</v>
      </c>
      <c r="P139" s="133">
        <f>SUM(P118:P138)</f>
        <v>363</v>
      </c>
      <c r="Q139" s="133">
        <f>SUM(Q118:Q138)</f>
        <v>323</v>
      </c>
      <c r="R139" s="134">
        <f t="shared" si="50"/>
        <v>88.980716253443532</v>
      </c>
      <c r="S139" s="135">
        <f>SUM(S118:S138)</f>
        <v>310</v>
      </c>
      <c r="T139" s="135">
        <f>SUM(T118:T138)</f>
        <v>277</v>
      </c>
      <c r="U139" s="136">
        <f t="shared" si="56"/>
        <v>89.354838709677423</v>
      </c>
      <c r="V139" s="137">
        <f>SUM(V118:V138)</f>
        <v>333</v>
      </c>
      <c r="W139" s="137">
        <f>SUM(W118:W138)</f>
        <v>281</v>
      </c>
      <c r="X139" s="138">
        <f t="shared" si="55"/>
        <v>84.384384384384376</v>
      </c>
      <c r="Y139" s="139">
        <f>SUM(Y118:Y138)</f>
        <v>347</v>
      </c>
      <c r="Z139" s="139">
        <f>SUM(Z118:Z138)</f>
        <v>234</v>
      </c>
      <c r="AA139" s="140">
        <f t="shared" si="59"/>
        <v>67.435158501440924</v>
      </c>
      <c r="AB139" s="141">
        <f>SUM(AB118:AB138)</f>
        <v>310</v>
      </c>
      <c r="AC139" s="141">
        <f>SUM(AC118:AC138)</f>
        <v>210</v>
      </c>
      <c r="AD139" s="142">
        <f t="shared" ref="AD139:AD168" si="62">AC139/AB139*100</f>
        <v>67.741935483870961</v>
      </c>
      <c r="AE139" s="143">
        <f>SUM(AE118:AE138)</f>
        <v>321</v>
      </c>
      <c r="AF139" s="143">
        <f>SUM(AF118:AF138)</f>
        <v>243</v>
      </c>
      <c r="AG139" s="144">
        <f t="shared" si="61"/>
        <v>75.700934579439249</v>
      </c>
      <c r="AH139" s="145">
        <f>SUM(AH118:AH138)</f>
        <v>310</v>
      </c>
      <c r="AI139" s="145">
        <f>SUM(AI118:AI138)</f>
        <v>197</v>
      </c>
      <c r="AJ139" s="146">
        <f t="shared" si="58"/>
        <v>63.548387096774192</v>
      </c>
      <c r="AK139" s="2"/>
      <c r="AL139" s="2"/>
    </row>
    <row r="140" spans="1:38" ht="15">
      <c r="A140" s="73" t="s">
        <v>938</v>
      </c>
      <c r="B140" s="73" t="s">
        <v>1508</v>
      </c>
      <c r="C140" s="73" t="s">
        <v>1223</v>
      </c>
      <c r="D140" s="74">
        <v>91</v>
      </c>
      <c r="E140" s="74">
        <v>24</v>
      </c>
      <c r="F140" s="75">
        <f t="shared" si="54"/>
        <v>26.373626373626376</v>
      </c>
      <c r="G140" s="76">
        <v>92</v>
      </c>
      <c r="H140" s="76">
        <v>63</v>
      </c>
      <c r="I140" s="77">
        <f t="shared" si="53"/>
        <v>68.478260869565219</v>
      </c>
      <c r="J140" s="78">
        <v>89</v>
      </c>
      <c r="K140" s="78">
        <v>72</v>
      </c>
      <c r="L140" s="79">
        <f t="shared" si="52"/>
        <v>80.898876404494374</v>
      </c>
      <c r="M140" s="80">
        <v>96</v>
      </c>
      <c r="N140" s="80">
        <v>34</v>
      </c>
      <c r="O140" s="81">
        <f t="shared" si="60"/>
        <v>35.416666666666671</v>
      </c>
      <c r="P140" s="82">
        <v>89</v>
      </c>
      <c r="Q140" s="82">
        <v>40</v>
      </c>
      <c r="R140" s="83">
        <f t="shared" si="50"/>
        <v>44.943820224719097</v>
      </c>
      <c r="S140" s="84">
        <v>113</v>
      </c>
      <c r="T140" s="84">
        <v>83</v>
      </c>
      <c r="U140" s="85">
        <f t="shared" si="56"/>
        <v>73.451327433628322</v>
      </c>
      <c r="V140" s="86">
        <v>109</v>
      </c>
      <c r="W140" s="86">
        <v>75</v>
      </c>
      <c r="X140" s="87">
        <f t="shared" si="55"/>
        <v>68.807339449541288</v>
      </c>
      <c r="Y140" s="88">
        <v>115</v>
      </c>
      <c r="Z140" s="88">
        <v>115</v>
      </c>
      <c r="AA140" s="89">
        <f t="shared" si="59"/>
        <v>100</v>
      </c>
      <c r="AB140" s="90">
        <v>106</v>
      </c>
      <c r="AC140" s="90">
        <v>74</v>
      </c>
      <c r="AD140" s="91">
        <f t="shared" si="62"/>
        <v>69.811320754716974</v>
      </c>
      <c r="AE140" s="92">
        <v>106</v>
      </c>
      <c r="AF140" s="92">
        <v>98</v>
      </c>
      <c r="AG140" s="93">
        <f t="shared" si="61"/>
        <v>92.452830188679243</v>
      </c>
      <c r="AH140" s="94">
        <v>79</v>
      </c>
      <c r="AI140" s="94">
        <v>69</v>
      </c>
      <c r="AJ140" s="95">
        <f t="shared" si="58"/>
        <v>87.341772151898738</v>
      </c>
      <c r="AK140" s="4"/>
      <c r="AL140" s="4"/>
    </row>
    <row r="141" spans="1:38" ht="15">
      <c r="A141" s="73" t="s">
        <v>938</v>
      </c>
      <c r="B141" s="73" t="s">
        <v>1508</v>
      </c>
      <c r="C141" s="73" t="s">
        <v>1228</v>
      </c>
      <c r="D141" s="74">
        <v>4</v>
      </c>
      <c r="E141" s="74">
        <v>0</v>
      </c>
      <c r="F141" s="75">
        <f t="shared" si="54"/>
        <v>0</v>
      </c>
      <c r="G141" s="76">
        <v>6</v>
      </c>
      <c r="H141" s="76">
        <v>3</v>
      </c>
      <c r="I141" s="77">
        <f t="shared" si="53"/>
        <v>50</v>
      </c>
      <c r="J141" s="78">
        <v>7</v>
      </c>
      <c r="K141" s="78">
        <v>6</v>
      </c>
      <c r="L141" s="79">
        <f t="shared" si="52"/>
        <v>85.714285714285708</v>
      </c>
      <c r="M141" s="80">
        <v>5</v>
      </c>
      <c r="N141" s="80">
        <v>3</v>
      </c>
      <c r="O141" s="81">
        <f t="shared" si="60"/>
        <v>60</v>
      </c>
      <c r="P141" s="82">
        <v>6</v>
      </c>
      <c r="Q141" s="82">
        <v>1</v>
      </c>
      <c r="R141" s="83">
        <f t="shared" si="50"/>
        <v>16.666666666666664</v>
      </c>
      <c r="S141" s="84">
        <v>8</v>
      </c>
      <c r="T141" s="84">
        <v>7</v>
      </c>
      <c r="U141" s="85">
        <f t="shared" si="56"/>
        <v>87.5</v>
      </c>
      <c r="V141" s="86">
        <v>8</v>
      </c>
      <c r="W141" s="86">
        <v>0</v>
      </c>
      <c r="X141" s="87">
        <f t="shared" si="55"/>
        <v>0</v>
      </c>
      <c r="Y141" s="88">
        <v>7</v>
      </c>
      <c r="Z141" s="88">
        <v>5</v>
      </c>
      <c r="AA141" s="89">
        <f t="shared" si="59"/>
        <v>71.428571428571431</v>
      </c>
      <c r="AB141" s="90">
        <v>8</v>
      </c>
      <c r="AC141" s="90">
        <v>6</v>
      </c>
      <c r="AD141" s="91">
        <f t="shared" si="62"/>
        <v>75</v>
      </c>
      <c r="AE141" s="92">
        <v>3</v>
      </c>
      <c r="AF141" s="92">
        <v>3</v>
      </c>
      <c r="AG141" s="93">
        <f t="shared" si="61"/>
        <v>100</v>
      </c>
      <c r="AH141" s="94">
        <v>6</v>
      </c>
      <c r="AI141" s="94">
        <v>2</v>
      </c>
      <c r="AJ141" s="95">
        <f t="shared" si="58"/>
        <v>33.333333333333329</v>
      </c>
      <c r="AK141" s="4"/>
      <c r="AL141" s="4"/>
    </row>
    <row r="142" spans="1:38" ht="15">
      <c r="A142" s="73" t="s">
        <v>938</v>
      </c>
      <c r="B142" s="73" t="s">
        <v>1508</v>
      </c>
      <c r="C142" s="73" t="s">
        <v>1230</v>
      </c>
      <c r="D142" s="74">
        <v>38</v>
      </c>
      <c r="E142" s="74">
        <v>32</v>
      </c>
      <c r="F142" s="75">
        <f t="shared" si="54"/>
        <v>84.210526315789465</v>
      </c>
      <c r="G142" s="76">
        <v>29</v>
      </c>
      <c r="H142" s="76">
        <v>13</v>
      </c>
      <c r="I142" s="77">
        <f t="shared" si="53"/>
        <v>44.827586206896555</v>
      </c>
      <c r="J142" s="78">
        <v>25</v>
      </c>
      <c r="K142" s="78">
        <v>8</v>
      </c>
      <c r="L142" s="79">
        <f t="shared" si="52"/>
        <v>32</v>
      </c>
      <c r="M142" s="80">
        <v>33</v>
      </c>
      <c r="N142" s="80">
        <v>14</v>
      </c>
      <c r="O142" s="81">
        <f t="shared" si="60"/>
        <v>42.424242424242422</v>
      </c>
      <c r="P142" s="82">
        <v>26</v>
      </c>
      <c r="Q142" s="82">
        <v>21</v>
      </c>
      <c r="R142" s="83">
        <f t="shared" si="50"/>
        <v>80.769230769230774</v>
      </c>
      <c r="S142" s="84">
        <v>28</v>
      </c>
      <c r="T142" s="84">
        <v>20</v>
      </c>
      <c r="U142" s="85">
        <f t="shared" si="56"/>
        <v>71.428571428571431</v>
      </c>
      <c r="V142" s="86">
        <v>15</v>
      </c>
      <c r="W142" s="86">
        <v>13</v>
      </c>
      <c r="X142" s="87">
        <f t="shared" si="55"/>
        <v>86.666666666666671</v>
      </c>
      <c r="Y142" s="88">
        <v>22</v>
      </c>
      <c r="Z142" s="88">
        <v>15</v>
      </c>
      <c r="AA142" s="89">
        <f t="shared" si="59"/>
        <v>68.181818181818173</v>
      </c>
      <c r="AB142" s="90">
        <v>32</v>
      </c>
      <c r="AC142" s="90">
        <v>22</v>
      </c>
      <c r="AD142" s="91">
        <f t="shared" si="62"/>
        <v>68.75</v>
      </c>
      <c r="AE142" s="92">
        <v>28</v>
      </c>
      <c r="AF142" s="92">
        <v>28</v>
      </c>
      <c r="AG142" s="93">
        <f t="shared" si="61"/>
        <v>100</v>
      </c>
      <c r="AH142" s="94">
        <v>26</v>
      </c>
      <c r="AI142" s="94">
        <v>25</v>
      </c>
      <c r="AJ142" s="95">
        <f t="shared" si="58"/>
        <v>96.15384615384616</v>
      </c>
      <c r="AK142" s="4"/>
      <c r="AL142" s="4"/>
    </row>
    <row r="143" spans="1:38" ht="15">
      <c r="A143" s="73" t="s">
        <v>938</v>
      </c>
      <c r="B143" s="73" t="s">
        <v>1508</v>
      </c>
      <c r="C143" s="73" t="s">
        <v>1242</v>
      </c>
      <c r="D143" s="74">
        <v>14</v>
      </c>
      <c r="E143" s="74">
        <v>0</v>
      </c>
      <c r="F143" s="75">
        <f t="shared" si="54"/>
        <v>0</v>
      </c>
      <c r="G143" s="76">
        <v>23</v>
      </c>
      <c r="H143" s="76">
        <v>20</v>
      </c>
      <c r="I143" s="77">
        <f t="shared" si="53"/>
        <v>86.956521739130437</v>
      </c>
      <c r="J143" s="78">
        <v>17</v>
      </c>
      <c r="K143" s="78">
        <v>17</v>
      </c>
      <c r="L143" s="79">
        <f t="shared" si="52"/>
        <v>100</v>
      </c>
      <c r="M143" s="80">
        <v>23</v>
      </c>
      <c r="N143" s="80">
        <v>20</v>
      </c>
      <c r="O143" s="81">
        <f t="shared" si="60"/>
        <v>86.956521739130437</v>
      </c>
      <c r="P143" s="82">
        <v>20</v>
      </c>
      <c r="Q143" s="82">
        <v>13</v>
      </c>
      <c r="R143" s="83">
        <f t="shared" si="50"/>
        <v>65</v>
      </c>
      <c r="S143" s="84">
        <v>19</v>
      </c>
      <c r="T143" s="84">
        <v>14</v>
      </c>
      <c r="U143" s="85">
        <f t="shared" si="56"/>
        <v>73.68421052631578</v>
      </c>
      <c r="V143" s="86">
        <v>17</v>
      </c>
      <c r="W143" s="86">
        <v>17</v>
      </c>
      <c r="X143" s="87">
        <f t="shared" si="55"/>
        <v>100</v>
      </c>
      <c r="Y143" s="88">
        <v>16</v>
      </c>
      <c r="Z143" s="88">
        <v>15</v>
      </c>
      <c r="AA143" s="89">
        <f t="shared" si="59"/>
        <v>93.75</v>
      </c>
      <c r="AB143" s="90">
        <v>13</v>
      </c>
      <c r="AC143" s="90">
        <v>10</v>
      </c>
      <c r="AD143" s="91">
        <f t="shared" si="62"/>
        <v>76.923076923076934</v>
      </c>
      <c r="AE143" s="92">
        <v>26</v>
      </c>
      <c r="AF143" s="92">
        <v>20</v>
      </c>
      <c r="AG143" s="93">
        <f t="shared" si="61"/>
        <v>76.923076923076934</v>
      </c>
      <c r="AH143" s="94">
        <v>22</v>
      </c>
      <c r="AI143" s="94">
        <v>14</v>
      </c>
      <c r="AJ143" s="95">
        <f t="shared" si="58"/>
        <v>63.636363636363633</v>
      </c>
      <c r="AK143" s="4"/>
      <c r="AL143" s="4"/>
    </row>
    <row r="144" spans="1:38" ht="15">
      <c r="A144" s="73" t="s">
        <v>938</v>
      </c>
      <c r="B144" s="73" t="s">
        <v>1508</v>
      </c>
      <c r="C144" s="73" t="s">
        <v>1248</v>
      </c>
      <c r="D144" s="74">
        <v>13</v>
      </c>
      <c r="E144" s="74">
        <v>3</v>
      </c>
      <c r="F144" s="75">
        <f t="shared" si="54"/>
        <v>23.076923076923077</v>
      </c>
      <c r="G144" s="76">
        <v>15</v>
      </c>
      <c r="H144" s="76">
        <v>7</v>
      </c>
      <c r="I144" s="77">
        <f t="shared" si="53"/>
        <v>46.666666666666664</v>
      </c>
      <c r="J144" s="78">
        <v>14</v>
      </c>
      <c r="K144" s="78">
        <v>14</v>
      </c>
      <c r="L144" s="79">
        <f t="shared" si="52"/>
        <v>100</v>
      </c>
      <c r="M144" s="80">
        <v>14</v>
      </c>
      <c r="N144" s="80">
        <v>12</v>
      </c>
      <c r="O144" s="81">
        <f t="shared" si="60"/>
        <v>85.714285714285708</v>
      </c>
      <c r="P144" s="82">
        <v>13</v>
      </c>
      <c r="Q144" s="82">
        <v>13</v>
      </c>
      <c r="R144" s="83">
        <f t="shared" si="50"/>
        <v>100</v>
      </c>
      <c r="S144" s="84">
        <v>13</v>
      </c>
      <c r="T144" s="84">
        <v>13</v>
      </c>
      <c r="U144" s="85">
        <f t="shared" si="56"/>
        <v>100</v>
      </c>
      <c r="V144" s="86">
        <v>17</v>
      </c>
      <c r="W144" s="86">
        <v>17</v>
      </c>
      <c r="X144" s="87">
        <f t="shared" si="55"/>
        <v>100</v>
      </c>
      <c r="Y144" s="88">
        <v>15</v>
      </c>
      <c r="Z144" s="88">
        <v>14</v>
      </c>
      <c r="AA144" s="89">
        <f t="shared" si="59"/>
        <v>93.333333333333329</v>
      </c>
      <c r="AB144" s="90">
        <v>16</v>
      </c>
      <c r="AC144" s="90">
        <v>0</v>
      </c>
      <c r="AD144" s="91">
        <f t="shared" si="62"/>
        <v>0</v>
      </c>
      <c r="AE144" s="92">
        <v>10</v>
      </c>
      <c r="AF144" s="92">
        <v>10</v>
      </c>
      <c r="AG144" s="93">
        <f t="shared" si="61"/>
        <v>100</v>
      </c>
      <c r="AH144" s="94">
        <v>20</v>
      </c>
      <c r="AI144" s="94">
        <v>13</v>
      </c>
      <c r="AJ144" s="95">
        <f t="shared" si="58"/>
        <v>65</v>
      </c>
      <c r="AK144" s="4"/>
      <c r="AL144" s="4"/>
    </row>
    <row r="145" spans="1:38" ht="15">
      <c r="A145" s="73" t="s">
        <v>938</v>
      </c>
      <c r="B145" s="73" t="s">
        <v>1508</v>
      </c>
      <c r="C145" s="73" t="s">
        <v>1262</v>
      </c>
      <c r="D145" s="74">
        <v>50</v>
      </c>
      <c r="E145" s="74">
        <v>1</v>
      </c>
      <c r="F145" s="75">
        <f t="shared" si="54"/>
        <v>2</v>
      </c>
      <c r="G145" s="76">
        <v>44</v>
      </c>
      <c r="H145" s="76">
        <v>15</v>
      </c>
      <c r="I145" s="77">
        <f t="shared" si="53"/>
        <v>34.090909090909086</v>
      </c>
      <c r="J145" s="78">
        <v>55</v>
      </c>
      <c r="K145" s="78">
        <v>7</v>
      </c>
      <c r="L145" s="79">
        <f t="shared" si="52"/>
        <v>12.727272727272727</v>
      </c>
      <c r="M145" s="80">
        <v>71</v>
      </c>
      <c r="N145" s="80">
        <v>43</v>
      </c>
      <c r="O145" s="81">
        <f t="shared" si="60"/>
        <v>60.563380281690137</v>
      </c>
      <c r="P145" s="82">
        <v>60</v>
      </c>
      <c r="Q145" s="82">
        <v>11</v>
      </c>
      <c r="R145" s="83">
        <f t="shared" si="50"/>
        <v>18.333333333333332</v>
      </c>
      <c r="S145" s="84">
        <v>59</v>
      </c>
      <c r="T145" s="84">
        <v>28</v>
      </c>
      <c r="U145" s="85">
        <f t="shared" si="56"/>
        <v>47.457627118644069</v>
      </c>
      <c r="V145" s="86">
        <v>52</v>
      </c>
      <c r="W145" s="86">
        <v>27</v>
      </c>
      <c r="X145" s="87">
        <f t="shared" si="55"/>
        <v>51.923076923076927</v>
      </c>
      <c r="Y145" s="88">
        <v>36</v>
      </c>
      <c r="Z145" s="88">
        <v>10</v>
      </c>
      <c r="AA145" s="89">
        <f t="shared" si="59"/>
        <v>27.777777777777779</v>
      </c>
      <c r="AB145" s="90">
        <v>63</v>
      </c>
      <c r="AC145" s="90">
        <v>28</v>
      </c>
      <c r="AD145" s="91">
        <f t="shared" si="62"/>
        <v>44.444444444444443</v>
      </c>
      <c r="AE145" s="92">
        <v>52</v>
      </c>
      <c r="AF145" s="92">
        <v>27</v>
      </c>
      <c r="AG145" s="93">
        <f t="shared" si="61"/>
        <v>51.923076923076927</v>
      </c>
      <c r="AH145" s="94">
        <v>41</v>
      </c>
      <c r="AI145" s="94">
        <v>15</v>
      </c>
      <c r="AJ145" s="95">
        <f t="shared" si="58"/>
        <v>36.585365853658537</v>
      </c>
      <c r="AK145" s="4"/>
      <c r="AL145" s="4"/>
    </row>
    <row r="146" spans="1:38" ht="15">
      <c r="A146" s="73" t="s">
        <v>938</v>
      </c>
      <c r="B146" s="73" t="s">
        <v>1509</v>
      </c>
      <c r="C146" s="73" t="s">
        <v>1221</v>
      </c>
      <c r="D146" s="74">
        <v>9</v>
      </c>
      <c r="E146" s="74">
        <v>9</v>
      </c>
      <c r="F146" s="75">
        <f t="shared" si="54"/>
        <v>100</v>
      </c>
      <c r="G146" s="76">
        <v>12</v>
      </c>
      <c r="H146" s="76">
        <v>12</v>
      </c>
      <c r="I146" s="77">
        <f t="shared" si="53"/>
        <v>100</v>
      </c>
      <c r="J146" s="78">
        <v>12</v>
      </c>
      <c r="K146" s="78">
        <v>12</v>
      </c>
      <c r="L146" s="79">
        <f t="shared" si="52"/>
        <v>100</v>
      </c>
      <c r="M146" s="80">
        <v>4</v>
      </c>
      <c r="N146" s="80">
        <v>4</v>
      </c>
      <c r="O146" s="81">
        <f t="shared" si="60"/>
        <v>100</v>
      </c>
      <c r="P146" s="82">
        <v>8</v>
      </c>
      <c r="Q146" s="82">
        <v>8</v>
      </c>
      <c r="R146" s="83">
        <f t="shared" si="50"/>
        <v>100</v>
      </c>
      <c r="S146" s="84">
        <v>6</v>
      </c>
      <c r="T146" s="84">
        <v>6</v>
      </c>
      <c r="U146" s="85">
        <f t="shared" si="56"/>
        <v>100</v>
      </c>
      <c r="V146" s="86">
        <v>6</v>
      </c>
      <c r="W146" s="86">
        <v>6</v>
      </c>
      <c r="X146" s="87">
        <f t="shared" si="55"/>
        <v>100</v>
      </c>
      <c r="Y146" s="88">
        <v>4</v>
      </c>
      <c r="Z146" s="88">
        <v>4</v>
      </c>
      <c r="AA146" s="89">
        <f t="shared" si="59"/>
        <v>100</v>
      </c>
      <c r="AB146" s="90">
        <v>6</v>
      </c>
      <c r="AC146" s="90">
        <v>6</v>
      </c>
      <c r="AD146" s="91">
        <f t="shared" si="62"/>
        <v>100</v>
      </c>
      <c r="AE146" s="92">
        <v>4</v>
      </c>
      <c r="AF146" s="92">
        <v>4</v>
      </c>
      <c r="AG146" s="93">
        <f t="shared" si="61"/>
        <v>100</v>
      </c>
      <c r="AH146" s="94">
        <v>6</v>
      </c>
      <c r="AI146" s="94">
        <v>5</v>
      </c>
      <c r="AJ146" s="95">
        <f t="shared" si="58"/>
        <v>83.333333333333343</v>
      </c>
      <c r="AK146" s="4"/>
      <c r="AL146" s="4"/>
    </row>
    <row r="147" spans="1:38" ht="15">
      <c r="A147" s="73" t="s">
        <v>938</v>
      </c>
      <c r="B147" s="73" t="s">
        <v>1509</v>
      </c>
      <c r="C147" s="73" t="s">
        <v>1222</v>
      </c>
      <c r="D147" s="74">
        <v>11</v>
      </c>
      <c r="E147" s="74">
        <v>10</v>
      </c>
      <c r="F147" s="75">
        <f t="shared" si="54"/>
        <v>90.909090909090907</v>
      </c>
      <c r="G147" s="76">
        <v>13</v>
      </c>
      <c r="H147" s="76">
        <v>13</v>
      </c>
      <c r="I147" s="77">
        <f t="shared" si="53"/>
        <v>100</v>
      </c>
      <c r="J147" s="78">
        <v>10</v>
      </c>
      <c r="K147" s="78">
        <v>8</v>
      </c>
      <c r="L147" s="79">
        <f t="shared" si="52"/>
        <v>80</v>
      </c>
      <c r="M147" s="80">
        <v>13</v>
      </c>
      <c r="N147" s="80">
        <v>9</v>
      </c>
      <c r="O147" s="81">
        <f t="shared" si="60"/>
        <v>69.230769230769226</v>
      </c>
      <c r="P147" s="82">
        <v>18</v>
      </c>
      <c r="Q147" s="82">
        <v>16</v>
      </c>
      <c r="R147" s="83">
        <f t="shared" si="50"/>
        <v>88.888888888888886</v>
      </c>
      <c r="S147" s="84">
        <v>11</v>
      </c>
      <c r="T147" s="84">
        <v>10</v>
      </c>
      <c r="U147" s="85">
        <f t="shared" si="56"/>
        <v>90.909090909090907</v>
      </c>
      <c r="V147" s="86">
        <v>18</v>
      </c>
      <c r="W147" s="86">
        <v>18</v>
      </c>
      <c r="X147" s="87">
        <f t="shared" si="55"/>
        <v>100</v>
      </c>
      <c r="Y147" s="88">
        <v>11</v>
      </c>
      <c r="Z147" s="88">
        <v>10</v>
      </c>
      <c r="AA147" s="89">
        <f t="shared" si="59"/>
        <v>90.909090909090907</v>
      </c>
      <c r="AB147" s="90">
        <v>12</v>
      </c>
      <c r="AC147" s="90">
        <v>11</v>
      </c>
      <c r="AD147" s="91">
        <f t="shared" si="62"/>
        <v>91.666666666666657</v>
      </c>
      <c r="AE147" s="92">
        <v>11</v>
      </c>
      <c r="AF147" s="92">
        <v>7</v>
      </c>
      <c r="AG147" s="93">
        <f t="shared" si="61"/>
        <v>63.636363636363633</v>
      </c>
      <c r="AH147" s="94">
        <v>16</v>
      </c>
      <c r="AI147" s="94">
        <v>1</v>
      </c>
      <c r="AJ147" s="95">
        <f t="shared" si="58"/>
        <v>6.25</v>
      </c>
      <c r="AK147" s="4"/>
      <c r="AL147" s="4"/>
    </row>
    <row r="148" spans="1:38" ht="15">
      <c r="A148" s="73" t="s">
        <v>938</v>
      </c>
      <c r="B148" s="73" t="s">
        <v>1509</v>
      </c>
      <c r="C148" s="73" t="s">
        <v>1226</v>
      </c>
      <c r="D148" s="74">
        <v>7</v>
      </c>
      <c r="E148" s="74">
        <v>6</v>
      </c>
      <c r="F148" s="75">
        <f t="shared" si="54"/>
        <v>85.714285714285708</v>
      </c>
      <c r="G148" s="76">
        <v>4</v>
      </c>
      <c r="H148" s="76">
        <v>3</v>
      </c>
      <c r="I148" s="77">
        <f t="shared" si="53"/>
        <v>75</v>
      </c>
      <c r="J148" s="78">
        <v>6</v>
      </c>
      <c r="K148" s="78">
        <v>6</v>
      </c>
      <c r="L148" s="79">
        <f t="shared" si="52"/>
        <v>100</v>
      </c>
      <c r="M148" s="80">
        <v>5</v>
      </c>
      <c r="N148" s="80">
        <v>3</v>
      </c>
      <c r="O148" s="81">
        <f t="shared" si="60"/>
        <v>60</v>
      </c>
      <c r="P148" s="82">
        <v>11</v>
      </c>
      <c r="Q148" s="82">
        <v>10</v>
      </c>
      <c r="R148" s="83">
        <f t="shared" si="50"/>
        <v>90.909090909090907</v>
      </c>
      <c r="S148" s="84">
        <v>5</v>
      </c>
      <c r="T148" s="84">
        <v>5</v>
      </c>
      <c r="U148" s="85">
        <f t="shared" si="56"/>
        <v>100</v>
      </c>
      <c r="V148" s="86">
        <v>5</v>
      </c>
      <c r="W148" s="86">
        <v>5</v>
      </c>
      <c r="X148" s="87">
        <f t="shared" si="55"/>
        <v>100</v>
      </c>
      <c r="Y148" s="88">
        <v>12</v>
      </c>
      <c r="Z148" s="88">
        <v>11</v>
      </c>
      <c r="AA148" s="89">
        <f t="shared" si="59"/>
        <v>91.666666666666657</v>
      </c>
      <c r="AB148" s="90">
        <v>7</v>
      </c>
      <c r="AC148" s="90">
        <v>5</v>
      </c>
      <c r="AD148" s="91">
        <f t="shared" si="62"/>
        <v>71.428571428571431</v>
      </c>
      <c r="AE148" s="92">
        <v>5</v>
      </c>
      <c r="AF148" s="92">
        <v>5</v>
      </c>
      <c r="AG148" s="93">
        <f t="shared" si="61"/>
        <v>100</v>
      </c>
      <c r="AH148" s="94">
        <v>6</v>
      </c>
      <c r="AI148" s="94">
        <v>6</v>
      </c>
      <c r="AJ148" s="95">
        <f t="shared" si="58"/>
        <v>100</v>
      </c>
      <c r="AK148" s="4"/>
      <c r="AL148" s="4"/>
    </row>
    <row r="149" spans="1:38" ht="15">
      <c r="A149" s="73" t="s">
        <v>938</v>
      </c>
      <c r="B149" s="73" t="s">
        <v>1509</v>
      </c>
      <c r="C149" s="73" t="s">
        <v>1229</v>
      </c>
      <c r="D149" s="74">
        <v>23</v>
      </c>
      <c r="E149" s="74">
        <v>21</v>
      </c>
      <c r="F149" s="75">
        <f t="shared" si="54"/>
        <v>91.304347826086953</v>
      </c>
      <c r="G149" s="76">
        <v>18</v>
      </c>
      <c r="H149" s="76">
        <v>12</v>
      </c>
      <c r="I149" s="77">
        <f t="shared" si="53"/>
        <v>66.666666666666657</v>
      </c>
      <c r="J149" s="78">
        <v>26</v>
      </c>
      <c r="K149" s="78">
        <v>17</v>
      </c>
      <c r="L149" s="79">
        <f t="shared" si="52"/>
        <v>65.384615384615387</v>
      </c>
      <c r="M149" s="80">
        <v>10</v>
      </c>
      <c r="N149" s="80">
        <v>10</v>
      </c>
      <c r="O149" s="81">
        <f t="shared" si="60"/>
        <v>100</v>
      </c>
      <c r="P149" s="82">
        <v>23</v>
      </c>
      <c r="Q149" s="82">
        <v>23</v>
      </c>
      <c r="R149" s="83">
        <f t="shared" si="50"/>
        <v>100</v>
      </c>
      <c r="S149" s="84">
        <v>22</v>
      </c>
      <c r="T149" s="84">
        <v>22</v>
      </c>
      <c r="U149" s="85">
        <f t="shared" si="56"/>
        <v>100</v>
      </c>
      <c r="V149" s="86">
        <v>22</v>
      </c>
      <c r="W149" s="86">
        <v>22</v>
      </c>
      <c r="X149" s="87">
        <f t="shared" si="55"/>
        <v>100</v>
      </c>
      <c r="Y149" s="88">
        <v>25</v>
      </c>
      <c r="Z149" s="88">
        <v>23</v>
      </c>
      <c r="AA149" s="89">
        <f t="shared" si="59"/>
        <v>92</v>
      </c>
      <c r="AB149" s="90">
        <v>23</v>
      </c>
      <c r="AC149" s="90">
        <v>19</v>
      </c>
      <c r="AD149" s="91">
        <f t="shared" si="62"/>
        <v>82.608695652173907</v>
      </c>
      <c r="AE149" s="92">
        <v>22</v>
      </c>
      <c r="AF149" s="92">
        <v>21</v>
      </c>
      <c r="AG149" s="93">
        <f t="shared" si="61"/>
        <v>95.454545454545453</v>
      </c>
      <c r="AH149" s="94">
        <v>15</v>
      </c>
      <c r="AI149" s="94">
        <v>15</v>
      </c>
      <c r="AJ149" s="95">
        <f t="shared" si="58"/>
        <v>100</v>
      </c>
      <c r="AK149" s="4"/>
      <c r="AL149" s="4"/>
    </row>
    <row r="150" spans="1:38" ht="15">
      <c r="A150" s="73" t="s">
        <v>938</v>
      </c>
      <c r="B150" s="73" t="s">
        <v>1509</v>
      </c>
      <c r="C150" s="73" t="s">
        <v>1233</v>
      </c>
      <c r="D150" s="74">
        <v>6</v>
      </c>
      <c r="E150" s="74">
        <v>6</v>
      </c>
      <c r="F150" s="75">
        <f t="shared" si="54"/>
        <v>100</v>
      </c>
      <c r="G150" s="76">
        <v>3</v>
      </c>
      <c r="H150" s="76">
        <v>3</v>
      </c>
      <c r="I150" s="77">
        <f t="shared" si="53"/>
        <v>100</v>
      </c>
      <c r="J150" s="78">
        <v>6</v>
      </c>
      <c r="K150" s="78">
        <v>4</v>
      </c>
      <c r="L150" s="79">
        <f t="shared" si="52"/>
        <v>66.666666666666657</v>
      </c>
      <c r="M150" s="80">
        <v>6</v>
      </c>
      <c r="N150" s="80">
        <v>5</v>
      </c>
      <c r="O150" s="81">
        <f t="shared" si="60"/>
        <v>83.333333333333343</v>
      </c>
      <c r="P150" s="82">
        <v>8</v>
      </c>
      <c r="Q150" s="82">
        <v>8</v>
      </c>
      <c r="R150" s="83">
        <f t="shared" si="50"/>
        <v>100</v>
      </c>
      <c r="S150" s="84">
        <v>9</v>
      </c>
      <c r="T150" s="84">
        <v>8</v>
      </c>
      <c r="U150" s="85">
        <f t="shared" si="56"/>
        <v>88.888888888888886</v>
      </c>
      <c r="V150" s="86">
        <v>9</v>
      </c>
      <c r="W150" s="86">
        <v>9</v>
      </c>
      <c r="X150" s="87">
        <f t="shared" si="55"/>
        <v>100</v>
      </c>
      <c r="Y150" s="88">
        <v>10</v>
      </c>
      <c r="Z150" s="88">
        <v>6</v>
      </c>
      <c r="AA150" s="89">
        <f t="shared" si="59"/>
        <v>60</v>
      </c>
      <c r="AB150" s="90">
        <v>9</v>
      </c>
      <c r="AC150" s="90">
        <v>0</v>
      </c>
      <c r="AD150" s="91">
        <f t="shared" si="62"/>
        <v>0</v>
      </c>
      <c r="AE150" s="92">
        <v>6</v>
      </c>
      <c r="AF150" s="92">
        <v>6</v>
      </c>
      <c r="AG150" s="93">
        <f t="shared" si="61"/>
        <v>100</v>
      </c>
      <c r="AH150" s="94">
        <v>6</v>
      </c>
      <c r="AI150" s="94">
        <v>4</v>
      </c>
      <c r="AJ150" s="95">
        <f t="shared" si="58"/>
        <v>66.666666666666657</v>
      </c>
      <c r="AK150" s="4"/>
      <c r="AL150" s="4"/>
    </row>
    <row r="151" spans="1:38" ht="15">
      <c r="A151" s="73" t="s">
        <v>938</v>
      </c>
      <c r="B151" s="73" t="s">
        <v>1509</v>
      </c>
      <c r="C151" s="73" t="s">
        <v>1241</v>
      </c>
      <c r="D151" s="74">
        <v>19</v>
      </c>
      <c r="E151" s="74">
        <v>6</v>
      </c>
      <c r="F151" s="75">
        <f t="shared" si="54"/>
        <v>31.578947368421051</v>
      </c>
      <c r="G151" s="76">
        <v>11</v>
      </c>
      <c r="H151" s="76">
        <v>2</v>
      </c>
      <c r="I151" s="77">
        <f t="shared" si="53"/>
        <v>18.181818181818183</v>
      </c>
      <c r="J151" s="78">
        <v>5</v>
      </c>
      <c r="K151" s="78">
        <v>1</v>
      </c>
      <c r="L151" s="79">
        <f t="shared" si="52"/>
        <v>20</v>
      </c>
      <c r="M151" s="80">
        <v>14</v>
      </c>
      <c r="N151" s="80">
        <v>5</v>
      </c>
      <c r="O151" s="81">
        <f t="shared" si="60"/>
        <v>35.714285714285715</v>
      </c>
      <c r="P151" s="82">
        <v>8</v>
      </c>
      <c r="Q151" s="82">
        <v>2</v>
      </c>
      <c r="R151" s="83">
        <f t="shared" si="50"/>
        <v>25</v>
      </c>
      <c r="S151" s="84">
        <v>11</v>
      </c>
      <c r="T151" s="84">
        <v>11</v>
      </c>
      <c r="U151" s="85">
        <f t="shared" si="56"/>
        <v>100</v>
      </c>
      <c r="V151" s="86">
        <v>12</v>
      </c>
      <c r="W151" s="86">
        <v>12</v>
      </c>
      <c r="X151" s="87">
        <f t="shared" si="55"/>
        <v>100</v>
      </c>
      <c r="Y151" s="88">
        <v>15</v>
      </c>
      <c r="Z151" s="88">
        <v>15</v>
      </c>
      <c r="AA151" s="89">
        <f t="shared" si="59"/>
        <v>100</v>
      </c>
      <c r="AB151" s="90">
        <v>15</v>
      </c>
      <c r="AC151" s="90">
        <v>15</v>
      </c>
      <c r="AD151" s="91">
        <f t="shared" si="62"/>
        <v>100</v>
      </c>
      <c r="AE151" s="92">
        <v>12</v>
      </c>
      <c r="AF151" s="92">
        <v>12</v>
      </c>
      <c r="AG151" s="93">
        <f t="shared" si="61"/>
        <v>100</v>
      </c>
      <c r="AH151" s="94">
        <v>20</v>
      </c>
      <c r="AI151" s="94">
        <v>19</v>
      </c>
      <c r="AJ151" s="95">
        <f t="shared" si="58"/>
        <v>95</v>
      </c>
      <c r="AK151" s="4"/>
      <c r="AL151" s="4"/>
    </row>
    <row r="152" spans="1:38" ht="15">
      <c r="A152" s="73" t="s">
        <v>938</v>
      </c>
      <c r="B152" s="73" t="s">
        <v>1509</v>
      </c>
      <c r="C152" s="73" t="s">
        <v>1245</v>
      </c>
      <c r="D152" s="74">
        <v>11</v>
      </c>
      <c r="E152" s="74">
        <v>11</v>
      </c>
      <c r="F152" s="75">
        <f t="shared" si="54"/>
        <v>100</v>
      </c>
      <c r="G152" s="76">
        <v>10</v>
      </c>
      <c r="H152" s="76">
        <v>10</v>
      </c>
      <c r="I152" s="77">
        <f t="shared" si="53"/>
        <v>100</v>
      </c>
      <c r="J152" s="78">
        <v>6</v>
      </c>
      <c r="K152" s="78">
        <v>6</v>
      </c>
      <c r="L152" s="79">
        <f t="shared" si="52"/>
        <v>100</v>
      </c>
      <c r="M152" s="80">
        <v>11</v>
      </c>
      <c r="N152" s="80">
        <v>11</v>
      </c>
      <c r="O152" s="81">
        <f t="shared" si="60"/>
        <v>100</v>
      </c>
      <c r="P152" s="82">
        <v>7</v>
      </c>
      <c r="Q152" s="82">
        <v>6</v>
      </c>
      <c r="R152" s="83">
        <f t="shared" si="50"/>
        <v>85.714285714285708</v>
      </c>
      <c r="S152" s="84">
        <v>8</v>
      </c>
      <c r="T152" s="84">
        <v>8</v>
      </c>
      <c r="U152" s="85">
        <f t="shared" si="56"/>
        <v>100</v>
      </c>
      <c r="V152" s="86">
        <v>12</v>
      </c>
      <c r="W152" s="86">
        <v>11</v>
      </c>
      <c r="X152" s="87">
        <f t="shared" si="55"/>
        <v>91.666666666666657</v>
      </c>
      <c r="Y152" s="88">
        <v>15</v>
      </c>
      <c r="Z152" s="88">
        <v>15</v>
      </c>
      <c r="AA152" s="89">
        <f t="shared" si="59"/>
        <v>100</v>
      </c>
      <c r="AB152" s="90">
        <v>12</v>
      </c>
      <c r="AC152" s="90">
        <v>12</v>
      </c>
      <c r="AD152" s="91">
        <f t="shared" si="62"/>
        <v>100</v>
      </c>
      <c r="AE152" s="92">
        <v>13</v>
      </c>
      <c r="AF152" s="92">
        <v>13</v>
      </c>
      <c r="AG152" s="93">
        <f t="shared" si="61"/>
        <v>100</v>
      </c>
      <c r="AH152" s="94">
        <v>9</v>
      </c>
      <c r="AI152" s="94">
        <v>9</v>
      </c>
      <c r="AJ152" s="95">
        <f t="shared" si="58"/>
        <v>100</v>
      </c>
      <c r="AK152" s="4"/>
      <c r="AL152" s="4"/>
    </row>
    <row r="153" spans="1:38" ht="15">
      <c r="A153" s="73" t="s">
        <v>938</v>
      </c>
      <c r="B153" s="73" t="s">
        <v>1509</v>
      </c>
      <c r="C153" s="73" t="s">
        <v>1255</v>
      </c>
      <c r="D153" s="74">
        <v>4</v>
      </c>
      <c r="E153" s="74">
        <v>3</v>
      </c>
      <c r="F153" s="75">
        <f t="shared" si="54"/>
        <v>75</v>
      </c>
      <c r="G153" s="76">
        <v>2</v>
      </c>
      <c r="H153" s="76">
        <v>2</v>
      </c>
      <c r="I153" s="77">
        <f t="shared" si="53"/>
        <v>100</v>
      </c>
      <c r="J153" s="78">
        <v>9</v>
      </c>
      <c r="K153" s="78">
        <v>8</v>
      </c>
      <c r="L153" s="79">
        <f t="shared" si="52"/>
        <v>88.888888888888886</v>
      </c>
      <c r="M153" s="80">
        <v>2</v>
      </c>
      <c r="N153" s="80">
        <v>1</v>
      </c>
      <c r="O153" s="81">
        <f t="shared" si="60"/>
        <v>50</v>
      </c>
      <c r="P153" s="82">
        <v>6</v>
      </c>
      <c r="Q153" s="82">
        <v>5</v>
      </c>
      <c r="R153" s="83">
        <f t="shared" si="50"/>
        <v>83.333333333333343</v>
      </c>
      <c r="S153" s="84">
        <v>5</v>
      </c>
      <c r="T153" s="84">
        <v>4</v>
      </c>
      <c r="U153" s="85">
        <f t="shared" si="56"/>
        <v>80</v>
      </c>
      <c r="V153" s="86">
        <v>2</v>
      </c>
      <c r="W153" s="86">
        <v>2</v>
      </c>
      <c r="X153" s="87">
        <f t="shared" si="55"/>
        <v>100</v>
      </c>
      <c r="Y153" s="88">
        <v>6</v>
      </c>
      <c r="Z153" s="88">
        <v>2</v>
      </c>
      <c r="AA153" s="89">
        <f t="shared" si="59"/>
        <v>33.333333333333329</v>
      </c>
      <c r="AB153" s="90">
        <v>3</v>
      </c>
      <c r="AC153" s="90">
        <v>0</v>
      </c>
      <c r="AD153" s="91">
        <f t="shared" si="62"/>
        <v>0</v>
      </c>
      <c r="AE153" s="92">
        <v>8</v>
      </c>
      <c r="AF153" s="92">
        <v>8</v>
      </c>
      <c r="AG153" s="93">
        <f t="shared" si="61"/>
        <v>100</v>
      </c>
      <c r="AH153" s="94">
        <v>2</v>
      </c>
      <c r="AI153" s="94">
        <v>1</v>
      </c>
      <c r="AJ153" s="95">
        <f t="shared" si="58"/>
        <v>50</v>
      </c>
      <c r="AK153" s="4"/>
      <c r="AL153" s="4"/>
    </row>
    <row r="154" spans="1:38" ht="15">
      <c r="A154" s="73" t="s">
        <v>938</v>
      </c>
      <c r="B154" s="73" t="s">
        <v>1509</v>
      </c>
      <c r="C154" s="73" t="s">
        <v>1260</v>
      </c>
      <c r="D154" s="74">
        <v>6</v>
      </c>
      <c r="E154" s="74">
        <v>6</v>
      </c>
      <c r="F154" s="75">
        <f t="shared" si="54"/>
        <v>100</v>
      </c>
      <c r="G154" s="76">
        <v>5</v>
      </c>
      <c r="H154" s="76">
        <v>4</v>
      </c>
      <c r="I154" s="77">
        <f t="shared" si="53"/>
        <v>80</v>
      </c>
      <c r="J154" s="78">
        <v>4</v>
      </c>
      <c r="K154" s="78">
        <v>4</v>
      </c>
      <c r="L154" s="79">
        <f t="shared" si="52"/>
        <v>100</v>
      </c>
      <c r="M154" s="80">
        <v>7</v>
      </c>
      <c r="N154" s="80">
        <v>4</v>
      </c>
      <c r="O154" s="81">
        <f t="shared" si="60"/>
        <v>57.142857142857139</v>
      </c>
      <c r="P154" s="82">
        <v>4</v>
      </c>
      <c r="Q154" s="82">
        <v>4</v>
      </c>
      <c r="R154" s="83">
        <f t="shared" si="50"/>
        <v>100</v>
      </c>
      <c r="S154" s="84">
        <v>5</v>
      </c>
      <c r="T154" s="84">
        <v>5</v>
      </c>
      <c r="U154" s="85">
        <f t="shared" si="56"/>
        <v>100</v>
      </c>
      <c r="V154" s="86">
        <v>2</v>
      </c>
      <c r="W154" s="86">
        <v>1</v>
      </c>
      <c r="X154" s="87">
        <f t="shared" si="55"/>
        <v>50</v>
      </c>
      <c r="Y154" s="88">
        <v>5</v>
      </c>
      <c r="Z154" s="88">
        <v>5</v>
      </c>
      <c r="AA154" s="89">
        <f t="shared" si="59"/>
        <v>100</v>
      </c>
      <c r="AB154" s="90">
        <v>5</v>
      </c>
      <c r="AC154" s="90">
        <v>5</v>
      </c>
      <c r="AD154" s="91">
        <f t="shared" si="62"/>
        <v>100</v>
      </c>
      <c r="AE154" s="92">
        <v>7</v>
      </c>
      <c r="AF154" s="92">
        <v>7</v>
      </c>
      <c r="AG154" s="93">
        <f t="shared" si="61"/>
        <v>100</v>
      </c>
      <c r="AH154" s="94">
        <v>4</v>
      </c>
      <c r="AI154" s="94">
        <v>4</v>
      </c>
      <c r="AJ154" s="95">
        <f t="shared" si="58"/>
        <v>100</v>
      </c>
      <c r="AK154" s="4"/>
      <c r="AL154" s="4"/>
    </row>
    <row r="155" spans="1:38" ht="15">
      <c r="A155" s="73" t="s">
        <v>938</v>
      </c>
      <c r="B155" s="73" t="s">
        <v>1524</v>
      </c>
      <c r="C155" s="73" t="s">
        <v>1224</v>
      </c>
      <c r="D155" s="74">
        <v>33</v>
      </c>
      <c r="E155" s="74">
        <v>0</v>
      </c>
      <c r="F155" s="75">
        <f t="shared" si="54"/>
        <v>0</v>
      </c>
      <c r="G155" s="76">
        <v>42</v>
      </c>
      <c r="H155" s="76">
        <v>4</v>
      </c>
      <c r="I155" s="77">
        <f t="shared" si="53"/>
        <v>9.5238095238095237</v>
      </c>
      <c r="J155" s="78">
        <v>32</v>
      </c>
      <c r="K155" s="78">
        <v>3</v>
      </c>
      <c r="L155" s="79">
        <f t="shared" si="52"/>
        <v>9.375</v>
      </c>
      <c r="M155" s="80">
        <v>40</v>
      </c>
      <c r="N155" s="80">
        <v>14</v>
      </c>
      <c r="O155" s="81">
        <f t="shared" si="60"/>
        <v>35</v>
      </c>
      <c r="P155" s="82">
        <v>35</v>
      </c>
      <c r="Q155" s="82">
        <v>3</v>
      </c>
      <c r="R155" s="83">
        <f t="shared" si="50"/>
        <v>8.5714285714285712</v>
      </c>
      <c r="S155" s="84">
        <v>29</v>
      </c>
      <c r="T155" s="84">
        <v>5</v>
      </c>
      <c r="U155" s="85">
        <f t="shared" si="56"/>
        <v>17.241379310344829</v>
      </c>
      <c r="V155" s="86">
        <v>39</v>
      </c>
      <c r="W155" s="86">
        <v>0</v>
      </c>
      <c r="X155" s="87">
        <f t="shared" si="55"/>
        <v>0</v>
      </c>
      <c r="Y155" s="88">
        <v>33</v>
      </c>
      <c r="Z155" s="88">
        <v>1</v>
      </c>
      <c r="AA155" s="89">
        <f t="shared" si="59"/>
        <v>3.0303030303030303</v>
      </c>
      <c r="AB155" s="90">
        <v>35</v>
      </c>
      <c r="AC155" s="90">
        <v>4</v>
      </c>
      <c r="AD155" s="91">
        <f t="shared" si="62"/>
        <v>11.428571428571429</v>
      </c>
      <c r="AE155" s="92">
        <v>25</v>
      </c>
      <c r="AF155" s="92">
        <v>2</v>
      </c>
      <c r="AG155" s="93">
        <f t="shared" si="61"/>
        <v>8</v>
      </c>
      <c r="AH155" s="94">
        <v>43</v>
      </c>
      <c r="AI155" s="94">
        <v>0</v>
      </c>
      <c r="AJ155" s="95">
        <f t="shared" si="58"/>
        <v>0</v>
      </c>
      <c r="AK155" s="4"/>
      <c r="AL155" s="4"/>
    </row>
    <row r="156" spans="1:38" ht="15">
      <c r="A156" s="73" t="s">
        <v>938</v>
      </c>
      <c r="B156" s="73" t="s">
        <v>1524</v>
      </c>
      <c r="C156" s="73" t="s">
        <v>1234</v>
      </c>
      <c r="D156" s="74">
        <v>11</v>
      </c>
      <c r="E156" s="74">
        <v>6</v>
      </c>
      <c r="F156" s="75">
        <f t="shared" si="54"/>
        <v>54.54545454545454</v>
      </c>
      <c r="G156" s="76">
        <v>9</v>
      </c>
      <c r="H156" s="76">
        <v>1</v>
      </c>
      <c r="I156" s="77">
        <f t="shared" si="53"/>
        <v>11.111111111111111</v>
      </c>
      <c r="J156" s="78">
        <v>6</v>
      </c>
      <c r="K156" s="78">
        <v>5</v>
      </c>
      <c r="L156" s="79">
        <f t="shared" si="52"/>
        <v>83.333333333333343</v>
      </c>
      <c r="M156" s="80">
        <v>3</v>
      </c>
      <c r="N156" s="80">
        <v>3</v>
      </c>
      <c r="O156" s="81">
        <f t="shared" si="60"/>
        <v>100</v>
      </c>
      <c r="P156" s="82">
        <v>9</v>
      </c>
      <c r="Q156" s="82">
        <v>8</v>
      </c>
      <c r="R156" s="83">
        <f t="shared" si="50"/>
        <v>88.888888888888886</v>
      </c>
      <c r="S156" s="84">
        <v>9</v>
      </c>
      <c r="T156" s="84">
        <v>2</v>
      </c>
      <c r="U156" s="85">
        <f t="shared" si="56"/>
        <v>22.222222222222221</v>
      </c>
      <c r="V156" s="86">
        <v>7</v>
      </c>
      <c r="W156" s="86">
        <v>1</v>
      </c>
      <c r="X156" s="87">
        <f t="shared" si="55"/>
        <v>14.285714285714285</v>
      </c>
      <c r="Y156" s="88">
        <v>3</v>
      </c>
      <c r="Z156" s="88">
        <v>0</v>
      </c>
      <c r="AA156" s="89">
        <f t="shared" si="59"/>
        <v>0</v>
      </c>
      <c r="AB156" s="90">
        <v>12</v>
      </c>
      <c r="AC156" s="90">
        <v>1</v>
      </c>
      <c r="AD156" s="91">
        <f t="shared" si="62"/>
        <v>8.3333333333333321</v>
      </c>
      <c r="AE156" s="92">
        <v>10</v>
      </c>
      <c r="AF156" s="92">
        <v>0</v>
      </c>
      <c r="AG156" s="93">
        <f t="shared" si="61"/>
        <v>0</v>
      </c>
      <c r="AH156" s="94">
        <v>5</v>
      </c>
      <c r="AI156" s="94">
        <v>0</v>
      </c>
      <c r="AJ156" s="95">
        <f t="shared" si="58"/>
        <v>0</v>
      </c>
      <c r="AK156" s="4"/>
      <c r="AL156" s="4"/>
    </row>
    <row r="157" spans="1:38" ht="15">
      <c r="A157" s="73" t="s">
        <v>938</v>
      </c>
      <c r="B157" s="73" t="s">
        <v>1524</v>
      </c>
      <c r="C157" s="73" t="s">
        <v>1239</v>
      </c>
      <c r="D157" s="74">
        <v>62</v>
      </c>
      <c r="E157" s="74">
        <v>1</v>
      </c>
      <c r="F157" s="75">
        <f t="shared" si="54"/>
        <v>1.6129032258064515</v>
      </c>
      <c r="G157" s="76">
        <v>76</v>
      </c>
      <c r="H157" s="76">
        <v>41</v>
      </c>
      <c r="I157" s="77">
        <f t="shared" si="53"/>
        <v>53.94736842105263</v>
      </c>
      <c r="J157" s="78">
        <v>86</v>
      </c>
      <c r="K157" s="78">
        <v>44</v>
      </c>
      <c r="L157" s="79">
        <f t="shared" si="52"/>
        <v>51.162790697674424</v>
      </c>
      <c r="M157" s="80">
        <v>81</v>
      </c>
      <c r="N157" s="80">
        <v>37</v>
      </c>
      <c r="O157" s="81">
        <f t="shared" si="60"/>
        <v>45.679012345679013</v>
      </c>
      <c r="P157" s="82">
        <v>88</v>
      </c>
      <c r="Q157" s="82">
        <v>19</v>
      </c>
      <c r="R157" s="83">
        <f t="shared" si="50"/>
        <v>21.59090909090909</v>
      </c>
      <c r="S157" s="84">
        <v>80</v>
      </c>
      <c r="T157" s="84">
        <v>4</v>
      </c>
      <c r="U157" s="85">
        <f t="shared" si="56"/>
        <v>5</v>
      </c>
      <c r="V157" s="86">
        <v>65</v>
      </c>
      <c r="W157" s="86">
        <v>24</v>
      </c>
      <c r="X157" s="87">
        <f t="shared" si="55"/>
        <v>36.923076923076927</v>
      </c>
      <c r="Y157" s="88">
        <v>84</v>
      </c>
      <c r="Z157" s="88">
        <v>22</v>
      </c>
      <c r="AA157" s="89">
        <f t="shared" si="59"/>
        <v>26.190476190476193</v>
      </c>
      <c r="AB157" s="90">
        <v>78</v>
      </c>
      <c r="AC157" s="90">
        <v>14</v>
      </c>
      <c r="AD157" s="91">
        <f t="shared" si="62"/>
        <v>17.948717948717949</v>
      </c>
      <c r="AE157" s="92">
        <v>78</v>
      </c>
      <c r="AF157" s="92">
        <v>51</v>
      </c>
      <c r="AG157" s="93">
        <f t="shared" si="61"/>
        <v>65.384615384615387</v>
      </c>
      <c r="AH157" s="94">
        <v>75</v>
      </c>
      <c r="AI157" s="94">
        <v>49</v>
      </c>
      <c r="AJ157" s="95">
        <f t="shared" si="58"/>
        <v>65.333333333333329</v>
      </c>
      <c r="AK157" s="4"/>
      <c r="AL157" s="4"/>
    </row>
    <row r="158" spans="1:38" ht="15">
      <c r="A158" s="73" t="s">
        <v>938</v>
      </c>
      <c r="B158" s="73" t="s">
        <v>1524</v>
      </c>
      <c r="C158" s="73" t="s">
        <v>1240</v>
      </c>
      <c r="D158" s="74">
        <v>4</v>
      </c>
      <c r="E158" s="74">
        <v>1</v>
      </c>
      <c r="F158" s="75">
        <f t="shared" si="54"/>
        <v>25</v>
      </c>
      <c r="G158" s="76">
        <v>8</v>
      </c>
      <c r="H158" s="76">
        <v>5</v>
      </c>
      <c r="I158" s="77">
        <f t="shared" si="53"/>
        <v>62.5</v>
      </c>
      <c r="J158" s="78">
        <v>15</v>
      </c>
      <c r="K158" s="78">
        <v>5</v>
      </c>
      <c r="L158" s="79">
        <f t="shared" si="52"/>
        <v>33.333333333333329</v>
      </c>
      <c r="M158" s="80">
        <v>10</v>
      </c>
      <c r="N158" s="80">
        <v>6</v>
      </c>
      <c r="O158" s="81">
        <f t="shared" si="60"/>
        <v>60</v>
      </c>
      <c r="P158" s="82">
        <v>6</v>
      </c>
      <c r="Q158" s="82">
        <v>2</v>
      </c>
      <c r="R158" s="83">
        <f t="shared" si="50"/>
        <v>33.333333333333329</v>
      </c>
      <c r="S158" s="84">
        <v>10</v>
      </c>
      <c r="T158" s="84">
        <v>10</v>
      </c>
      <c r="U158" s="85">
        <f t="shared" si="56"/>
        <v>100</v>
      </c>
      <c r="V158" s="86">
        <v>6</v>
      </c>
      <c r="W158" s="86">
        <v>5</v>
      </c>
      <c r="X158" s="87">
        <f t="shared" si="55"/>
        <v>83.333333333333343</v>
      </c>
      <c r="Y158" s="88">
        <v>8</v>
      </c>
      <c r="Z158" s="88">
        <v>7</v>
      </c>
      <c r="AA158" s="89">
        <f t="shared" si="59"/>
        <v>87.5</v>
      </c>
      <c r="AB158" s="90">
        <v>4</v>
      </c>
      <c r="AC158" s="90">
        <v>3</v>
      </c>
      <c r="AD158" s="91">
        <f t="shared" si="62"/>
        <v>75</v>
      </c>
      <c r="AE158" s="92">
        <v>3</v>
      </c>
      <c r="AF158" s="92">
        <v>3</v>
      </c>
      <c r="AG158" s="93">
        <f t="shared" si="61"/>
        <v>100</v>
      </c>
      <c r="AH158" s="94">
        <v>1</v>
      </c>
      <c r="AI158" s="94">
        <v>0</v>
      </c>
      <c r="AJ158" s="95">
        <f t="shared" si="58"/>
        <v>0</v>
      </c>
      <c r="AK158" s="4"/>
      <c r="AL158" s="4"/>
    </row>
    <row r="159" spans="1:38" ht="15">
      <c r="A159" s="73" t="s">
        <v>938</v>
      </c>
      <c r="B159" s="73" t="s">
        <v>1524</v>
      </c>
      <c r="C159" s="73" t="s">
        <v>1251</v>
      </c>
      <c r="D159" s="74">
        <v>1185</v>
      </c>
      <c r="E159" s="74">
        <v>348</v>
      </c>
      <c r="F159" s="75">
        <f t="shared" si="54"/>
        <v>29.367088607594937</v>
      </c>
      <c r="G159" s="76">
        <v>1118</v>
      </c>
      <c r="H159" s="76">
        <v>381</v>
      </c>
      <c r="I159" s="77">
        <f t="shared" si="53"/>
        <v>34.078711985688734</v>
      </c>
      <c r="J159" s="78">
        <v>1150</v>
      </c>
      <c r="K159" s="78">
        <v>467</v>
      </c>
      <c r="L159" s="79">
        <f t="shared" si="52"/>
        <v>40.608695652173914</v>
      </c>
      <c r="M159" s="80">
        <v>1126</v>
      </c>
      <c r="N159" s="80">
        <v>377</v>
      </c>
      <c r="O159" s="81">
        <f t="shared" si="60"/>
        <v>33.481349911190058</v>
      </c>
      <c r="P159" s="82">
        <v>1074</v>
      </c>
      <c r="Q159" s="82">
        <v>453</v>
      </c>
      <c r="R159" s="83">
        <f t="shared" si="50"/>
        <v>42.178770949720672</v>
      </c>
      <c r="S159" s="84">
        <v>993</v>
      </c>
      <c r="T159" s="84">
        <v>452</v>
      </c>
      <c r="U159" s="85">
        <f t="shared" si="56"/>
        <v>45.518630412890232</v>
      </c>
      <c r="V159" s="86">
        <v>1012</v>
      </c>
      <c r="W159" s="86">
        <v>392</v>
      </c>
      <c r="X159" s="87">
        <f t="shared" si="55"/>
        <v>38.735177865612648</v>
      </c>
      <c r="Y159" s="88">
        <v>966</v>
      </c>
      <c r="Z159" s="88">
        <v>539</v>
      </c>
      <c r="AA159" s="89">
        <f t="shared" si="59"/>
        <v>55.797101449275367</v>
      </c>
      <c r="AB159" s="90">
        <v>976</v>
      </c>
      <c r="AC159" s="90">
        <v>346</v>
      </c>
      <c r="AD159" s="91">
        <f t="shared" si="62"/>
        <v>35.450819672131146</v>
      </c>
      <c r="AE159" s="92">
        <v>989</v>
      </c>
      <c r="AF159" s="92">
        <v>423</v>
      </c>
      <c r="AG159" s="93">
        <f t="shared" si="61"/>
        <v>42.77047522750253</v>
      </c>
      <c r="AH159" s="94">
        <v>916</v>
      </c>
      <c r="AI159" s="94">
        <v>350</v>
      </c>
      <c r="AJ159" s="95">
        <f t="shared" si="58"/>
        <v>38.209606986899566</v>
      </c>
      <c r="AK159" s="4"/>
      <c r="AL159" s="4"/>
    </row>
    <row r="160" spans="1:38" ht="15">
      <c r="A160" s="73" t="s">
        <v>938</v>
      </c>
      <c r="B160" s="73" t="s">
        <v>1524</v>
      </c>
      <c r="C160" s="73" t="s">
        <v>1253</v>
      </c>
      <c r="D160" s="74">
        <v>14</v>
      </c>
      <c r="E160" s="74">
        <v>0</v>
      </c>
      <c r="F160" s="75">
        <f t="shared" si="54"/>
        <v>0</v>
      </c>
      <c r="G160" s="76">
        <v>23</v>
      </c>
      <c r="H160" s="76">
        <v>4</v>
      </c>
      <c r="I160" s="77">
        <f t="shared" si="53"/>
        <v>17.391304347826086</v>
      </c>
      <c r="J160" s="78">
        <v>19</v>
      </c>
      <c r="K160" s="78">
        <v>2</v>
      </c>
      <c r="L160" s="79">
        <f t="shared" si="52"/>
        <v>10.526315789473683</v>
      </c>
      <c r="M160" s="80">
        <v>23</v>
      </c>
      <c r="N160" s="80">
        <v>3</v>
      </c>
      <c r="O160" s="81">
        <f t="shared" si="60"/>
        <v>13.043478260869565</v>
      </c>
      <c r="P160" s="82">
        <v>18</v>
      </c>
      <c r="Q160" s="82">
        <v>5</v>
      </c>
      <c r="R160" s="83">
        <f t="shared" si="50"/>
        <v>27.777777777777779</v>
      </c>
      <c r="S160" s="84">
        <v>13</v>
      </c>
      <c r="T160" s="84">
        <v>0</v>
      </c>
      <c r="U160" s="85">
        <f t="shared" si="56"/>
        <v>0</v>
      </c>
      <c r="V160" s="86">
        <v>31</v>
      </c>
      <c r="W160" s="86">
        <v>2</v>
      </c>
      <c r="X160" s="87">
        <f t="shared" si="55"/>
        <v>6.4516129032258061</v>
      </c>
      <c r="Y160" s="88">
        <v>19</v>
      </c>
      <c r="Z160" s="88">
        <v>1</v>
      </c>
      <c r="AA160" s="89">
        <f t="shared" si="59"/>
        <v>5.2631578947368416</v>
      </c>
      <c r="AB160" s="90">
        <v>23</v>
      </c>
      <c r="AC160" s="90">
        <v>0</v>
      </c>
      <c r="AD160" s="91">
        <f t="shared" si="62"/>
        <v>0</v>
      </c>
      <c r="AE160" s="92">
        <v>18</v>
      </c>
      <c r="AF160" s="92">
        <v>0</v>
      </c>
      <c r="AG160" s="93">
        <f t="shared" si="61"/>
        <v>0</v>
      </c>
      <c r="AH160" s="94">
        <v>25</v>
      </c>
      <c r="AI160" s="94">
        <v>0</v>
      </c>
      <c r="AJ160" s="95">
        <f t="shared" si="58"/>
        <v>0</v>
      </c>
      <c r="AK160" s="4"/>
      <c r="AL160" s="4"/>
    </row>
    <row r="161" spans="1:38" ht="15">
      <c r="A161" s="73" t="s">
        <v>938</v>
      </c>
      <c r="B161" s="73" t="s">
        <v>1524</v>
      </c>
      <c r="C161" s="73" t="s">
        <v>1257</v>
      </c>
      <c r="D161" s="74">
        <v>14</v>
      </c>
      <c r="E161" s="74">
        <v>6</v>
      </c>
      <c r="F161" s="75">
        <f t="shared" si="54"/>
        <v>42.857142857142854</v>
      </c>
      <c r="G161" s="76">
        <v>12</v>
      </c>
      <c r="H161" s="76">
        <v>7</v>
      </c>
      <c r="I161" s="77">
        <f t="shared" si="53"/>
        <v>58.333333333333336</v>
      </c>
      <c r="J161" s="78">
        <v>12</v>
      </c>
      <c r="K161" s="78">
        <v>10</v>
      </c>
      <c r="L161" s="79">
        <f t="shared" si="52"/>
        <v>83.333333333333343</v>
      </c>
      <c r="M161" s="80">
        <v>15</v>
      </c>
      <c r="N161" s="80">
        <v>12</v>
      </c>
      <c r="O161" s="81">
        <f t="shared" si="60"/>
        <v>80</v>
      </c>
      <c r="P161" s="82">
        <v>10</v>
      </c>
      <c r="Q161" s="82">
        <v>5</v>
      </c>
      <c r="R161" s="83">
        <f t="shared" si="50"/>
        <v>50</v>
      </c>
      <c r="S161" s="84">
        <v>14</v>
      </c>
      <c r="T161" s="84">
        <v>14</v>
      </c>
      <c r="U161" s="85">
        <f t="shared" si="56"/>
        <v>100</v>
      </c>
      <c r="V161" s="86">
        <v>17</v>
      </c>
      <c r="W161" s="86">
        <v>15</v>
      </c>
      <c r="X161" s="87">
        <f t="shared" si="55"/>
        <v>88.235294117647058</v>
      </c>
      <c r="Y161" s="88">
        <v>8</v>
      </c>
      <c r="Z161" s="88">
        <v>8</v>
      </c>
      <c r="AA161" s="89">
        <f t="shared" si="59"/>
        <v>100</v>
      </c>
      <c r="AB161" s="90">
        <v>9</v>
      </c>
      <c r="AC161" s="90">
        <v>8</v>
      </c>
      <c r="AD161" s="91">
        <f t="shared" si="62"/>
        <v>88.888888888888886</v>
      </c>
      <c r="AE161" s="92">
        <v>8</v>
      </c>
      <c r="AF161" s="92">
        <v>8</v>
      </c>
      <c r="AG161" s="93">
        <f t="shared" si="61"/>
        <v>100</v>
      </c>
      <c r="AH161" s="94">
        <v>15</v>
      </c>
      <c r="AI161" s="94">
        <v>9</v>
      </c>
      <c r="AJ161" s="95">
        <f t="shared" si="58"/>
        <v>60</v>
      </c>
      <c r="AK161" s="4"/>
      <c r="AL161" s="4"/>
    </row>
    <row r="162" spans="1:38" ht="15">
      <c r="A162" s="73" t="s">
        <v>938</v>
      </c>
      <c r="B162" s="73" t="s">
        <v>1524</v>
      </c>
      <c r="C162" s="73" t="s">
        <v>1259</v>
      </c>
      <c r="D162" s="74">
        <v>19</v>
      </c>
      <c r="E162" s="74">
        <v>5</v>
      </c>
      <c r="F162" s="75">
        <f t="shared" si="54"/>
        <v>26.315789473684209</v>
      </c>
      <c r="G162" s="76">
        <v>12</v>
      </c>
      <c r="H162" s="76">
        <v>8</v>
      </c>
      <c r="I162" s="77">
        <f t="shared" si="53"/>
        <v>66.666666666666657</v>
      </c>
      <c r="J162" s="78">
        <v>10</v>
      </c>
      <c r="K162" s="78">
        <v>7</v>
      </c>
      <c r="L162" s="79">
        <f t="shared" si="52"/>
        <v>70</v>
      </c>
      <c r="M162" s="80">
        <v>16</v>
      </c>
      <c r="N162" s="80">
        <v>15</v>
      </c>
      <c r="O162" s="81">
        <f t="shared" si="60"/>
        <v>93.75</v>
      </c>
      <c r="P162" s="82">
        <v>15</v>
      </c>
      <c r="Q162" s="82">
        <v>12</v>
      </c>
      <c r="R162" s="83">
        <f t="shared" si="50"/>
        <v>80</v>
      </c>
      <c r="S162" s="84">
        <v>17</v>
      </c>
      <c r="T162" s="84">
        <v>15</v>
      </c>
      <c r="U162" s="85">
        <f t="shared" si="56"/>
        <v>88.235294117647058</v>
      </c>
      <c r="V162" s="86">
        <v>13</v>
      </c>
      <c r="W162" s="86">
        <v>12</v>
      </c>
      <c r="X162" s="87">
        <f t="shared" si="55"/>
        <v>92.307692307692307</v>
      </c>
      <c r="Y162" s="88">
        <v>10</v>
      </c>
      <c r="Z162" s="88">
        <v>10</v>
      </c>
      <c r="AA162" s="89">
        <f t="shared" si="59"/>
        <v>100</v>
      </c>
      <c r="AB162" s="90">
        <v>15</v>
      </c>
      <c r="AC162" s="90">
        <v>14</v>
      </c>
      <c r="AD162" s="91">
        <f t="shared" si="62"/>
        <v>93.333333333333329</v>
      </c>
      <c r="AE162" s="92">
        <v>17</v>
      </c>
      <c r="AF162" s="92">
        <v>12</v>
      </c>
      <c r="AG162" s="93">
        <f t="shared" si="61"/>
        <v>70.588235294117652</v>
      </c>
      <c r="AH162" s="94">
        <v>19</v>
      </c>
      <c r="AI162" s="94">
        <v>6</v>
      </c>
      <c r="AJ162" s="95">
        <f t="shared" si="58"/>
        <v>31.578947368421051</v>
      </c>
      <c r="AK162" s="4"/>
      <c r="AL162" s="4"/>
    </row>
    <row r="163" spans="1:38" ht="15">
      <c r="A163" s="73" t="s">
        <v>938</v>
      </c>
      <c r="B163" s="73" t="s">
        <v>1524</v>
      </c>
      <c r="C163" s="73" t="s">
        <v>1261</v>
      </c>
      <c r="D163" s="74">
        <v>2</v>
      </c>
      <c r="E163" s="74">
        <v>0</v>
      </c>
      <c r="F163" s="75">
        <f t="shared" si="54"/>
        <v>0</v>
      </c>
      <c r="G163" s="76">
        <v>5</v>
      </c>
      <c r="H163" s="76">
        <v>0</v>
      </c>
      <c r="I163" s="77">
        <f t="shared" si="53"/>
        <v>0</v>
      </c>
      <c r="J163" s="78">
        <v>4</v>
      </c>
      <c r="K163" s="78">
        <v>0</v>
      </c>
      <c r="L163" s="79">
        <f t="shared" si="52"/>
        <v>0</v>
      </c>
      <c r="M163" s="80">
        <v>4</v>
      </c>
      <c r="N163" s="80">
        <v>0</v>
      </c>
      <c r="O163" s="81">
        <f t="shared" si="60"/>
        <v>0</v>
      </c>
      <c r="P163" s="82">
        <v>5</v>
      </c>
      <c r="Q163" s="82">
        <v>0</v>
      </c>
      <c r="R163" s="83">
        <f t="shared" ref="R163:R165" si="63">Q163/P163*100</f>
        <v>0</v>
      </c>
      <c r="S163" s="84">
        <v>4</v>
      </c>
      <c r="T163" s="84">
        <v>0</v>
      </c>
      <c r="U163" s="85">
        <f t="shared" si="56"/>
        <v>0</v>
      </c>
      <c r="V163" s="86">
        <v>4</v>
      </c>
      <c r="W163" s="86">
        <v>0</v>
      </c>
      <c r="X163" s="87">
        <f t="shared" si="55"/>
        <v>0</v>
      </c>
      <c r="Y163" s="88">
        <v>6</v>
      </c>
      <c r="Z163" s="88">
        <v>0</v>
      </c>
      <c r="AA163" s="89">
        <f t="shared" si="59"/>
        <v>0</v>
      </c>
      <c r="AB163" s="90">
        <v>4</v>
      </c>
      <c r="AC163" s="90">
        <v>0</v>
      </c>
      <c r="AD163" s="91">
        <f t="shared" si="62"/>
        <v>0</v>
      </c>
      <c r="AE163" s="92">
        <v>4</v>
      </c>
      <c r="AF163" s="92">
        <v>0</v>
      </c>
      <c r="AG163" s="93">
        <f t="shared" si="61"/>
        <v>0</v>
      </c>
      <c r="AH163" s="94">
        <v>3</v>
      </c>
      <c r="AI163" s="94">
        <v>1</v>
      </c>
      <c r="AJ163" s="95">
        <f t="shared" si="58"/>
        <v>33.333333333333329</v>
      </c>
      <c r="AK163" s="4"/>
      <c r="AL163" s="4"/>
    </row>
    <row r="164" spans="1:38" ht="15">
      <c r="A164" s="73" t="s">
        <v>938</v>
      </c>
      <c r="B164" s="73" t="s">
        <v>1524</v>
      </c>
      <c r="C164" s="73" t="s">
        <v>1265</v>
      </c>
      <c r="D164" s="74">
        <v>9</v>
      </c>
      <c r="E164" s="74">
        <v>0</v>
      </c>
      <c r="F164" s="75">
        <f t="shared" si="54"/>
        <v>0</v>
      </c>
      <c r="G164" s="76">
        <v>15</v>
      </c>
      <c r="H164" s="76">
        <v>2</v>
      </c>
      <c r="I164" s="77">
        <f t="shared" si="53"/>
        <v>13.333333333333334</v>
      </c>
      <c r="J164" s="78">
        <v>14</v>
      </c>
      <c r="K164" s="78">
        <v>14</v>
      </c>
      <c r="L164" s="79">
        <f t="shared" si="52"/>
        <v>100</v>
      </c>
      <c r="M164" s="80">
        <v>17</v>
      </c>
      <c r="N164" s="80">
        <v>11</v>
      </c>
      <c r="O164" s="81">
        <f t="shared" si="60"/>
        <v>64.705882352941174</v>
      </c>
      <c r="P164" s="82">
        <v>15</v>
      </c>
      <c r="Q164" s="82">
        <v>12</v>
      </c>
      <c r="R164" s="83">
        <f t="shared" si="63"/>
        <v>80</v>
      </c>
      <c r="S164" s="84">
        <v>11</v>
      </c>
      <c r="T164" s="84">
        <v>11</v>
      </c>
      <c r="U164" s="85">
        <f t="shared" si="56"/>
        <v>100</v>
      </c>
      <c r="V164" s="86">
        <v>20</v>
      </c>
      <c r="W164" s="86">
        <v>17</v>
      </c>
      <c r="X164" s="87">
        <f t="shared" si="55"/>
        <v>85</v>
      </c>
      <c r="Y164" s="88">
        <v>24</v>
      </c>
      <c r="Z164" s="88">
        <v>15</v>
      </c>
      <c r="AA164" s="89">
        <f t="shared" si="59"/>
        <v>62.5</v>
      </c>
      <c r="AB164" s="90">
        <v>23</v>
      </c>
      <c r="AC164" s="90">
        <v>0</v>
      </c>
      <c r="AD164" s="91">
        <f t="shared" si="62"/>
        <v>0</v>
      </c>
      <c r="AE164" s="92">
        <v>11</v>
      </c>
      <c r="AF164" s="92">
        <v>0</v>
      </c>
      <c r="AG164" s="93">
        <f t="shared" si="61"/>
        <v>0</v>
      </c>
      <c r="AH164" s="94">
        <v>18</v>
      </c>
      <c r="AI164" s="94">
        <v>0</v>
      </c>
      <c r="AJ164" s="95">
        <f t="shared" si="58"/>
        <v>0</v>
      </c>
      <c r="AK164" s="4"/>
      <c r="AL164" s="4"/>
    </row>
    <row r="165" spans="1:38" ht="15">
      <c r="A165" s="73" t="s">
        <v>938</v>
      </c>
      <c r="B165" s="73" t="s">
        <v>1526</v>
      </c>
      <c r="C165" s="73" t="s">
        <v>1219</v>
      </c>
      <c r="D165" s="74">
        <v>15</v>
      </c>
      <c r="E165" s="74">
        <v>10</v>
      </c>
      <c r="F165" s="75">
        <f t="shared" si="54"/>
        <v>66.666666666666657</v>
      </c>
      <c r="G165" s="76">
        <v>13</v>
      </c>
      <c r="H165" s="76">
        <v>10</v>
      </c>
      <c r="I165" s="77">
        <f t="shared" si="53"/>
        <v>76.923076923076934</v>
      </c>
      <c r="J165" s="78">
        <v>10</v>
      </c>
      <c r="K165" s="78">
        <v>8</v>
      </c>
      <c r="L165" s="79">
        <f t="shared" si="52"/>
        <v>80</v>
      </c>
      <c r="M165" s="80">
        <v>18</v>
      </c>
      <c r="N165" s="80">
        <v>12</v>
      </c>
      <c r="O165" s="81">
        <f t="shared" si="60"/>
        <v>66.666666666666657</v>
      </c>
      <c r="P165" s="82">
        <v>10</v>
      </c>
      <c r="Q165" s="82">
        <v>9</v>
      </c>
      <c r="R165" s="83">
        <f t="shared" si="63"/>
        <v>90</v>
      </c>
      <c r="S165" s="84">
        <v>15</v>
      </c>
      <c r="T165" s="84">
        <v>13</v>
      </c>
      <c r="U165" s="85">
        <f t="shared" si="56"/>
        <v>86.666666666666671</v>
      </c>
      <c r="V165" s="86">
        <v>7</v>
      </c>
      <c r="W165" s="86">
        <v>7</v>
      </c>
      <c r="X165" s="87">
        <f t="shared" si="55"/>
        <v>100</v>
      </c>
      <c r="Y165" s="88">
        <v>15</v>
      </c>
      <c r="Z165" s="88">
        <v>14</v>
      </c>
      <c r="AA165" s="89">
        <f t="shared" si="59"/>
        <v>93.333333333333329</v>
      </c>
      <c r="AB165" s="90">
        <v>12</v>
      </c>
      <c r="AC165" s="90">
        <v>10</v>
      </c>
      <c r="AD165" s="91">
        <f t="shared" si="62"/>
        <v>83.333333333333343</v>
      </c>
      <c r="AE165" s="92">
        <v>11</v>
      </c>
      <c r="AF165" s="92">
        <v>11</v>
      </c>
      <c r="AG165" s="93">
        <f t="shared" si="61"/>
        <v>100</v>
      </c>
      <c r="AH165" s="94">
        <v>18</v>
      </c>
      <c r="AI165" s="94">
        <v>15</v>
      </c>
      <c r="AJ165" s="95">
        <f t="shared" si="58"/>
        <v>83.333333333333343</v>
      </c>
      <c r="AK165" s="4"/>
      <c r="AL165" s="4"/>
    </row>
    <row r="166" spans="1:38" ht="15">
      <c r="A166" s="73" t="s">
        <v>938</v>
      </c>
      <c r="B166" s="73" t="s">
        <v>1526</v>
      </c>
      <c r="C166" s="73" t="s">
        <v>1220</v>
      </c>
      <c r="D166" s="74">
        <v>6</v>
      </c>
      <c r="E166" s="74">
        <v>5</v>
      </c>
      <c r="F166" s="75">
        <f t="shared" si="54"/>
        <v>83.333333333333343</v>
      </c>
      <c r="G166" s="76">
        <v>1</v>
      </c>
      <c r="H166" s="76">
        <v>1</v>
      </c>
      <c r="I166" s="77">
        <f t="shared" si="53"/>
        <v>100</v>
      </c>
      <c r="J166" s="78">
        <v>1</v>
      </c>
      <c r="K166" s="78">
        <v>1</v>
      </c>
      <c r="L166" s="79">
        <f t="shared" si="52"/>
        <v>100</v>
      </c>
      <c r="M166" s="80">
        <v>2</v>
      </c>
      <c r="N166" s="80">
        <v>1</v>
      </c>
      <c r="O166" s="81">
        <f t="shared" si="60"/>
        <v>50</v>
      </c>
      <c r="P166" s="82" t="s">
        <v>995</v>
      </c>
      <c r="Q166" s="82" t="s">
        <v>995</v>
      </c>
      <c r="R166" s="83" t="s">
        <v>995</v>
      </c>
      <c r="S166" s="84">
        <v>6</v>
      </c>
      <c r="T166" s="84">
        <v>6</v>
      </c>
      <c r="U166" s="85">
        <f t="shared" si="56"/>
        <v>100</v>
      </c>
      <c r="V166" s="86">
        <v>5</v>
      </c>
      <c r="W166" s="86">
        <v>5</v>
      </c>
      <c r="X166" s="87">
        <f t="shared" si="55"/>
        <v>100</v>
      </c>
      <c r="Y166" s="88">
        <v>1</v>
      </c>
      <c r="Z166" s="88">
        <v>1</v>
      </c>
      <c r="AA166" s="89">
        <f t="shared" si="59"/>
        <v>100</v>
      </c>
      <c r="AB166" s="90">
        <v>1</v>
      </c>
      <c r="AC166" s="90">
        <v>1</v>
      </c>
      <c r="AD166" s="91">
        <f t="shared" si="62"/>
        <v>100</v>
      </c>
      <c r="AE166" s="92">
        <v>2</v>
      </c>
      <c r="AF166" s="92">
        <v>1</v>
      </c>
      <c r="AG166" s="93">
        <f t="shared" si="61"/>
        <v>50</v>
      </c>
      <c r="AH166" s="94">
        <v>3</v>
      </c>
      <c r="AI166" s="94">
        <v>3</v>
      </c>
      <c r="AJ166" s="95">
        <f t="shared" si="58"/>
        <v>100</v>
      </c>
      <c r="AK166" s="4"/>
      <c r="AL166" s="4"/>
    </row>
    <row r="167" spans="1:38" ht="15">
      <c r="A167" s="73" t="s">
        <v>938</v>
      </c>
      <c r="B167" s="73" t="s">
        <v>1526</v>
      </c>
      <c r="C167" s="73" t="s">
        <v>1225</v>
      </c>
      <c r="D167" s="74">
        <v>7</v>
      </c>
      <c r="E167" s="74">
        <v>3</v>
      </c>
      <c r="F167" s="75">
        <f t="shared" si="54"/>
        <v>42.857142857142854</v>
      </c>
      <c r="G167" s="76">
        <v>10</v>
      </c>
      <c r="H167" s="76">
        <v>2</v>
      </c>
      <c r="I167" s="77">
        <f t="shared" si="53"/>
        <v>20</v>
      </c>
      <c r="J167" s="78">
        <v>10</v>
      </c>
      <c r="K167" s="78">
        <v>1</v>
      </c>
      <c r="L167" s="79">
        <f t="shared" si="52"/>
        <v>10</v>
      </c>
      <c r="M167" s="80">
        <v>11</v>
      </c>
      <c r="N167" s="80">
        <v>0</v>
      </c>
      <c r="O167" s="81">
        <f t="shared" si="60"/>
        <v>0</v>
      </c>
      <c r="P167" s="82">
        <v>7</v>
      </c>
      <c r="Q167" s="82">
        <v>0</v>
      </c>
      <c r="R167" s="83">
        <f t="shared" ref="R167:R230" si="64">Q167/P167*100</f>
        <v>0</v>
      </c>
      <c r="S167" s="84">
        <v>5</v>
      </c>
      <c r="T167" s="84">
        <v>1</v>
      </c>
      <c r="U167" s="85">
        <f t="shared" si="56"/>
        <v>20</v>
      </c>
      <c r="V167" s="86">
        <v>14</v>
      </c>
      <c r="W167" s="86">
        <v>4</v>
      </c>
      <c r="X167" s="87">
        <f t="shared" si="55"/>
        <v>28.571428571428569</v>
      </c>
      <c r="Y167" s="88">
        <v>8</v>
      </c>
      <c r="Z167" s="88">
        <v>1</v>
      </c>
      <c r="AA167" s="89">
        <f t="shared" si="59"/>
        <v>12.5</v>
      </c>
      <c r="AB167" s="90">
        <v>11</v>
      </c>
      <c r="AC167" s="90">
        <v>1</v>
      </c>
      <c r="AD167" s="91">
        <f t="shared" si="62"/>
        <v>9.0909090909090917</v>
      </c>
      <c r="AE167" s="92">
        <v>16</v>
      </c>
      <c r="AF167" s="92">
        <v>2</v>
      </c>
      <c r="AG167" s="93">
        <f t="shared" si="61"/>
        <v>12.5</v>
      </c>
      <c r="AH167" s="94">
        <v>13</v>
      </c>
      <c r="AI167" s="94">
        <v>1</v>
      </c>
      <c r="AJ167" s="95">
        <f t="shared" si="58"/>
        <v>7.6923076923076925</v>
      </c>
      <c r="AK167" s="4"/>
      <c r="AL167" s="4"/>
    </row>
    <row r="168" spans="1:38" ht="15">
      <c r="A168" s="73" t="s">
        <v>938</v>
      </c>
      <c r="B168" s="73" t="s">
        <v>1526</v>
      </c>
      <c r="C168" s="73" t="s">
        <v>1227</v>
      </c>
      <c r="D168" s="74">
        <v>5</v>
      </c>
      <c r="E168" s="74">
        <v>5</v>
      </c>
      <c r="F168" s="75">
        <f t="shared" si="54"/>
        <v>100</v>
      </c>
      <c r="G168" s="76">
        <v>6</v>
      </c>
      <c r="H168" s="76">
        <v>6</v>
      </c>
      <c r="I168" s="77">
        <f t="shared" si="53"/>
        <v>100</v>
      </c>
      <c r="J168" s="78">
        <v>7</v>
      </c>
      <c r="K168" s="78">
        <v>7</v>
      </c>
      <c r="L168" s="79">
        <f t="shared" si="52"/>
        <v>100</v>
      </c>
      <c r="M168" s="80">
        <v>8</v>
      </c>
      <c r="N168" s="80">
        <v>8</v>
      </c>
      <c r="O168" s="81">
        <f t="shared" si="60"/>
        <v>100</v>
      </c>
      <c r="P168" s="82">
        <v>3</v>
      </c>
      <c r="Q168" s="82">
        <v>3</v>
      </c>
      <c r="R168" s="83">
        <f t="shared" si="64"/>
        <v>100</v>
      </c>
      <c r="S168" s="84">
        <v>5</v>
      </c>
      <c r="T168" s="84">
        <v>5</v>
      </c>
      <c r="U168" s="85">
        <f t="shared" si="56"/>
        <v>100</v>
      </c>
      <c r="V168" s="86">
        <v>7</v>
      </c>
      <c r="W168" s="86">
        <v>7</v>
      </c>
      <c r="X168" s="87">
        <f t="shared" si="55"/>
        <v>100</v>
      </c>
      <c r="Y168" s="88">
        <v>10</v>
      </c>
      <c r="Z168" s="88">
        <v>10</v>
      </c>
      <c r="AA168" s="89">
        <f t="shared" si="59"/>
        <v>100</v>
      </c>
      <c r="AB168" s="90">
        <v>5</v>
      </c>
      <c r="AC168" s="90">
        <v>5</v>
      </c>
      <c r="AD168" s="91">
        <f t="shared" si="62"/>
        <v>100</v>
      </c>
      <c r="AE168" s="92">
        <v>5</v>
      </c>
      <c r="AF168" s="92">
        <v>5</v>
      </c>
      <c r="AG168" s="93">
        <f t="shared" si="61"/>
        <v>100</v>
      </c>
      <c r="AH168" s="94">
        <v>6</v>
      </c>
      <c r="AI168" s="94">
        <v>5</v>
      </c>
      <c r="AJ168" s="95">
        <f t="shared" si="58"/>
        <v>83.333333333333343</v>
      </c>
      <c r="AK168" s="4"/>
      <c r="AL168" s="4"/>
    </row>
    <row r="169" spans="1:38" ht="15">
      <c r="A169" s="73" t="s">
        <v>938</v>
      </c>
      <c r="B169" s="73" t="s">
        <v>1526</v>
      </c>
      <c r="C169" s="73" t="s">
        <v>1231</v>
      </c>
      <c r="D169" s="74">
        <v>1</v>
      </c>
      <c r="E169" s="74">
        <v>1</v>
      </c>
      <c r="F169" s="75">
        <f t="shared" si="54"/>
        <v>100</v>
      </c>
      <c r="G169" s="76">
        <v>1</v>
      </c>
      <c r="H169" s="76">
        <v>1</v>
      </c>
      <c r="I169" s="77">
        <f t="shared" si="53"/>
        <v>100</v>
      </c>
      <c r="J169" s="78" t="s">
        <v>995</v>
      </c>
      <c r="K169" s="78" t="s">
        <v>995</v>
      </c>
      <c r="L169" s="78" t="s">
        <v>995</v>
      </c>
      <c r="M169" s="80">
        <v>4</v>
      </c>
      <c r="N169" s="80">
        <v>4</v>
      </c>
      <c r="O169" s="81">
        <f t="shared" si="60"/>
        <v>100</v>
      </c>
      <c r="P169" s="82">
        <v>3</v>
      </c>
      <c r="Q169" s="82">
        <v>3</v>
      </c>
      <c r="R169" s="83">
        <f t="shared" si="64"/>
        <v>100</v>
      </c>
      <c r="S169" s="84">
        <v>1</v>
      </c>
      <c r="T169" s="84">
        <v>1</v>
      </c>
      <c r="U169" s="85">
        <f t="shared" si="56"/>
        <v>100</v>
      </c>
      <c r="V169" s="86">
        <v>2</v>
      </c>
      <c r="W169" s="86">
        <v>2</v>
      </c>
      <c r="X169" s="87">
        <f t="shared" si="55"/>
        <v>100</v>
      </c>
      <c r="Y169" s="88" t="s">
        <v>995</v>
      </c>
      <c r="Z169" s="88" t="s">
        <v>995</v>
      </c>
      <c r="AA169" s="89" t="s">
        <v>995</v>
      </c>
      <c r="AB169" s="90" t="s">
        <v>995</v>
      </c>
      <c r="AC169" s="90" t="s">
        <v>995</v>
      </c>
      <c r="AD169" s="91" t="s">
        <v>995</v>
      </c>
      <c r="AE169" s="92" t="s">
        <v>995</v>
      </c>
      <c r="AF169" s="92" t="s">
        <v>995</v>
      </c>
      <c r="AG169" s="93" t="s">
        <v>995</v>
      </c>
      <c r="AH169" s="94">
        <v>2</v>
      </c>
      <c r="AI169" s="94">
        <v>0</v>
      </c>
      <c r="AJ169" s="95">
        <f t="shared" si="58"/>
        <v>0</v>
      </c>
      <c r="AK169" s="4"/>
      <c r="AL169" s="4"/>
    </row>
    <row r="170" spans="1:38" ht="15">
      <c r="A170" s="73" t="s">
        <v>938</v>
      </c>
      <c r="B170" s="73" t="s">
        <v>1526</v>
      </c>
      <c r="C170" s="73" t="s">
        <v>1232</v>
      </c>
      <c r="D170" s="74" t="s">
        <v>995</v>
      </c>
      <c r="E170" s="74" t="s">
        <v>995</v>
      </c>
      <c r="F170" s="75" t="s">
        <v>995</v>
      </c>
      <c r="G170" s="76">
        <v>4</v>
      </c>
      <c r="H170" s="76">
        <v>4</v>
      </c>
      <c r="I170" s="77">
        <f t="shared" si="53"/>
        <v>100</v>
      </c>
      <c r="J170" s="78" t="s">
        <v>995</v>
      </c>
      <c r="K170" s="78" t="s">
        <v>995</v>
      </c>
      <c r="L170" s="78" t="s">
        <v>995</v>
      </c>
      <c r="M170" s="80">
        <v>4</v>
      </c>
      <c r="N170" s="80">
        <v>4</v>
      </c>
      <c r="O170" s="81">
        <f t="shared" si="60"/>
        <v>100</v>
      </c>
      <c r="P170" s="82">
        <v>1</v>
      </c>
      <c r="Q170" s="82">
        <v>1</v>
      </c>
      <c r="R170" s="83">
        <f t="shared" si="64"/>
        <v>100</v>
      </c>
      <c r="S170" s="84">
        <v>1</v>
      </c>
      <c r="T170" s="84">
        <v>1</v>
      </c>
      <c r="U170" s="85">
        <f t="shared" si="56"/>
        <v>100</v>
      </c>
      <c r="V170" s="86">
        <v>3</v>
      </c>
      <c r="W170" s="86">
        <v>3</v>
      </c>
      <c r="X170" s="87">
        <f t="shared" si="55"/>
        <v>100</v>
      </c>
      <c r="Y170" s="88">
        <v>4</v>
      </c>
      <c r="Z170" s="88">
        <v>4</v>
      </c>
      <c r="AA170" s="89">
        <f t="shared" ref="AA170:AA233" si="65">Z170/Y170*100</f>
        <v>100</v>
      </c>
      <c r="AB170" s="90">
        <v>3</v>
      </c>
      <c r="AC170" s="90">
        <v>2</v>
      </c>
      <c r="AD170" s="91">
        <f t="shared" ref="AD170:AD211" si="66">AC170/AB170*100</f>
        <v>66.666666666666657</v>
      </c>
      <c r="AE170" s="92">
        <v>1</v>
      </c>
      <c r="AF170" s="92">
        <v>1</v>
      </c>
      <c r="AG170" s="93">
        <f t="shared" ref="AG170:AG199" si="67">AF170/AE170*100</f>
        <v>100</v>
      </c>
      <c r="AH170" s="94" t="s">
        <v>995</v>
      </c>
      <c r="AI170" s="94" t="s">
        <v>995</v>
      </c>
      <c r="AJ170" s="95" t="s">
        <v>995</v>
      </c>
      <c r="AK170" s="4"/>
      <c r="AL170" s="4"/>
    </row>
    <row r="171" spans="1:38" ht="15">
      <c r="A171" s="73" t="s">
        <v>938</v>
      </c>
      <c r="B171" s="73" t="s">
        <v>1526</v>
      </c>
      <c r="C171" s="73" t="s">
        <v>1235</v>
      </c>
      <c r="D171" s="74">
        <v>8</v>
      </c>
      <c r="E171" s="74">
        <v>7</v>
      </c>
      <c r="F171" s="75">
        <f>E171/D171*100</f>
        <v>87.5</v>
      </c>
      <c r="G171" s="76">
        <v>7</v>
      </c>
      <c r="H171" s="76">
        <v>7</v>
      </c>
      <c r="I171" s="77">
        <f t="shared" si="53"/>
        <v>100</v>
      </c>
      <c r="J171" s="78">
        <v>6</v>
      </c>
      <c r="K171" s="78">
        <v>5</v>
      </c>
      <c r="L171" s="79">
        <f t="shared" ref="L171:L203" si="68">K171/J171*100</f>
        <v>83.333333333333343</v>
      </c>
      <c r="M171" s="80">
        <v>4</v>
      </c>
      <c r="N171" s="80">
        <v>4</v>
      </c>
      <c r="O171" s="81">
        <f t="shared" si="60"/>
        <v>100</v>
      </c>
      <c r="P171" s="82">
        <v>4</v>
      </c>
      <c r="Q171" s="82">
        <v>4</v>
      </c>
      <c r="R171" s="83">
        <f t="shared" si="64"/>
        <v>100</v>
      </c>
      <c r="S171" s="84">
        <v>2</v>
      </c>
      <c r="T171" s="84">
        <v>2</v>
      </c>
      <c r="U171" s="85">
        <f t="shared" si="56"/>
        <v>100</v>
      </c>
      <c r="V171" s="86">
        <v>5</v>
      </c>
      <c r="W171" s="86">
        <v>5</v>
      </c>
      <c r="X171" s="87">
        <f t="shared" si="55"/>
        <v>100</v>
      </c>
      <c r="Y171" s="88">
        <v>8</v>
      </c>
      <c r="Z171" s="88">
        <v>8</v>
      </c>
      <c r="AA171" s="89">
        <f t="shared" si="65"/>
        <v>100</v>
      </c>
      <c r="AB171" s="90">
        <v>6</v>
      </c>
      <c r="AC171" s="90">
        <v>6</v>
      </c>
      <c r="AD171" s="91">
        <f t="shared" si="66"/>
        <v>100</v>
      </c>
      <c r="AE171" s="92">
        <v>5</v>
      </c>
      <c r="AF171" s="92">
        <v>5</v>
      </c>
      <c r="AG171" s="93">
        <f t="shared" si="67"/>
        <v>100</v>
      </c>
      <c r="AH171" s="94">
        <v>6</v>
      </c>
      <c r="AI171" s="94">
        <v>6</v>
      </c>
      <c r="AJ171" s="95">
        <f t="shared" ref="AJ171:AJ193" si="69">AI171/AH171*100</f>
        <v>100</v>
      </c>
      <c r="AK171" s="4"/>
      <c r="AL171" s="4"/>
    </row>
    <row r="172" spans="1:38" ht="15">
      <c r="A172" s="73" t="s">
        <v>938</v>
      </c>
      <c r="B172" s="73" t="s">
        <v>1526</v>
      </c>
      <c r="C172" s="73" t="s">
        <v>1236</v>
      </c>
      <c r="D172" s="74" t="s">
        <v>995</v>
      </c>
      <c r="E172" s="74" t="s">
        <v>995</v>
      </c>
      <c r="F172" s="75" t="s">
        <v>995</v>
      </c>
      <c r="G172" s="76">
        <v>3</v>
      </c>
      <c r="H172" s="76">
        <v>2</v>
      </c>
      <c r="I172" s="77">
        <f t="shared" si="53"/>
        <v>66.666666666666657</v>
      </c>
      <c r="J172" s="78">
        <v>4</v>
      </c>
      <c r="K172" s="78">
        <v>1</v>
      </c>
      <c r="L172" s="79">
        <f t="shared" si="68"/>
        <v>25</v>
      </c>
      <c r="M172" s="80">
        <v>6</v>
      </c>
      <c r="N172" s="80">
        <v>4</v>
      </c>
      <c r="O172" s="81">
        <f t="shared" si="60"/>
        <v>66.666666666666657</v>
      </c>
      <c r="P172" s="82">
        <v>2</v>
      </c>
      <c r="Q172" s="82">
        <v>2</v>
      </c>
      <c r="R172" s="83">
        <f t="shared" si="64"/>
        <v>100</v>
      </c>
      <c r="S172" s="84">
        <v>6</v>
      </c>
      <c r="T172" s="84">
        <v>5</v>
      </c>
      <c r="U172" s="85">
        <f t="shared" si="56"/>
        <v>83.333333333333343</v>
      </c>
      <c r="V172" s="86">
        <v>9</v>
      </c>
      <c r="W172" s="86">
        <v>8</v>
      </c>
      <c r="X172" s="87">
        <f t="shared" si="55"/>
        <v>88.888888888888886</v>
      </c>
      <c r="Y172" s="88">
        <v>5</v>
      </c>
      <c r="Z172" s="88">
        <v>5</v>
      </c>
      <c r="AA172" s="89">
        <f t="shared" si="65"/>
        <v>100</v>
      </c>
      <c r="AB172" s="90">
        <v>11</v>
      </c>
      <c r="AC172" s="90">
        <v>10</v>
      </c>
      <c r="AD172" s="91">
        <f t="shared" si="66"/>
        <v>90.909090909090907</v>
      </c>
      <c r="AE172" s="92">
        <v>4</v>
      </c>
      <c r="AF172" s="92">
        <v>3</v>
      </c>
      <c r="AG172" s="93">
        <f t="shared" si="67"/>
        <v>75</v>
      </c>
      <c r="AH172" s="94">
        <v>10</v>
      </c>
      <c r="AI172" s="94">
        <v>9</v>
      </c>
      <c r="AJ172" s="95">
        <f t="shared" si="69"/>
        <v>90</v>
      </c>
      <c r="AK172" s="4"/>
      <c r="AL172" s="4"/>
    </row>
    <row r="173" spans="1:38" ht="15">
      <c r="A173" s="73" t="s">
        <v>938</v>
      </c>
      <c r="B173" s="73" t="s">
        <v>1526</v>
      </c>
      <c r="C173" s="73" t="s">
        <v>1237</v>
      </c>
      <c r="D173" s="74">
        <v>2</v>
      </c>
      <c r="E173" s="74">
        <v>1</v>
      </c>
      <c r="F173" s="75">
        <f t="shared" ref="F173:F199" si="70">E173/D173*100</f>
        <v>50</v>
      </c>
      <c r="G173" s="76">
        <v>4</v>
      </c>
      <c r="H173" s="76">
        <v>2</v>
      </c>
      <c r="I173" s="77">
        <f t="shared" si="53"/>
        <v>50</v>
      </c>
      <c r="J173" s="78">
        <v>5</v>
      </c>
      <c r="K173" s="78">
        <v>1</v>
      </c>
      <c r="L173" s="79">
        <f t="shared" si="68"/>
        <v>20</v>
      </c>
      <c r="M173" s="80">
        <v>9</v>
      </c>
      <c r="N173" s="80">
        <v>1</v>
      </c>
      <c r="O173" s="81">
        <f t="shared" si="60"/>
        <v>11.111111111111111</v>
      </c>
      <c r="P173" s="82">
        <v>3</v>
      </c>
      <c r="Q173" s="82">
        <v>0</v>
      </c>
      <c r="R173" s="83">
        <f t="shared" si="64"/>
        <v>0</v>
      </c>
      <c r="S173" s="84">
        <v>6</v>
      </c>
      <c r="T173" s="84">
        <v>0</v>
      </c>
      <c r="U173" s="85">
        <f t="shared" si="56"/>
        <v>0</v>
      </c>
      <c r="V173" s="86">
        <v>5</v>
      </c>
      <c r="W173" s="86">
        <v>1</v>
      </c>
      <c r="X173" s="87">
        <f t="shared" si="55"/>
        <v>20</v>
      </c>
      <c r="Y173" s="88">
        <v>2</v>
      </c>
      <c r="Z173" s="88">
        <v>2</v>
      </c>
      <c r="AA173" s="89">
        <f t="shared" si="65"/>
        <v>100</v>
      </c>
      <c r="AB173" s="90">
        <v>2</v>
      </c>
      <c r="AC173" s="90">
        <v>1</v>
      </c>
      <c r="AD173" s="91">
        <f t="shared" si="66"/>
        <v>50</v>
      </c>
      <c r="AE173" s="92">
        <v>5</v>
      </c>
      <c r="AF173" s="92">
        <v>5</v>
      </c>
      <c r="AG173" s="93">
        <f t="shared" si="67"/>
        <v>100</v>
      </c>
      <c r="AH173" s="94">
        <v>3</v>
      </c>
      <c r="AI173" s="94">
        <v>3</v>
      </c>
      <c r="AJ173" s="95">
        <f t="shared" si="69"/>
        <v>100</v>
      </c>
      <c r="AK173" s="4"/>
      <c r="AL173" s="4"/>
    </row>
    <row r="174" spans="1:38" ht="15">
      <c r="A174" s="73" t="s">
        <v>938</v>
      </c>
      <c r="B174" s="73" t="s">
        <v>1526</v>
      </c>
      <c r="C174" s="73" t="s">
        <v>1238</v>
      </c>
      <c r="D174" s="74">
        <v>14</v>
      </c>
      <c r="E174" s="74">
        <v>8</v>
      </c>
      <c r="F174" s="75">
        <f t="shared" si="70"/>
        <v>57.142857142857139</v>
      </c>
      <c r="G174" s="76">
        <v>10</v>
      </c>
      <c r="H174" s="76">
        <v>2</v>
      </c>
      <c r="I174" s="77">
        <f t="shared" ref="I174:I175" si="71">H174/G174*100</f>
        <v>20</v>
      </c>
      <c r="J174" s="78">
        <v>4</v>
      </c>
      <c r="K174" s="78">
        <v>0</v>
      </c>
      <c r="L174" s="79">
        <f t="shared" si="68"/>
        <v>0</v>
      </c>
      <c r="M174" s="80">
        <v>5</v>
      </c>
      <c r="N174" s="80">
        <v>0</v>
      </c>
      <c r="O174" s="81">
        <f t="shared" si="60"/>
        <v>0</v>
      </c>
      <c r="P174" s="82">
        <v>7</v>
      </c>
      <c r="Q174" s="82">
        <v>1</v>
      </c>
      <c r="R174" s="83">
        <f t="shared" si="64"/>
        <v>14.285714285714285</v>
      </c>
      <c r="S174" s="84">
        <v>6</v>
      </c>
      <c r="T174" s="84">
        <v>6</v>
      </c>
      <c r="U174" s="85">
        <f t="shared" si="56"/>
        <v>100</v>
      </c>
      <c r="V174" s="86">
        <v>10</v>
      </c>
      <c r="W174" s="86">
        <v>10</v>
      </c>
      <c r="X174" s="87">
        <f t="shared" si="55"/>
        <v>100</v>
      </c>
      <c r="Y174" s="88">
        <v>4</v>
      </c>
      <c r="Z174" s="88">
        <v>4</v>
      </c>
      <c r="AA174" s="89">
        <f t="shared" si="65"/>
        <v>100</v>
      </c>
      <c r="AB174" s="90">
        <v>9</v>
      </c>
      <c r="AC174" s="90">
        <v>8</v>
      </c>
      <c r="AD174" s="91">
        <f t="shared" si="66"/>
        <v>88.888888888888886</v>
      </c>
      <c r="AE174" s="92">
        <v>9</v>
      </c>
      <c r="AF174" s="92">
        <v>9</v>
      </c>
      <c r="AG174" s="93">
        <f t="shared" si="67"/>
        <v>100</v>
      </c>
      <c r="AH174" s="94">
        <v>9</v>
      </c>
      <c r="AI174" s="94">
        <v>7</v>
      </c>
      <c r="AJ174" s="95">
        <f t="shared" si="69"/>
        <v>77.777777777777786</v>
      </c>
      <c r="AK174" s="4"/>
      <c r="AL174" s="4"/>
    </row>
    <row r="175" spans="1:38" ht="15">
      <c r="A175" s="73" t="s">
        <v>938</v>
      </c>
      <c r="B175" s="73" t="s">
        <v>1526</v>
      </c>
      <c r="C175" s="73" t="s">
        <v>1243</v>
      </c>
      <c r="D175" s="74">
        <v>4</v>
      </c>
      <c r="E175" s="74">
        <v>3</v>
      </c>
      <c r="F175" s="75">
        <f t="shared" si="70"/>
        <v>75</v>
      </c>
      <c r="G175" s="76">
        <v>7</v>
      </c>
      <c r="H175" s="76">
        <v>7</v>
      </c>
      <c r="I175" s="77">
        <f t="shared" si="71"/>
        <v>100</v>
      </c>
      <c r="J175" s="78">
        <v>2</v>
      </c>
      <c r="K175" s="78">
        <v>2</v>
      </c>
      <c r="L175" s="79">
        <f t="shared" si="68"/>
        <v>100</v>
      </c>
      <c r="M175" s="80">
        <v>1</v>
      </c>
      <c r="N175" s="80">
        <v>1</v>
      </c>
      <c r="O175" s="81">
        <f t="shared" si="60"/>
        <v>100</v>
      </c>
      <c r="P175" s="82">
        <v>8</v>
      </c>
      <c r="Q175" s="82">
        <v>8</v>
      </c>
      <c r="R175" s="83">
        <f t="shared" si="64"/>
        <v>100</v>
      </c>
      <c r="S175" s="84">
        <v>2</v>
      </c>
      <c r="T175" s="84">
        <v>2</v>
      </c>
      <c r="U175" s="85">
        <f t="shared" si="56"/>
        <v>100</v>
      </c>
      <c r="V175" s="86">
        <v>9</v>
      </c>
      <c r="W175" s="86">
        <v>6</v>
      </c>
      <c r="X175" s="87">
        <f t="shared" si="55"/>
        <v>66.666666666666657</v>
      </c>
      <c r="Y175" s="88">
        <v>7</v>
      </c>
      <c r="Z175" s="88">
        <v>1</v>
      </c>
      <c r="AA175" s="89">
        <f t="shared" si="65"/>
        <v>14.285714285714285</v>
      </c>
      <c r="AB175" s="90">
        <v>3</v>
      </c>
      <c r="AC175" s="90">
        <v>2</v>
      </c>
      <c r="AD175" s="91">
        <f t="shared" si="66"/>
        <v>66.666666666666657</v>
      </c>
      <c r="AE175" s="92">
        <v>3</v>
      </c>
      <c r="AF175" s="92">
        <v>3</v>
      </c>
      <c r="AG175" s="93">
        <f t="shared" si="67"/>
        <v>100</v>
      </c>
      <c r="AH175" s="94">
        <v>1</v>
      </c>
      <c r="AI175" s="94">
        <v>0</v>
      </c>
      <c r="AJ175" s="95">
        <f t="shared" si="69"/>
        <v>0</v>
      </c>
      <c r="AK175" s="4"/>
      <c r="AL175" s="4"/>
    </row>
    <row r="176" spans="1:38" ht="15">
      <c r="A176" s="73" t="s">
        <v>938</v>
      </c>
      <c r="B176" s="73" t="s">
        <v>1526</v>
      </c>
      <c r="C176" s="73" t="s">
        <v>1244</v>
      </c>
      <c r="D176" s="74">
        <v>1</v>
      </c>
      <c r="E176" s="74">
        <v>0</v>
      </c>
      <c r="F176" s="75">
        <f t="shared" si="70"/>
        <v>0</v>
      </c>
      <c r="G176" s="76" t="s">
        <v>995</v>
      </c>
      <c r="H176" s="76" t="s">
        <v>995</v>
      </c>
      <c r="I176" s="77" t="s">
        <v>995</v>
      </c>
      <c r="J176" s="78">
        <v>1</v>
      </c>
      <c r="K176" s="78">
        <v>1</v>
      </c>
      <c r="L176" s="79">
        <f t="shared" si="68"/>
        <v>100</v>
      </c>
      <c r="M176" s="80" t="s">
        <v>995</v>
      </c>
      <c r="N176" s="80" t="s">
        <v>995</v>
      </c>
      <c r="O176" s="81" t="s">
        <v>995</v>
      </c>
      <c r="P176" s="82">
        <v>2</v>
      </c>
      <c r="Q176" s="82">
        <v>2</v>
      </c>
      <c r="R176" s="83">
        <f t="shared" si="64"/>
        <v>100</v>
      </c>
      <c r="S176" s="84">
        <v>1</v>
      </c>
      <c r="T176" s="84">
        <v>1</v>
      </c>
      <c r="U176" s="85">
        <f t="shared" si="56"/>
        <v>100</v>
      </c>
      <c r="V176" s="86" t="s">
        <v>995</v>
      </c>
      <c r="W176" s="86" t="s">
        <v>995</v>
      </c>
      <c r="X176" s="87" t="s">
        <v>995</v>
      </c>
      <c r="Y176" s="88">
        <v>4</v>
      </c>
      <c r="Z176" s="88">
        <v>4</v>
      </c>
      <c r="AA176" s="89">
        <f t="shared" si="65"/>
        <v>100</v>
      </c>
      <c r="AB176" s="90">
        <v>3</v>
      </c>
      <c r="AC176" s="90">
        <v>3</v>
      </c>
      <c r="AD176" s="91">
        <f t="shared" si="66"/>
        <v>100</v>
      </c>
      <c r="AE176" s="92">
        <v>2</v>
      </c>
      <c r="AF176" s="92">
        <v>2</v>
      </c>
      <c r="AG176" s="93">
        <f t="shared" si="67"/>
        <v>100</v>
      </c>
      <c r="AH176" s="94">
        <v>3</v>
      </c>
      <c r="AI176" s="94">
        <v>3</v>
      </c>
      <c r="AJ176" s="95">
        <f t="shared" si="69"/>
        <v>100</v>
      </c>
      <c r="AK176" s="4"/>
      <c r="AL176" s="4"/>
    </row>
    <row r="177" spans="1:38" ht="15">
      <c r="A177" s="73" t="s">
        <v>938</v>
      </c>
      <c r="B177" s="73" t="s">
        <v>1526</v>
      </c>
      <c r="C177" s="73" t="s">
        <v>1246</v>
      </c>
      <c r="D177" s="74">
        <v>3</v>
      </c>
      <c r="E177" s="74">
        <v>3</v>
      </c>
      <c r="F177" s="75">
        <f t="shared" si="70"/>
        <v>100</v>
      </c>
      <c r="G177" s="76">
        <v>5</v>
      </c>
      <c r="H177" s="76">
        <v>5</v>
      </c>
      <c r="I177" s="77">
        <f t="shared" ref="I177:I202" si="72">H177/G177*100</f>
        <v>100</v>
      </c>
      <c r="J177" s="78">
        <v>11</v>
      </c>
      <c r="K177" s="78">
        <v>11</v>
      </c>
      <c r="L177" s="79">
        <f t="shared" si="68"/>
        <v>100</v>
      </c>
      <c r="M177" s="80">
        <v>8</v>
      </c>
      <c r="N177" s="80">
        <v>6</v>
      </c>
      <c r="O177" s="81">
        <f t="shared" ref="O177:O201" si="73">N177/M177*100</f>
        <v>75</v>
      </c>
      <c r="P177" s="82">
        <v>5</v>
      </c>
      <c r="Q177" s="82">
        <v>5</v>
      </c>
      <c r="R177" s="83">
        <f t="shared" si="64"/>
        <v>100</v>
      </c>
      <c r="S177" s="84">
        <v>7</v>
      </c>
      <c r="T177" s="84">
        <v>6</v>
      </c>
      <c r="U177" s="85">
        <f t="shared" si="56"/>
        <v>85.714285714285708</v>
      </c>
      <c r="V177" s="86">
        <v>5</v>
      </c>
      <c r="W177" s="86">
        <v>5</v>
      </c>
      <c r="X177" s="87">
        <f>W177/V177*100</f>
        <v>100</v>
      </c>
      <c r="Y177" s="88">
        <v>8</v>
      </c>
      <c r="Z177" s="88">
        <v>7</v>
      </c>
      <c r="AA177" s="89">
        <f t="shared" si="65"/>
        <v>87.5</v>
      </c>
      <c r="AB177" s="90">
        <v>11</v>
      </c>
      <c r="AC177" s="90">
        <v>9</v>
      </c>
      <c r="AD177" s="91">
        <f t="shared" si="66"/>
        <v>81.818181818181827</v>
      </c>
      <c r="AE177" s="92">
        <v>6</v>
      </c>
      <c r="AF177" s="92">
        <v>5</v>
      </c>
      <c r="AG177" s="93">
        <f t="shared" si="67"/>
        <v>83.333333333333343</v>
      </c>
      <c r="AH177" s="94">
        <v>4</v>
      </c>
      <c r="AI177" s="94">
        <v>1</v>
      </c>
      <c r="AJ177" s="95">
        <f t="shared" si="69"/>
        <v>25</v>
      </c>
      <c r="AK177" s="4"/>
      <c r="AL177" s="4"/>
    </row>
    <row r="178" spans="1:38" ht="15">
      <c r="A178" s="73" t="s">
        <v>938</v>
      </c>
      <c r="B178" s="73" t="s">
        <v>1526</v>
      </c>
      <c r="C178" s="73" t="s">
        <v>1247</v>
      </c>
      <c r="D178" s="74">
        <v>8</v>
      </c>
      <c r="E178" s="74">
        <v>7</v>
      </c>
      <c r="F178" s="75">
        <f t="shared" si="70"/>
        <v>87.5</v>
      </c>
      <c r="G178" s="76">
        <v>10</v>
      </c>
      <c r="H178" s="76">
        <v>10</v>
      </c>
      <c r="I178" s="77">
        <f t="shared" si="72"/>
        <v>100</v>
      </c>
      <c r="J178" s="78">
        <v>7</v>
      </c>
      <c r="K178" s="78">
        <v>7</v>
      </c>
      <c r="L178" s="79">
        <f t="shared" si="68"/>
        <v>100</v>
      </c>
      <c r="M178" s="80">
        <v>9</v>
      </c>
      <c r="N178" s="80">
        <v>9</v>
      </c>
      <c r="O178" s="81">
        <f t="shared" si="73"/>
        <v>100</v>
      </c>
      <c r="P178" s="82">
        <v>12</v>
      </c>
      <c r="Q178" s="82">
        <v>12</v>
      </c>
      <c r="R178" s="83">
        <f t="shared" si="64"/>
        <v>100</v>
      </c>
      <c r="S178" s="84">
        <v>7</v>
      </c>
      <c r="T178" s="84">
        <v>5</v>
      </c>
      <c r="U178" s="85">
        <f t="shared" si="56"/>
        <v>71.428571428571431</v>
      </c>
      <c r="V178" s="86">
        <v>9</v>
      </c>
      <c r="W178" s="86">
        <v>9</v>
      </c>
      <c r="X178" s="87">
        <f>W178/V178*100</f>
        <v>100</v>
      </c>
      <c r="Y178" s="88">
        <v>8</v>
      </c>
      <c r="Z178" s="88">
        <v>7</v>
      </c>
      <c r="AA178" s="89">
        <f t="shared" si="65"/>
        <v>87.5</v>
      </c>
      <c r="AB178" s="90">
        <v>13</v>
      </c>
      <c r="AC178" s="90">
        <v>12</v>
      </c>
      <c r="AD178" s="91">
        <f t="shared" si="66"/>
        <v>92.307692307692307</v>
      </c>
      <c r="AE178" s="92">
        <v>9</v>
      </c>
      <c r="AF178" s="92">
        <v>9</v>
      </c>
      <c r="AG178" s="93">
        <f t="shared" si="67"/>
        <v>100</v>
      </c>
      <c r="AH178" s="94">
        <v>11</v>
      </c>
      <c r="AI178" s="94">
        <v>9</v>
      </c>
      <c r="AJ178" s="95">
        <f t="shared" si="69"/>
        <v>81.818181818181827</v>
      </c>
      <c r="AK178" s="4"/>
      <c r="AL178" s="4"/>
    </row>
    <row r="179" spans="1:38" ht="15">
      <c r="A179" s="73" t="s">
        <v>938</v>
      </c>
      <c r="B179" s="73" t="s">
        <v>1526</v>
      </c>
      <c r="C179" s="73" t="s">
        <v>1489</v>
      </c>
      <c r="D179" s="74">
        <v>1</v>
      </c>
      <c r="E179" s="74">
        <v>0</v>
      </c>
      <c r="F179" s="75">
        <f t="shared" si="70"/>
        <v>0</v>
      </c>
      <c r="G179" s="76">
        <v>2</v>
      </c>
      <c r="H179" s="76">
        <v>2</v>
      </c>
      <c r="I179" s="77">
        <f t="shared" si="72"/>
        <v>100</v>
      </c>
      <c r="J179" s="78">
        <v>2</v>
      </c>
      <c r="K179" s="78">
        <v>1</v>
      </c>
      <c r="L179" s="79">
        <f t="shared" si="68"/>
        <v>50</v>
      </c>
      <c r="M179" s="80">
        <v>5</v>
      </c>
      <c r="N179" s="80">
        <v>3</v>
      </c>
      <c r="O179" s="81">
        <f t="shared" si="73"/>
        <v>60</v>
      </c>
      <c r="P179" s="82">
        <v>3</v>
      </c>
      <c r="Q179" s="82">
        <v>2</v>
      </c>
      <c r="R179" s="83">
        <f t="shared" si="64"/>
        <v>66.666666666666657</v>
      </c>
      <c r="S179" s="84">
        <v>2</v>
      </c>
      <c r="T179" s="84">
        <v>0</v>
      </c>
      <c r="U179" s="85">
        <f t="shared" si="56"/>
        <v>0</v>
      </c>
      <c r="V179" s="86" t="s">
        <v>995</v>
      </c>
      <c r="W179" s="86" t="s">
        <v>995</v>
      </c>
      <c r="X179" s="87" t="s">
        <v>995</v>
      </c>
      <c r="Y179" s="88">
        <v>4</v>
      </c>
      <c r="Z179" s="88">
        <v>4</v>
      </c>
      <c r="AA179" s="89">
        <f t="shared" si="65"/>
        <v>100</v>
      </c>
      <c r="AB179" s="90">
        <v>3</v>
      </c>
      <c r="AC179" s="90">
        <v>2</v>
      </c>
      <c r="AD179" s="91">
        <f t="shared" si="66"/>
        <v>66.666666666666657</v>
      </c>
      <c r="AE179" s="92">
        <v>4</v>
      </c>
      <c r="AF179" s="92">
        <v>4</v>
      </c>
      <c r="AG179" s="93">
        <f t="shared" si="67"/>
        <v>100</v>
      </c>
      <c r="AH179" s="94">
        <v>4</v>
      </c>
      <c r="AI179" s="94">
        <v>3</v>
      </c>
      <c r="AJ179" s="95">
        <f t="shared" si="69"/>
        <v>75</v>
      </c>
      <c r="AK179" s="4"/>
      <c r="AL179" s="4"/>
    </row>
    <row r="180" spans="1:38" ht="15">
      <c r="A180" s="73" t="s">
        <v>938</v>
      </c>
      <c r="B180" s="73" t="s">
        <v>1526</v>
      </c>
      <c r="C180" s="73" t="s">
        <v>1249</v>
      </c>
      <c r="D180" s="74">
        <v>6</v>
      </c>
      <c r="E180" s="74">
        <v>0</v>
      </c>
      <c r="F180" s="75">
        <f t="shared" si="70"/>
        <v>0</v>
      </c>
      <c r="G180" s="76">
        <v>11</v>
      </c>
      <c r="H180" s="76">
        <v>6</v>
      </c>
      <c r="I180" s="77">
        <f t="shared" si="72"/>
        <v>54.54545454545454</v>
      </c>
      <c r="J180" s="78">
        <v>8</v>
      </c>
      <c r="K180" s="78">
        <v>3</v>
      </c>
      <c r="L180" s="79">
        <f t="shared" si="68"/>
        <v>37.5</v>
      </c>
      <c r="M180" s="80">
        <v>10</v>
      </c>
      <c r="N180" s="80">
        <v>4</v>
      </c>
      <c r="O180" s="81">
        <f t="shared" si="73"/>
        <v>40</v>
      </c>
      <c r="P180" s="82">
        <v>4</v>
      </c>
      <c r="Q180" s="82">
        <v>3</v>
      </c>
      <c r="R180" s="83">
        <f t="shared" si="64"/>
        <v>75</v>
      </c>
      <c r="S180" s="84">
        <v>6</v>
      </c>
      <c r="T180" s="84">
        <v>6</v>
      </c>
      <c r="U180" s="85">
        <f t="shared" ref="U180:U181" si="74">T180/S180*100</f>
        <v>100</v>
      </c>
      <c r="V180" s="86">
        <v>12</v>
      </c>
      <c r="W180" s="86">
        <v>12</v>
      </c>
      <c r="X180" s="87">
        <f t="shared" ref="X180:X243" si="75">W180/V180*100</f>
        <v>100</v>
      </c>
      <c r="Y180" s="88">
        <v>11</v>
      </c>
      <c r="Z180" s="88">
        <v>11</v>
      </c>
      <c r="AA180" s="89">
        <f t="shared" si="65"/>
        <v>100</v>
      </c>
      <c r="AB180" s="90">
        <v>10</v>
      </c>
      <c r="AC180" s="90">
        <v>7</v>
      </c>
      <c r="AD180" s="91">
        <f t="shared" si="66"/>
        <v>70</v>
      </c>
      <c r="AE180" s="92">
        <v>8</v>
      </c>
      <c r="AF180" s="92">
        <v>5</v>
      </c>
      <c r="AG180" s="93">
        <f t="shared" si="67"/>
        <v>62.5</v>
      </c>
      <c r="AH180" s="94">
        <v>10</v>
      </c>
      <c r="AI180" s="94">
        <v>2</v>
      </c>
      <c r="AJ180" s="95">
        <f t="shared" si="69"/>
        <v>20</v>
      </c>
      <c r="AK180" s="4"/>
      <c r="AL180" s="4"/>
    </row>
    <row r="181" spans="1:38" ht="15">
      <c r="A181" s="73" t="s">
        <v>938</v>
      </c>
      <c r="B181" s="73" t="s">
        <v>1526</v>
      </c>
      <c r="C181" s="73" t="s">
        <v>1250</v>
      </c>
      <c r="D181" s="74">
        <v>2</v>
      </c>
      <c r="E181" s="74">
        <v>1</v>
      </c>
      <c r="F181" s="75">
        <f t="shared" si="70"/>
        <v>50</v>
      </c>
      <c r="G181" s="76">
        <v>7</v>
      </c>
      <c r="H181" s="76">
        <v>4</v>
      </c>
      <c r="I181" s="77">
        <f t="shared" si="72"/>
        <v>57.142857142857139</v>
      </c>
      <c r="J181" s="78">
        <v>5</v>
      </c>
      <c r="K181" s="78">
        <v>0</v>
      </c>
      <c r="L181" s="79">
        <f t="shared" si="68"/>
        <v>0</v>
      </c>
      <c r="M181" s="80">
        <v>9</v>
      </c>
      <c r="N181" s="80">
        <v>2</v>
      </c>
      <c r="O181" s="81">
        <f t="shared" si="73"/>
        <v>22.222222222222221</v>
      </c>
      <c r="P181" s="82">
        <v>9</v>
      </c>
      <c r="Q181" s="82">
        <v>2</v>
      </c>
      <c r="R181" s="83">
        <f t="shared" si="64"/>
        <v>22.222222222222221</v>
      </c>
      <c r="S181" s="84">
        <v>5</v>
      </c>
      <c r="T181" s="84">
        <v>5</v>
      </c>
      <c r="U181" s="85">
        <f t="shared" si="74"/>
        <v>100</v>
      </c>
      <c r="V181" s="86">
        <v>8</v>
      </c>
      <c r="W181" s="86">
        <v>7</v>
      </c>
      <c r="X181" s="87">
        <f t="shared" si="75"/>
        <v>87.5</v>
      </c>
      <c r="Y181" s="88">
        <v>5</v>
      </c>
      <c r="Z181" s="88">
        <v>4</v>
      </c>
      <c r="AA181" s="89">
        <f t="shared" si="65"/>
        <v>80</v>
      </c>
      <c r="AB181" s="90">
        <v>9</v>
      </c>
      <c r="AC181" s="90">
        <v>3</v>
      </c>
      <c r="AD181" s="91">
        <f t="shared" si="66"/>
        <v>33.333333333333329</v>
      </c>
      <c r="AE181" s="92">
        <v>4</v>
      </c>
      <c r="AF181" s="92">
        <v>0</v>
      </c>
      <c r="AG181" s="93">
        <f t="shared" si="67"/>
        <v>0</v>
      </c>
      <c r="AH181" s="94">
        <v>7</v>
      </c>
      <c r="AI181" s="94">
        <v>0</v>
      </c>
      <c r="AJ181" s="95">
        <f t="shared" si="69"/>
        <v>0</v>
      </c>
      <c r="AK181" s="4"/>
      <c r="AL181" s="4"/>
    </row>
    <row r="182" spans="1:38" ht="15">
      <c r="A182" s="73" t="s">
        <v>938</v>
      </c>
      <c r="B182" s="73" t="s">
        <v>1526</v>
      </c>
      <c r="C182" s="73" t="s">
        <v>1144</v>
      </c>
      <c r="D182" s="74">
        <v>3</v>
      </c>
      <c r="E182" s="74">
        <v>3</v>
      </c>
      <c r="F182" s="75">
        <f t="shared" si="70"/>
        <v>100</v>
      </c>
      <c r="G182" s="76">
        <v>4</v>
      </c>
      <c r="H182" s="76">
        <v>3</v>
      </c>
      <c r="I182" s="77">
        <f t="shared" si="72"/>
        <v>75</v>
      </c>
      <c r="J182" s="78">
        <v>3</v>
      </c>
      <c r="K182" s="78">
        <v>2</v>
      </c>
      <c r="L182" s="79">
        <f t="shared" si="68"/>
        <v>66.666666666666657</v>
      </c>
      <c r="M182" s="80">
        <v>3</v>
      </c>
      <c r="N182" s="80">
        <v>3</v>
      </c>
      <c r="O182" s="81">
        <f t="shared" si="73"/>
        <v>100</v>
      </c>
      <c r="P182" s="82">
        <v>3</v>
      </c>
      <c r="Q182" s="82">
        <v>3</v>
      </c>
      <c r="R182" s="83">
        <f t="shared" si="64"/>
        <v>100</v>
      </c>
      <c r="S182" s="84" t="s">
        <v>995</v>
      </c>
      <c r="T182" s="84" t="s">
        <v>995</v>
      </c>
      <c r="U182" s="85" t="s">
        <v>995</v>
      </c>
      <c r="V182" s="86">
        <v>2</v>
      </c>
      <c r="W182" s="86">
        <v>2</v>
      </c>
      <c r="X182" s="87">
        <f t="shared" si="75"/>
        <v>100</v>
      </c>
      <c r="Y182" s="88">
        <v>4</v>
      </c>
      <c r="Z182" s="88">
        <v>4</v>
      </c>
      <c r="AA182" s="89">
        <f t="shared" si="65"/>
        <v>100</v>
      </c>
      <c r="AB182" s="90">
        <v>5</v>
      </c>
      <c r="AC182" s="90">
        <v>5</v>
      </c>
      <c r="AD182" s="91">
        <f t="shared" si="66"/>
        <v>100</v>
      </c>
      <c r="AE182" s="92">
        <v>4</v>
      </c>
      <c r="AF182" s="92">
        <v>4</v>
      </c>
      <c r="AG182" s="93">
        <f t="shared" si="67"/>
        <v>100</v>
      </c>
      <c r="AH182" s="94">
        <v>2</v>
      </c>
      <c r="AI182" s="94">
        <v>2</v>
      </c>
      <c r="AJ182" s="95">
        <f t="shared" si="69"/>
        <v>100</v>
      </c>
      <c r="AK182" s="4"/>
      <c r="AL182" s="4"/>
    </row>
    <row r="183" spans="1:38" ht="15">
      <c r="A183" s="73" t="s">
        <v>938</v>
      </c>
      <c r="B183" s="73" t="s">
        <v>1526</v>
      </c>
      <c r="C183" s="73" t="s">
        <v>1254</v>
      </c>
      <c r="D183" s="74">
        <v>31</v>
      </c>
      <c r="E183" s="74">
        <v>30</v>
      </c>
      <c r="F183" s="75">
        <f t="shared" si="70"/>
        <v>96.774193548387103</v>
      </c>
      <c r="G183" s="76">
        <v>29</v>
      </c>
      <c r="H183" s="76">
        <v>29</v>
      </c>
      <c r="I183" s="77">
        <f t="shared" si="72"/>
        <v>100</v>
      </c>
      <c r="J183" s="78">
        <v>34</v>
      </c>
      <c r="K183" s="78">
        <v>33</v>
      </c>
      <c r="L183" s="79">
        <f t="shared" si="68"/>
        <v>97.058823529411768</v>
      </c>
      <c r="M183" s="80">
        <v>36</v>
      </c>
      <c r="N183" s="80">
        <v>33</v>
      </c>
      <c r="O183" s="81">
        <f t="shared" si="73"/>
        <v>91.666666666666657</v>
      </c>
      <c r="P183" s="82">
        <v>25</v>
      </c>
      <c r="Q183" s="82">
        <v>21</v>
      </c>
      <c r="R183" s="83">
        <f t="shared" si="64"/>
        <v>84</v>
      </c>
      <c r="S183" s="84">
        <v>40</v>
      </c>
      <c r="T183" s="84">
        <v>36</v>
      </c>
      <c r="U183" s="85">
        <f t="shared" ref="U183:U246" si="76">T183/S183*100</f>
        <v>90</v>
      </c>
      <c r="V183" s="86">
        <v>25</v>
      </c>
      <c r="W183" s="86">
        <v>19</v>
      </c>
      <c r="X183" s="87">
        <f t="shared" si="75"/>
        <v>76</v>
      </c>
      <c r="Y183" s="88">
        <v>36</v>
      </c>
      <c r="Z183" s="88">
        <v>30</v>
      </c>
      <c r="AA183" s="89">
        <f t="shared" si="65"/>
        <v>83.333333333333343</v>
      </c>
      <c r="AB183" s="90">
        <v>39</v>
      </c>
      <c r="AC183" s="90">
        <v>33</v>
      </c>
      <c r="AD183" s="91">
        <f t="shared" si="66"/>
        <v>84.615384615384613</v>
      </c>
      <c r="AE183" s="92">
        <v>40</v>
      </c>
      <c r="AF183" s="92">
        <v>40</v>
      </c>
      <c r="AG183" s="93">
        <f t="shared" si="67"/>
        <v>100</v>
      </c>
      <c r="AH183" s="94">
        <v>31</v>
      </c>
      <c r="AI183" s="94">
        <v>31</v>
      </c>
      <c r="AJ183" s="95">
        <f t="shared" si="69"/>
        <v>100</v>
      </c>
      <c r="AK183" s="4"/>
      <c r="AL183" s="4"/>
    </row>
    <row r="184" spans="1:38" ht="15">
      <c r="A184" s="73" t="s">
        <v>938</v>
      </c>
      <c r="B184" s="73" t="s">
        <v>1526</v>
      </c>
      <c r="C184" s="73" t="s">
        <v>1358</v>
      </c>
      <c r="D184" s="74">
        <v>8</v>
      </c>
      <c r="E184" s="74">
        <v>2</v>
      </c>
      <c r="F184" s="75">
        <f t="shared" si="70"/>
        <v>25</v>
      </c>
      <c r="G184" s="76">
        <v>4</v>
      </c>
      <c r="H184" s="76">
        <v>2</v>
      </c>
      <c r="I184" s="77">
        <f t="shared" si="72"/>
        <v>50</v>
      </c>
      <c r="J184" s="78">
        <v>7</v>
      </c>
      <c r="K184" s="78">
        <v>3</v>
      </c>
      <c r="L184" s="79">
        <f t="shared" si="68"/>
        <v>42.857142857142854</v>
      </c>
      <c r="M184" s="80">
        <v>17</v>
      </c>
      <c r="N184" s="80">
        <v>2</v>
      </c>
      <c r="O184" s="81">
        <f t="shared" si="73"/>
        <v>11.76470588235294</v>
      </c>
      <c r="P184" s="82">
        <v>6</v>
      </c>
      <c r="Q184" s="82">
        <v>6</v>
      </c>
      <c r="R184" s="83">
        <f t="shared" si="64"/>
        <v>100</v>
      </c>
      <c r="S184" s="84">
        <v>8</v>
      </c>
      <c r="T184" s="84">
        <v>6</v>
      </c>
      <c r="U184" s="85">
        <f t="shared" si="76"/>
        <v>75</v>
      </c>
      <c r="V184" s="86">
        <v>5</v>
      </c>
      <c r="W184" s="86">
        <v>3</v>
      </c>
      <c r="X184" s="87">
        <f t="shared" si="75"/>
        <v>60</v>
      </c>
      <c r="Y184" s="88">
        <v>5</v>
      </c>
      <c r="Z184" s="88">
        <v>5</v>
      </c>
      <c r="AA184" s="89">
        <f t="shared" si="65"/>
        <v>100</v>
      </c>
      <c r="AB184" s="90">
        <v>6</v>
      </c>
      <c r="AC184" s="90">
        <v>4</v>
      </c>
      <c r="AD184" s="91">
        <f t="shared" si="66"/>
        <v>66.666666666666657</v>
      </c>
      <c r="AE184" s="92">
        <v>9</v>
      </c>
      <c r="AF184" s="92">
        <v>8</v>
      </c>
      <c r="AG184" s="93">
        <f t="shared" si="67"/>
        <v>88.888888888888886</v>
      </c>
      <c r="AH184" s="94">
        <v>9</v>
      </c>
      <c r="AI184" s="94">
        <v>4</v>
      </c>
      <c r="AJ184" s="95">
        <f t="shared" si="69"/>
        <v>44.444444444444443</v>
      </c>
      <c r="AK184" s="4"/>
      <c r="AL184" s="4"/>
    </row>
    <row r="185" spans="1:38" ht="15">
      <c r="A185" s="73" t="s">
        <v>938</v>
      </c>
      <c r="B185" s="73" t="s">
        <v>1526</v>
      </c>
      <c r="C185" s="73" t="s">
        <v>1258</v>
      </c>
      <c r="D185" s="74">
        <v>2</v>
      </c>
      <c r="E185" s="74">
        <v>0</v>
      </c>
      <c r="F185" s="75">
        <f t="shared" si="70"/>
        <v>0</v>
      </c>
      <c r="G185" s="76">
        <v>5</v>
      </c>
      <c r="H185" s="76">
        <v>0</v>
      </c>
      <c r="I185" s="77">
        <f t="shared" si="72"/>
        <v>0</v>
      </c>
      <c r="J185" s="78">
        <v>1</v>
      </c>
      <c r="K185" s="78">
        <v>0</v>
      </c>
      <c r="L185" s="79">
        <f t="shared" si="68"/>
        <v>0</v>
      </c>
      <c r="M185" s="80">
        <v>3</v>
      </c>
      <c r="N185" s="80">
        <v>1</v>
      </c>
      <c r="O185" s="81">
        <f t="shared" si="73"/>
        <v>33.333333333333329</v>
      </c>
      <c r="P185" s="82">
        <v>5</v>
      </c>
      <c r="Q185" s="82">
        <v>4</v>
      </c>
      <c r="R185" s="83">
        <f t="shared" si="64"/>
        <v>80</v>
      </c>
      <c r="S185" s="84">
        <v>4</v>
      </c>
      <c r="T185" s="84">
        <v>4</v>
      </c>
      <c r="U185" s="85">
        <f t="shared" si="76"/>
        <v>100</v>
      </c>
      <c r="V185" s="86">
        <v>4</v>
      </c>
      <c r="W185" s="86">
        <v>4</v>
      </c>
      <c r="X185" s="87">
        <f t="shared" si="75"/>
        <v>100</v>
      </c>
      <c r="Y185" s="88">
        <v>4</v>
      </c>
      <c r="Z185" s="88">
        <v>4</v>
      </c>
      <c r="AA185" s="89">
        <f t="shared" si="65"/>
        <v>100</v>
      </c>
      <c r="AB185" s="90">
        <v>4</v>
      </c>
      <c r="AC185" s="90">
        <v>4</v>
      </c>
      <c r="AD185" s="91">
        <f t="shared" si="66"/>
        <v>100</v>
      </c>
      <c r="AE185" s="92">
        <v>2</v>
      </c>
      <c r="AF185" s="92">
        <v>2</v>
      </c>
      <c r="AG185" s="93">
        <f t="shared" si="67"/>
        <v>100</v>
      </c>
      <c r="AH185" s="94">
        <v>3</v>
      </c>
      <c r="AI185" s="94">
        <v>1</v>
      </c>
      <c r="AJ185" s="95">
        <f t="shared" si="69"/>
        <v>33.333333333333329</v>
      </c>
      <c r="AK185" s="4"/>
      <c r="AL185" s="4"/>
    </row>
    <row r="186" spans="1:38" ht="15">
      <c r="A186" s="73" t="s">
        <v>938</v>
      </c>
      <c r="B186" s="73" t="s">
        <v>1526</v>
      </c>
      <c r="C186" s="73" t="s">
        <v>1263</v>
      </c>
      <c r="D186" s="74">
        <v>9</v>
      </c>
      <c r="E186" s="74">
        <v>8</v>
      </c>
      <c r="F186" s="75">
        <f t="shared" si="70"/>
        <v>88.888888888888886</v>
      </c>
      <c r="G186" s="76">
        <v>7</v>
      </c>
      <c r="H186" s="76">
        <v>7</v>
      </c>
      <c r="I186" s="77">
        <f t="shared" si="72"/>
        <v>100</v>
      </c>
      <c r="J186" s="78">
        <v>7</v>
      </c>
      <c r="K186" s="78">
        <v>3</v>
      </c>
      <c r="L186" s="79">
        <f t="shared" si="68"/>
        <v>42.857142857142854</v>
      </c>
      <c r="M186" s="80">
        <v>6</v>
      </c>
      <c r="N186" s="80">
        <v>1</v>
      </c>
      <c r="O186" s="81">
        <f t="shared" si="73"/>
        <v>16.666666666666664</v>
      </c>
      <c r="P186" s="82">
        <v>4</v>
      </c>
      <c r="Q186" s="82">
        <v>1</v>
      </c>
      <c r="R186" s="83">
        <f t="shared" si="64"/>
        <v>25</v>
      </c>
      <c r="S186" s="84">
        <v>3</v>
      </c>
      <c r="T186" s="84">
        <v>2</v>
      </c>
      <c r="U186" s="85">
        <f t="shared" si="76"/>
        <v>66.666666666666657</v>
      </c>
      <c r="V186" s="86">
        <v>3</v>
      </c>
      <c r="W186" s="86">
        <v>2</v>
      </c>
      <c r="X186" s="87">
        <f t="shared" si="75"/>
        <v>66.666666666666657</v>
      </c>
      <c r="Y186" s="88">
        <v>5</v>
      </c>
      <c r="Z186" s="88">
        <v>2</v>
      </c>
      <c r="AA186" s="89">
        <f t="shared" si="65"/>
        <v>40</v>
      </c>
      <c r="AB186" s="90">
        <v>10</v>
      </c>
      <c r="AC186" s="90">
        <v>4</v>
      </c>
      <c r="AD186" s="91">
        <f t="shared" si="66"/>
        <v>40</v>
      </c>
      <c r="AE186" s="92">
        <v>3</v>
      </c>
      <c r="AF186" s="92">
        <v>2</v>
      </c>
      <c r="AG186" s="93">
        <f t="shared" si="67"/>
        <v>66.666666666666657</v>
      </c>
      <c r="AH186" s="94">
        <v>5</v>
      </c>
      <c r="AI186" s="94">
        <v>0</v>
      </c>
      <c r="AJ186" s="95">
        <f t="shared" si="69"/>
        <v>0</v>
      </c>
      <c r="AK186" s="4"/>
      <c r="AL186" s="4"/>
    </row>
    <row r="187" spans="1:38" ht="15">
      <c r="A187" s="73" t="s">
        <v>938</v>
      </c>
      <c r="B187" s="73" t="s">
        <v>1526</v>
      </c>
      <c r="C187" s="73" t="s">
        <v>1264</v>
      </c>
      <c r="D187" s="74">
        <v>4</v>
      </c>
      <c r="E187" s="74">
        <v>4</v>
      </c>
      <c r="F187" s="75">
        <f t="shared" si="70"/>
        <v>100</v>
      </c>
      <c r="G187" s="76">
        <v>2</v>
      </c>
      <c r="H187" s="76">
        <v>2</v>
      </c>
      <c r="I187" s="77">
        <f t="shared" si="72"/>
        <v>100</v>
      </c>
      <c r="J187" s="78">
        <v>8</v>
      </c>
      <c r="K187" s="78">
        <v>8</v>
      </c>
      <c r="L187" s="79">
        <f t="shared" si="68"/>
        <v>100</v>
      </c>
      <c r="M187" s="80">
        <v>3</v>
      </c>
      <c r="N187" s="80">
        <v>3</v>
      </c>
      <c r="O187" s="81">
        <f t="shared" si="73"/>
        <v>100</v>
      </c>
      <c r="P187" s="82">
        <v>4</v>
      </c>
      <c r="Q187" s="82">
        <v>4</v>
      </c>
      <c r="R187" s="83">
        <f t="shared" si="64"/>
        <v>100</v>
      </c>
      <c r="S187" s="84">
        <v>6</v>
      </c>
      <c r="T187" s="84">
        <v>6</v>
      </c>
      <c r="U187" s="85">
        <f t="shared" si="76"/>
        <v>100</v>
      </c>
      <c r="V187" s="86">
        <v>4</v>
      </c>
      <c r="W187" s="86">
        <v>4</v>
      </c>
      <c r="X187" s="87">
        <f t="shared" si="75"/>
        <v>100</v>
      </c>
      <c r="Y187" s="88">
        <v>2</v>
      </c>
      <c r="Z187" s="88">
        <v>2</v>
      </c>
      <c r="AA187" s="89">
        <f t="shared" si="65"/>
        <v>100</v>
      </c>
      <c r="AB187" s="90">
        <v>6</v>
      </c>
      <c r="AC187" s="90">
        <v>6</v>
      </c>
      <c r="AD187" s="91">
        <f t="shared" si="66"/>
        <v>100</v>
      </c>
      <c r="AE187" s="92">
        <v>3</v>
      </c>
      <c r="AF187" s="92">
        <v>3</v>
      </c>
      <c r="AG187" s="93">
        <f t="shared" si="67"/>
        <v>100</v>
      </c>
      <c r="AH187" s="94">
        <v>4</v>
      </c>
      <c r="AI187" s="94">
        <v>1</v>
      </c>
      <c r="AJ187" s="95">
        <f t="shared" si="69"/>
        <v>25</v>
      </c>
      <c r="AK187" s="4"/>
      <c r="AL187" s="4"/>
    </row>
    <row r="188" spans="1:38" ht="15.75">
      <c r="A188" s="356" t="s">
        <v>1606</v>
      </c>
      <c r="B188" s="357"/>
      <c r="C188" s="358"/>
      <c r="D188" s="147">
        <f>SUM(D140:D187)</f>
        <v>1799</v>
      </c>
      <c r="E188" s="147">
        <f>SUM(E140:E187)</f>
        <v>606</v>
      </c>
      <c r="F188" s="126">
        <f t="shared" si="70"/>
        <v>33.68538076709283</v>
      </c>
      <c r="G188" s="127">
        <f>SUM(G140:G187)</f>
        <v>1759</v>
      </c>
      <c r="H188" s="127">
        <f>SUM(H140:H187)</f>
        <v>749</v>
      </c>
      <c r="I188" s="128">
        <f t="shared" si="72"/>
        <v>42.581011938601478</v>
      </c>
      <c r="J188" s="148">
        <f>SUM(J140:J187)</f>
        <v>1782</v>
      </c>
      <c r="K188" s="148">
        <f>SUM(K140:K187)</f>
        <v>845</v>
      </c>
      <c r="L188" s="130">
        <f t="shared" si="68"/>
        <v>47.418630751964088</v>
      </c>
      <c r="M188" s="131">
        <f>SUM(M140:M187)</f>
        <v>1830</v>
      </c>
      <c r="N188" s="131">
        <f>SUM(N140:N187)</f>
        <v>762</v>
      </c>
      <c r="O188" s="132">
        <f t="shared" si="73"/>
        <v>41.639344262295083</v>
      </c>
      <c r="P188" s="133">
        <f>SUM(P140:P187)</f>
        <v>1712</v>
      </c>
      <c r="Q188" s="133">
        <f>SUM(Q140:Q187)</f>
        <v>796</v>
      </c>
      <c r="R188" s="134">
        <f t="shared" si="64"/>
        <v>46.495327102803742</v>
      </c>
      <c r="S188" s="135">
        <f>SUM(S140:S187)</f>
        <v>1646</v>
      </c>
      <c r="T188" s="135">
        <f>SUM(T140:T187)</f>
        <v>876</v>
      </c>
      <c r="U188" s="136">
        <f t="shared" si="76"/>
        <v>53.219927095990286</v>
      </c>
      <c r="V188" s="137">
        <f>SUM(V140:V187)</f>
        <v>1673</v>
      </c>
      <c r="W188" s="137">
        <f>SUM(W140:W187)</f>
        <v>828</v>
      </c>
      <c r="X188" s="138">
        <f t="shared" si="75"/>
        <v>49.491930663478776</v>
      </c>
      <c r="Y188" s="139">
        <f>SUM(Y140:Y187)</f>
        <v>1635</v>
      </c>
      <c r="Z188" s="139">
        <f>SUM(Z140:Z187)</f>
        <v>1002</v>
      </c>
      <c r="AA188" s="140">
        <f t="shared" si="65"/>
        <v>61.284403669724774</v>
      </c>
      <c r="AB188" s="141">
        <f>SUM(AB140:AB187)</f>
        <v>1691</v>
      </c>
      <c r="AC188" s="141">
        <f>SUM(AC140:AC187)</f>
        <v>741</v>
      </c>
      <c r="AD188" s="142">
        <f t="shared" si="66"/>
        <v>43.820224719101127</v>
      </c>
      <c r="AE188" s="143">
        <f>SUM(AE140:AE187)</f>
        <v>1631</v>
      </c>
      <c r="AF188" s="143">
        <f>SUM(AF140:AF187)</f>
        <v>897</v>
      </c>
      <c r="AG188" s="144">
        <f t="shared" si="67"/>
        <v>54.996934396076028</v>
      </c>
      <c r="AH188" s="145">
        <f>SUM(AH140:AH187)</f>
        <v>1562</v>
      </c>
      <c r="AI188" s="145">
        <f>SUM(AI140:AI187)</f>
        <v>723</v>
      </c>
      <c r="AJ188" s="146">
        <f t="shared" si="69"/>
        <v>46.286811779769529</v>
      </c>
      <c r="AK188" s="2"/>
      <c r="AL188" s="2"/>
    </row>
    <row r="189" spans="1:38" ht="15">
      <c r="A189" s="73" t="s">
        <v>935</v>
      </c>
      <c r="B189" s="73" t="s">
        <v>1505</v>
      </c>
      <c r="C189" s="73" t="s">
        <v>1266</v>
      </c>
      <c r="D189" s="74">
        <v>6</v>
      </c>
      <c r="E189" s="74">
        <v>1</v>
      </c>
      <c r="F189" s="75">
        <f t="shared" si="70"/>
        <v>16.666666666666664</v>
      </c>
      <c r="G189" s="76">
        <v>5</v>
      </c>
      <c r="H189" s="76">
        <v>4</v>
      </c>
      <c r="I189" s="77">
        <f t="shared" si="72"/>
        <v>80</v>
      </c>
      <c r="J189" s="78">
        <v>3</v>
      </c>
      <c r="K189" s="78">
        <v>3</v>
      </c>
      <c r="L189" s="79">
        <f t="shared" si="68"/>
        <v>100</v>
      </c>
      <c r="M189" s="80">
        <v>6</v>
      </c>
      <c r="N189" s="80">
        <v>5</v>
      </c>
      <c r="O189" s="81">
        <f t="shared" si="73"/>
        <v>83.333333333333343</v>
      </c>
      <c r="P189" s="82">
        <v>2</v>
      </c>
      <c r="Q189" s="82">
        <v>2</v>
      </c>
      <c r="R189" s="83">
        <f t="shared" si="64"/>
        <v>100</v>
      </c>
      <c r="S189" s="84">
        <v>6</v>
      </c>
      <c r="T189" s="84">
        <v>6</v>
      </c>
      <c r="U189" s="85">
        <f t="shared" si="76"/>
        <v>100</v>
      </c>
      <c r="V189" s="86">
        <v>5</v>
      </c>
      <c r="W189" s="86">
        <v>0</v>
      </c>
      <c r="X189" s="87">
        <f t="shared" si="75"/>
        <v>0</v>
      </c>
      <c r="Y189" s="88">
        <v>9</v>
      </c>
      <c r="Z189" s="88">
        <v>0</v>
      </c>
      <c r="AA189" s="89">
        <f t="shared" si="65"/>
        <v>0</v>
      </c>
      <c r="AB189" s="90">
        <v>4</v>
      </c>
      <c r="AC189" s="90">
        <v>4</v>
      </c>
      <c r="AD189" s="91">
        <f t="shared" si="66"/>
        <v>100</v>
      </c>
      <c r="AE189" s="92">
        <v>4</v>
      </c>
      <c r="AF189" s="92">
        <v>4</v>
      </c>
      <c r="AG189" s="93">
        <f t="shared" si="67"/>
        <v>100</v>
      </c>
      <c r="AH189" s="94">
        <v>6</v>
      </c>
      <c r="AI189" s="94">
        <v>6</v>
      </c>
      <c r="AJ189" s="95">
        <f t="shared" si="69"/>
        <v>100</v>
      </c>
      <c r="AK189" s="4"/>
      <c r="AL189" s="4"/>
    </row>
    <row r="190" spans="1:38" ht="15">
      <c r="A190" s="73" t="s">
        <v>935</v>
      </c>
      <c r="B190" s="73" t="s">
        <v>1505</v>
      </c>
      <c r="C190" s="73" t="s">
        <v>1268</v>
      </c>
      <c r="D190" s="74">
        <v>61</v>
      </c>
      <c r="E190" s="74">
        <v>26</v>
      </c>
      <c r="F190" s="75">
        <f t="shared" si="70"/>
        <v>42.622950819672127</v>
      </c>
      <c r="G190" s="76">
        <v>40</v>
      </c>
      <c r="H190" s="76">
        <v>27</v>
      </c>
      <c r="I190" s="77">
        <f t="shared" si="72"/>
        <v>67.5</v>
      </c>
      <c r="J190" s="78">
        <v>51</v>
      </c>
      <c r="K190" s="78">
        <v>36</v>
      </c>
      <c r="L190" s="79">
        <f t="shared" si="68"/>
        <v>70.588235294117652</v>
      </c>
      <c r="M190" s="80">
        <v>56</v>
      </c>
      <c r="N190" s="80">
        <v>47</v>
      </c>
      <c r="O190" s="81">
        <f t="shared" si="73"/>
        <v>83.928571428571431</v>
      </c>
      <c r="P190" s="82">
        <v>63</v>
      </c>
      <c r="Q190" s="82">
        <v>61</v>
      </c>
      <c r="R190" s="83">
        <f t="shared" si="64"/>
        <v>96.825396825396822</v>
      </c>
      <c r="S190" s="84">
        <v>54</v>
      </c>
      <c r="T190" s="84">
        <v>54</v>
      </c>
      <c r="U190" s="85">
        <f t="shared" si="76"/>
        <v>100</v>
      </c>
      <c r="V190" s="86">
        <v>65</v>
      </c>
      <c r="W190" s="86">
        <v>65</v>
      </c>
      <c r="X190" s="87">
        <f t="shared" si="75"/>
        <v>100</v>
      </c>
      <c r="Y190" s="88">
        <v>62</v>
      </c>
      <c r="Z190" s="88">
        <v>60</v>
      </c>
      <c r="AA190" s="89">
        <f t="shared" si="65"/>
        <v>96.774193548387103</v>
      </c>
      <c r="AB190" s="90">
        <v>52</v>
      </c>
      <c r="AC190" s="90">
        <v>52</v>
      </c>
      <c r="AD190" s="91">
        <f t="shared" si="66"/>
        <v>100</v>
      </c>
      <c r="AE190" s="92">
        <v>62</v>
      </c>
      <c r="AF190" s="92">
        <v>62</v>
      </c>
      <c r="AG190" s="93">
        <f t="shared" si="67"/>
        <v>100</v>
      </c>
      <c r="AH190" s="94">
        <v>65</v>
      </c>
      <c r="AI190" s="94">
        <v>65</v>
      </c>
      <c r="AJ190" s="95">
        <f t="shared" si="69"/>
        <v>100</v>
      </c>
      <c r="AK190" s="4"/>
      <c r="AL190" s="4"/>
    </row>
    <row r="191" spans="1:38" ht="15">
      <c r="A191" s="73" t="s">
        <v>935</v>
      </c>
      <c r="B191" s="73" t="s">
        <v>1505</v>
      </c>
      <c r="C191" s="73" t="s">
        <v>1270</v>
      </c>
      <c r="D191" s="74">
        <v>3</v>
      </c>
      <c r="E191" s="74">
        <v>2</v>
      </c>
      <c r="F191" s="75">
        <f t="shared" si="70"/>
        <v>66.666666666666657</v>
      </c>
      <c r="G191" s="76">
        <v>6</v>
      </c>
      <c r="H191" s="76">
        <v>6</v>
      </c>
      <c r="I191" s="77">
        <f t="shared" si="72"/>
        <v>100</v>
      </c>
      <c r="J191" s="78">
        <v>7</v>
      </c>
      <c r="K191" s="78">
        <v>5</v>
      </c>
      <c r="L191" s="79">
        <f t="shared" si="68"/>
        <v>71.428571428571431</v>
      </c>
      <c r="M191" s="80">
        <v>9</v>
      </c>
      <c r="N191" s="80">
        <v>7</v>
      </c>
      <c r="O191" s="81">
        <f t="shared" si="73"/>
        <v>77.777777777777786</v>
      </c>
      <c r="P191" s="82">
        <v>8</v>
      </c>
      <c r="Q191" s="82">
        <v>8</v>
      </c>
      <c r="R191" s="83">
        <f t="shared" si="64"/>
        <v>100</v>
      </c>
      <c r="S191" s="84">
        <v>7</v>
      </c>
      <c r="T191" s="84">
        <v>6</v>
      </c>
      <c r="U191" s="85">
        <f t="shared" si="76"/>
        <v>85.714285714285708</v>
      </c>
      <c r="V191" s="86">
        <v>3</v>
      </c>
      <c r="W191" s="86">
        <v>1</v>
      </c>
      <c r="X191" s="87">
        <f t="shared" si="75"/>
        <v>33.333333333333329</v>
      </c>
      <c r="Y191" s="88">
        <v>3</v>
      </c>
      <c r="Z191" s="88">
        <v>3</v>
      </c>
      <c r="AA191" s="89">
        <f t="shared" si="65"/>
        <v>100</v>
      </c>
      <c r="AB191" s="90">
        <v>4</v>
      </c>
      <c r="AC191" s="90">
        <v>3</v>
      </c>
      <c r="AD191" s="91">
        <f t="shared" si="66"/>
        <v>75</v>
      </c>
      <c r="AE191" s="92">
        <v>3</v>
      </c>
      <c r="AF191" s="92">
        <v>3</v>
      </c>
      <c r="AG191" s="93">
        <f t="shared" si="67"/>
        <v>100</v>
      </c>
      <c r="AH191" s="94">
        <v>7</v>
      </c>
      <c r="AI191" s="94">
        <v>7</v>
      </c>
      <c r="AJ191" s="95">
        <f t="shared" si="69"/>
        <v>100</v>
      </c>
      <c r="AK191" s="4"/>
      <c r="AL191" s="4"/>
    </row>
    <row r="192" spans="1:38" ht="15">
      <c r="A192" s="73" t="s">
        <v>935</v>
      </c>
      <c r="B192" s="73" t="s">
        <v>1505</v>
      </c>
      <c r="C192" s="73" t="s">
        <v>1365</v>
      </c>
      <c r="D192" s="74">
        <v>3</v>
      </c>
      <c r="E192" s="74">
        <v>3</v>
      </c>
      <c r="F192" s="75">
        <f t="shared" si="70"/>
        <v>100</v>
      </c>
      <c r="G192" s="76">
        <v>2</v>
      </c>
      <c r="H192" s="76">
        <v>2</v>
      </c>
      <c r="I192" s="77">
        <f t="shared" si="72"/>
        <v>100</v>
      </c>
      <c r="J192" s="78">
        <v>6</v>
      </c>
      <c r="K192" s="78">
        <v>6</v>
      </c>
      <c r="L192" s="79">
        <f t="shared" si="68"/>
        <v>100</v>
      </c>
      <c r="M192" s="80">
        <v>2</v>
      </c>
      <c r="N192" s="80">
        <v>1</v>
      </c>
      <c r="O192" s="81">
        <f t="shared" si="73"/>
        <v>50</v>
      </c>
      <c r="P192" s="82">
        <v>4</v>
      </c>
      <c r="Q192" s="82">
        <v>1</v>
      </c>
      <c r="R192" s="83">
        <f t="shared" si="64"/>
        <v>25</v>
      </c>
      <c r="S192" s="84">
        <v>3</v>
      </c>
      <c r="T192" s="84">
        <v>2</v>
      </c>
      <c r="U192" s="85">
        <f t="shared" si="76"/>
        <v>66.666666666666657</v>
      </c>
      <c r="V192" s="86">
        <v>7</v>
      </c>
      <c r="W192" s="86">
        <v>6</v>
      </c>
      <c r="X192" s="87">
        <f t="shared" si="75"/>
        <v>85.714285714285708</v>
      </c>
      <c r="Y192" s="88">
        <v>4</v>
      </c>
      <c r="Z192" s="88">
        <v>2</v>
      </c>
      <c r="AA192" s="89">
        <f t="shared" si="65"/>
        <v>50</v>
      </c>
      <c r="AB192" s="90">
        <v>4</v>
      </c>
      <c r="AC192" s="90">
        <v>3</v>
      </c>
      <c r="AD192" s="91">
        <f t="shared" si="66"/>
        <v>75</v>
      </c>
      <c r="AE192" s="92">
        <v>4</v>
      </c>
      <c r="AF192" s="92">
        <v>3</v>
      </c>
      <c r="AG192" s="93">
        <f t="shared" si="67"/>
        <v>75</v>
      </c>
      <c r="AH192" s="94">
        <v>8</v>
      </c>
      <c r="AI192" s="94">
        <v>8</v>
      </c>
      <c r="AJ192" s="95">
        <f t="shared" si="69"/>
        <v>100</v>
      </c>
      <c r="AK192" s="4"/>
      <c r="AL192" s="4"/>
    </row>
    <row r="193" spans="1:38" ht="15">
      <c r="A193" s="73" t="s">
        <v>935</v>
      </c>
      <c r="B193" s="73" t="s">
        <v>1505</v>
      </c>
      <c r="C193" s="73" t="s">
        <v>1272</v>
      </c>
      <c r="D193" s="74">
        <v>1</v>
      </c>
      <c r="E193" s="74">
        <v>1</v>
      </c>
      <c r="F193" s="75">
        <f t="shared" si="70"/>
        <v>100</v>
      </c>
      <c r="G193" s="76">
        <v>6</v>
      </c>
      <c r="H193" s="76">
        <v>6</v>
      </c>
      <c r="I193" s="77">
        <f t="shared" si="72"/>
        <v>100</v>
      </c>
      <c r="J193" s="78">
        <v>1</v>
      </c>
      <c r="K193" s="78">
        <v>1</v>
      </c>
      <c r="L193" s="79">
        <f t="shared" si="68"/>
        <v>100</v>
      </c>
      <c r="M193" s="80">
        <v>4</v>
      </c>
      <c r="N193" s="80">
        <v>4</v>
      </c>
      <c r="O193" s="81">
        <f t="shared" si="73"/>
        <v>100</v>
      </c>
      <c r="P193" s="82">
        <v>3</v>
      </c>
      <c r="Q193" s="82">
        <v>3</v>
      </c>
      <c r="R193" s="83">
        <f t="shared" si="64"/>
        <v>100</v>
      </c>
      <c r="S193" s="84">
        <v>3</v>
      </c>
      <c r="T193" s="84">
        <v>3</v>
      </c>
      <c r="U193" s="85">
        <f t="shared" si="76"/>
        <v>100</v>
      </c>
      <c r="V193" s="86">
        <v>4</v>
      </c>
      <c r="W193" s="86">
        <v>4</v>
      </c>
      <c r="X193" s="87">
        <f t="shared" si="75"/>
        <v>100</v>
      </c>
      <c r="Y193" s="88">
        <v>4</v>
      </c>
      <c r="Z193" s="88">
        <v>4</v>
      </c>
      <c r="AA193" s="89">
        <f t="shared" si="65"/>
        <v>100</v>
      </c>
      <c r="AB193" s="90">
        <v>4</v>
      </c>
      <c r="AC193" s="90">
        <v>0</v>
      </c>
      <c r="AD193" s="91">
        <f t="shared" si="66"/>
        <v>0</v>
      </c>
      <c r="AE193" s="92">
        <v>5</v>
      </c>
      <c r="AF193" s="92">
        <v>1</v>
      </c>
      <c r="AG193" s="93">
        <f t="shared" si="67"/>
        <v>20</v>
      </c>
      <c r="AH193" s="94">
        <v>3</v>
      </c>
      <c r="AI193" s="94">
        <v>0</v>
      </c>
      <c r="AJ193" s="95">
        <f t="shared" si="69"/>
        <v>0</v>
      </c>
      <c r="AK193" s="4"/>
      <c r="AL193" s="4"/>
    </row>
    <row r="194" spans="1:38" ht="15">
      <c r="A194" s="73" t="s">
        <v>935</v>
      </c>
      <c r="B194" s="73" t="s">
        <v>1505</v>
      </c>
      <c r="C194" s="73" t="s">
        <v>1274</v>
      </c>
      <c r="D194" s="74">
        <v>4</v>
      </c>
      <c r="E194" s="74">
        <v>4</v>
      </c>
      <c r="F194" s="75">
        <f t="shared" si="70"/>
        <v>100</v>
      </c>
      <c r="G194" s="76">
        <v>5</v>
      </c>
      <c r="H194" s="76">
        <v>5</v>
      </c>
      <c r="I194" s="77">
        <f t="shared" si="72"/>
        <v>100</v>
      </c>
      <c r="J194" s="78">
        <v>3</v>
      </c>
      <c r="K194" s="78">
        <v>3</v>
      </c>
      <c r="L194" s="79">
        <f t="shared" si="68"/>
        <v>100</v>
      </c>
      <c r="M194" s="80">
        <v>1</v>
      </c>
      <c r="N194" s="80">
        <v>1</v>
      </c>
      <c r="O194" s="81">
        <f t="shared" si="73"/>
        <v>100</v>
      </c>
      <c r="P194" s="82">
        <v>5</v>
      </c>
      <c r="Q194" s="82">
        <v>5</v>
      </c>
      <c r="R194" s="83">
        <f t="shared" si="64"/>
        <v>100</v>
      </c>
      <c r="S194" s="84">
        <v>3</v>
      </c>
      <c r="T194" s="84">
        <v>2</v>
      </c>
      <c r="U194" s="85">
        <f t="shared" si="76"/>
        <v>66.666666666666657</v>
      </c>
      <c r="V194" s="86">
        <v>3</v>
      </c>
      <c r="W194" s="86">
        <v>3</v>
      </c>
      <c r="X194" s="87">
        <f t="shared" si="75"/>
        <v>100</v>
      </c>
      <c r="Y194" s="88">
        <v>3</v>
      </c>
      <c r="Z194" s="88">
        <v>2</v>
      </c>
      <c r="AA194" s="89">
        <f t="shared" si="65"/>
        <v>66.666666666666657</v>
      </c>
      <c r="AB194" s="90">
        <v>3</v>
      </c>
      <c r="AC194" s="90">
        <v>2</v>
      </c>
      <c r="AD194" s="91">
        <f t="shared" si="66"/>
        <v>66.666666666666657</v>
      </c>
      <c r="AE194" s="92">
        <v>3</v>
      </c>
      <c r="AF194" s="92">
        <v>0</v>
      </c>
      <c r="AG194" s="93">
        <f t="shared" si="67"/>
        <v>0</v>
      </c>
      <c r="AH194" s="94" t="s">
        <v>995</v>
      </c>
      <c r="AI194" s="94" t="s">
        <v>995</v>
      </c>
      <c r="AJ194" s="95" t="s">
        <v>995</v>
      </c>
      <c r="AK194" s="4"/>
      <c r="AL194" s="4"/>
    </row>
    <row r="195" spans="1:38" ht="15">
      <c r="A195" s="73" t="s">
        <v>935</v>
      </c>
      <c r="B195" s="73" t="s">
        <v>1505</v>
      </c>
      <c r="C195" s="73" t="s">
        <v>1275</v>
      </c>
      <c r="D195" s="74">
        <v>17</v>
      </c>
      <c r="E195" s="74">
        <v>3</v>
      </c>
      <c r="F195" s="75">
        <f t="shared" si="70"/>
        <v>17.647058823529413</v>
      </c>
      <c r="G195" s="76">
        <v>20</v>
      </c>
      <c r="H195" s="76">
        <v>20</v>
      </c>
      <c r="I195" s="77">
        <f t="shared" si="72"/>
        <v>100</v>
      </c>
      <c r="J195" s="78">
        <v>18</v>
      </c>
      <c r="K195" s="78">
        <v>18</v>
      </c>
      <c r="L195" s="79">
        <f t="shared" si="68"/>
        <v>100</v>
      </c>
      <c r="M195" s="80">
        <v>21</v>
      </c>
      <c r="N195" s="80">
        <v>21</v>
      </c>
      <c r="O195" s="81">
        <f t="shared" si="73"/>
        <v>100</v>
      </c>
      <c r="P195" s="82">
        <v>24</v>
      </c>
      <c r="Q195" s="82">
        <v>24</v>
      </c>
      <c r="R195" s="83">
        <f t="shared" si="64"/>
        <v>100</v>
      </c>
      <c r="S195" s="84">
        <v>16</v>
      </c>
      <c r="T195" s="84">
        <v>16</v>
      </c>
      <c r="U195" s="85">
        <f t="shared" si="76"/>
        <v>100</v>
      </c>
      <c r="V195" s="86">
        <v>20</v>
      </c>
      <c r="W195" s="86">
        <v>19</v>
      </c>
      <c r="X195" s="87">
        <f t="shared" si="75"/>
        <v>95</v>
      </c>
      <c r="Y195" s="88">
        <v>18</v>
      </c>
      <c r="Z195" s="88">
        <v>18</v>
      </c>
      <c r="AA195" s="89">
        <f t="shared" si="65"/>
        <v>100</v>
      </c>
      <c r="AB195" s="90">
        <v>12</v>
      </c>
      <c r="AC195" s="90">
        <v>9</v>
      </c>
      <c r="AD195" s="91">
        <f t="shared" si="66"/>
        <v>75</v>
      </c>
      <c r="AE195" s="92">
        <v>15</v>
      </c>
      <c r="AF195" s="92">
        <v>9</v>
      </c>
      <c r="AG195" s="93">
        <f t="shared" si="67"/>
        <v>60</v>
      </c>
      <c r="AH195" s="94">
        <v>8</v>
      </c>
      <c r="AI195" s="94">
        <v>4</v>
      </c>
      <c r="AJ195" s="95">
        <f>AI195/AH195*100</f>
        <v>50</v>
      </c>
      <c r="AK195" s="4"/>
      <c r="AL195" s="4"/>
    </row>
    <row r="196" spans="1:38" ht="15">
      <c r="A196" s="73" t="s">
        <v>935</v>
      </c>
      <c r="B196" s="73" t="s">
        <v>1505</v>
      </c>
      <c r="C196" s="73" t="s">
        <v>1279</v>
      </c>
      <c r="D196" s="74">
        <v>8</v>
      </c>
      <c r="E196" s="74">
        <v>6</v>
      </c>
      <c r="F196" s="75">
        <f t="shared" si="70"/>
        <v>75</v>
      </c>
      <c r="G196" s="76">
        <v>7</v>
      </c>
      <c r="H196" s="76">
        <v>0</v>
      </c>
      <c r="I196" s="77">
        <f t="shared" si="72"/>
        <v>0</v>
      </c>
      <c r="J196" s="78">
        <v>4</v>
      </c>
      <c r="K196" s="78">
        <v>4</v>
      </c>
      <c r="L196" s="79">
        <f t="shared" si="68"/>
        <v>100</v>
      </c>
      <c r="M196" s="80">
        <v>8</v>
      </c>
      <c r="N196" s="80">
        <v>4</v>
      </c>
      <c r="O196" s="81">
        <f t="shared" si="73"/>
        <v>50</v>
      </c>
      <c r="P196" s="82">
        <v>5</v>
      </c>
      <c r="Q196" s="82">
        <v>1</v>
      </c>
      <c r="R196" s="83">
        <f t="shared" si="64"/>
        <v>20</v>
      </c>
      <c r="S196" s="84">
        <v>8</v>
      </c>
      <c r="T196" s="84">
        <v>1</v>
      </c>
      <c r="U196" s="85">
        <f t="shared" si="76"/>
        <v>12.5</v>
      </c>
      <c r="V196" s="86">
        <v>5</v>
      </c>
      <c r="W196" s="86">
        <v>4</v>
      </c>
      <c r="X196" s="87">
        <f t="shared" si="75"/>
        <v>80</v>
      </c>
      <c r="Y196" s="88">
        <v>5</v>
      </c>
      <c r="Z196" s="88">
        <v>4</v>
      </c>
      <c r="AA196" s="89">
        <f t="shared" si="65"/>
        <v>80</v>
      </c>
      <c r="AB196" s="90">
        <v>8</v>
      </c>
      <c r="AC196" s="90">
        <v>7</v>
      </c>
      <c r="AD196" s="91">
        <f t="shared" si="66"/>
        <v>87.5</v>
      </c>
      <c r="AE196" s="92">
        <v>5</v>
      </c>
      <c r="AF196" s="92">
        <v>1</v>
      </c>
      <c r="AG196" s="93">
        <f t="shared" si="67"/>
        <v>20</v>
      </c>
      <c r="AH196" s="94">
        <v>8</v>
      </c>
      <c r="AI196" s="94">
        <v>4</v>
      </c>
      <c r="AJ196" s="95">
        <f>AI196/AH196*100</f>
        <v>50</v>
      </c>
      <c r="AK196" s="4"/>
      <c r="AL196" s="4"/>
    </row>
    <row r="197" spans="1:38" ht="15">
      <c r="A197" s="73" t="s">
        <v>935</v>
      </c>
      <c r="B197" s="73" t="s">
        <v>1505</v>
      </c>
      <c r="C197" s="73" t="s">
        <v>1280</v>
      </c>
      <c r="D197" s="74">
        <v>18</v>
      </c>
      <c r="E197" s="74">
        <v>9</v>
      </c>
      <c r="F197" s="75">
        <f t="shared" si="70"/>
        <v>50</v>
      </c>
      <c r="G197" s="76">
        <v>13</v>
      </c>
      <c r="H197" s="76">
        <v>13</v>
      </c>
      <c r="I197" s="77">
        <f t="shared" si="72"/>
        <v>100</v>
      </c>
      <c r="J197" s="78">
        <v>15</v>
      </c>
      <c r="K197" s="78">
        <v>15</v>
      </c>
      <c r="L197" s="79">
        <f t="shared" si="68"/>
        <v>100</v>
      </c>
      <c r="M197" s="80">
        <v>13</v>
      </c>
      <c r="N197" s="80">
        <v>12</v>
      </c>
      <c r="O197" s="81">
        <f t="shared" si="73"/>
        <v>92.307692307692307</v>
      </c>
      <c r="P197" s="82">
        <v>19</v>
      </c>
      <c r="Q197" s="82">
        <v>19</v>
      </c>
      <c r="R197" s="83">
        <f t="shared" si="64"/>
        <v>100</v>
      </c>
      <c r="S197" s="84">
        <v>13</v>
      </c>
      <c r="T197" s="84">
        <v>10</v>
      </c>
      <c r="U197" s="85">
        <f t="shared" si="76"/>
        <v>76.923076923076934</v>
      </c>
      <c r="V197" s="86">
        <v>11</v>
      </c>
      <c r="W197" s="86">
        <v>9</v>
      </c>
      <c r="X197" s="87">
        <f t="shared" si="75"/>
        <v>81.818181818181827</v>
      </c>
      <c r="Y197" s="88">
        <v>23</v>
      </c>
      <c r="Z197" s="88">
        <v>23</v>
      </c>
      <c r="AA197" s="89">
        <f t="shared" si="65"/>
        <v>100</v>
      </c>
      <c r="AB197" s="90">
        <v>21</v>
      </c>
      <c r="AC197" s="90">
        <v>17</v>
      </c>
      <c r="AD197" s="91">
        <f t="shared" si="66"/>
        <v>80.952380952380949</v>
      </c>
      <c r="AE197" s="92">
        <v>17</v>
      </c>
      <c r="AF197" s="92">
        <v>14</v>
      </c>
      <c r="AG197" s="93">
        <f t="shared" si="67"/>
        <v>82.35294117647058</v>
      </c>
      <c r="AH197" s="94">
        <v>20</v>
      </c>
      <c r="AI197" s="94">
        <v>15</v>
      </c>
      <c r="AJ197" s="95">
        <f>AI197/AH197*100</f>
        <v>75</v>
      </c>
      <c r="AK197" s="4"/>
      <c r="AL197" s="4"/>
    </row>
    <row r="198" spans="1:38" ht="15">
      <c r="A198" s="73" t="s">
        <v>935</v>
      </c>
      <c r="B198" s="73" t="s">
        <v>1505</v>
      </c>
      <c r="C198" s="73" t="s">
        <v>1281</v>
      </c>
      <c r="D198" s="74">
        <v>12</v>
      </c>
      <c r="E198" s="74">
        <v>4</v>
      </c>
      <c r="F198" s="75">
        <f t="shared" si="70"/>
        <v>33.333333333333329</v>
      </c>
      <c r="G198" s="76">
        <v>12</v>
      </c>
      <c r="H198" s="76">
        <v>7</v>
      </c>
      <c r="I198" s="77">
        <f t="shared" si="72"/>
        <v>58.333333333333336</v>
      </c>
      <c r="J198" s="78">
        <v>6</v>
      </c>
      <c r="K198" s="78">
        <v>3</v>
      </c>
      <c r="L198" s="79">
        <f t="shared" si="68"/>
        <v>50</v>
      </c>
      <c r="M198" s="80">
        <v>14</v>
      </c>
      <c r="N198" s="80">
        <v>13</v>
      </c>
      <c r="O198" s="81">
        <f t="shared" si="73"/>
        <v>92.857142857142861</v>
      </c>
      <c r="P198" s="82">
        <v>9</v>
      </c>
      <c r="Q198" s="82">
        <v>9</v>
      </c>
      <c r="R198" s="83">
        <f t="shared" si="64"/>
        <v>100</v>
      </c>
      <c r="S198" s="84">
        <v>9</v>
      </c>
      <c r="T198" s="84">
        <v>6</v>
      </c>
      <c r="U198" s="85">
        <f t="shared" si="76"/>
        <v>66.666666666666657</v>
      </c>
      <c r="V198" s="86">
        <v>12</v>
      </c>
      <c r="W198" s="86">
        <v>5</v>
      </c>
      <c r="X198" s="87">
        <f t="shared" si="75"/>
        <v>41.666666666666671</v>
      </c>
      <c r="Y198" s="88">
        <v>16</v>
      </c>
      <c r="Z198" s="88">
        <v>3</v>
      </c>
      <c r="AA198" s="89">
        <f t="shared" si="65"/>
        <v>18.75</v>
      </c>
      <c r="AB198" s="90">
        <v>13</v>
      </c>
      <c r="AC198" s="90">
        <v>2</v>
      </c>
      <c r="AD198" s="91">
        <f t="shared" si="66"/>
        <v>15.384615384615385</v>
      </c>
      <c r="AE198" s="92">
        <v>11</v>
      </c>
      <c r="AF198" s="92">
        <v>5</v>
      </c>
      <c r="AG198" s="93">
        <f t="shared" si="67"/>
        <v>45.454545454545453</v>
      </c>
      <c r="AH198" s="94">
        <v>10</v>
      </c>
      <c r="AI198" s="94">
        <v>5</v>
      </c>
      <c r="AJ198" s="95">
        <f>AI198/AH198*100</f>
        <v>50</v>
      </c>
      <c r="AK198" s="4"/>
      <c r="AL198" s="4"/>
    </row>
    <row r="199" spans="1:38" ht="15">
      <c r="A199" s="73" t="s">
        <v>935</v>
      </c>
      <c r="B199" s="73" t="s">
        <v>1505</v>
      </c>
      <c r="C199" s="73" t="s">
        <v>1284</v>
      </c>
      <c r="D199" s="74">
        <v>9</v>
      </c>
      <c r="E199" s="74">
        <v>1</v>
      </c>
      <c r="F199" s="75">
        <f t="shared" si="70"/>
        <v>11.111111111111111</v>
      </c>
      <c r="G199" s="76">
        <v>14</v>
      </c>
      <c r="H199" s="76">
        <v>9</v>
      </c>
      <c r="I199" s="77">
        <f t="shared" si="72"/>
        <v>64.285714285714292</v>
      </c>
      <c r="J199" s="78">
        <v>14</v>
      </c>
      <c r="K199" s="78">
        <v>1</v>
      </c>
      <c r="L199" s="79">
        <f t="shared" si="68"/>
        <v>7.1428571428571423</v>
      </c>
      <c r="M199" s="80">
        <v>7</v>
      </c>
      <c r="N199" s="80">
        <v>4</v>
      </c>
      <c r="O199" s="81">
        <f t="shared" si="73"/>
        <v>57.142857142857139</v>
      </c>
      <c r="P199" s="82">
        <v>16</v>
      </c>
      <c r="Q199" s="82">
        <v>9</v>
      </c>
      <c r="R199" s="83">
        <f t="shared" si="64"/>
        <v>56.25</v>
      </c>
      <c r="S199" s="84">
        <v>14</v>
      </c>
      <c r="T199" s="84">
        <v>1</v>
      </c>
      <c r="U199" s="85">
        <f t="shared" si="76"/>
        <v>7.1428571428571423</v>
      </c>
      <c r="V199" s="86">
        <v>13</v>
      </c>
      <c r="W199" s="86">
        <v>4</v>
      </c>
      <c r="X199" s="87">
        <f t="shared" si="75"/>
        <v>30.76923076923077</v>
      </c>
      <c r="Y199" s="88">
        <v>6</v>
      </c>
      <c r="Z199" s="88">
        <v>4</v>
      </c>
      <c r="AA199" s="89">
        <f t="shared" si="65"/>
        <v>66.666666666666657</v>
      </c>
      <c r="AB199" s="90">
        <v>16</v>
      </c>
      <c r="AC199" s="90">
        <v>14</v>
      </c>
      <c r="AD199" s="91">
        <f t="shared" si="66"/>
        <v>87.5</v>
      </c>
      <c r="AE199" s="92">
        <v>11</v>
      </c>
      <c r="AF199" s="92">
        <v>10</v>
      </c>
      <c r="AG199" s="93">
        <f t="shared" si="67"/>
        <v>90.909090909090907</v>
      </c>
      <c r="AH199" s="94">
        <v>13</v>
      </c>
      <c r="AI199" s="94">
        <v>10</v>
      </c>
      <c r="AJ199" s="95">
        <f>AI199/AH199*100</f>
        <v>76.923076923076934</v>
      </c>
      <c r="AK199" s="4"/>
      <c r="AL199" s="4"/>
    </row>
    <row r="200" spans="1:38" ht="15">
      <c r="A200" s="73" t="s">
        <v>935</v>
      </c>
      <c r="B200" s="73" t="s">
        <v>1505</v>
      </c>
      <c r="C200" s="73" t="s">
        <v>1285</v>
      </c>
      <c r="D200" s="74" t="s">
        <v>995</v>
      </c>
      <c r="E200" s="74" t="s">
        <v>995</v>
      </c>
      <c r="F200" s="75" t="s">
        <v>995</v>
      </c>
      <c r="G200" s="76">
        <v>1</v>
      </c>
      <c r="H200" s="76">
        <v>1</v>
      </c>
      <c r="I200" s="77">
        <f t="shared" si="72"/>
        <v>100</v>
      </c>
      <c r="J200" s="78">
        <v>3</v>
      </c>
      <c r="K200" s="78">
        <v>1</v>
      </c>
      <c r="L200" s="79">
        <f t="shared" si="68"/>
        <v>33.333333333333329</v>
      </c>
      <c r="M200" s="80">
        <v>2</v>
      </c>
      <c r="N200" s="80">
        <v>0</v>
      </c>
      <c r="O200" s="81">
        <f t="shared" si="73"/>
        <v>0</v>
      </c>
      <c r="P200" s="82">
        <v>2</v>
      </c>
      <c r="Q200" s="82">
        <v>0</v>
      </c>
      <c r="R200" s="83">
        <f t="shared" si="64"/>
        <v>0</v>
      </c>
      <c r="S200" s="84">
        <v>3</v>
      </c>
      <c r="T200" s="84">
        <v>0</v>
      </c>
      <c r="U200" s="85">
        <f t="shared" si="76"/>
        <v>0</v>
      </c>
      <c r="V200" s="86">
        <v>1</v>
      </c>
      <c r="W200" s="86">
        <v>1</v>
      </c>
      <c r="X200" s="87">
        <f t="shared" si="75"/>
        <v>100</v>
      </c>
      <c r="Y200" s="88">
        <v>2</v>
      </c>
      <c r="Z200" s="88">
        <v>2</v>
      </c>
      <c r="AA200" s="89">
        <f t="shared" si="65"/>
        <v>100</v>
      </c>
      <c r="AB200" s="90">
        <v>1</v>
      </c>
      <c r="AC200" s="90">
        <v>1</v>
      </c>
      <c r="AD200" s="91">
        <f t="shared" si="66"/>
        <v>100</v>
      </c>
      <c r="AE200" s="92" t="s">
        <v>995</v>
      </c>
      <c r="AF200" s="92" t="s">
        <v>995</v>
      </c>
      <c r="AG200" s="93" t="s">
        <v>995</v>
      </c>
      <c r="AH200" s="94" t="s">
        <v>995</v>
      </c>
      <c r="AI200" s="94" t="s">
        <v>995</v>
      </c>
      <c r="AJ200" s="95" t="s">
        <v>995</v>
      </c>
      <c r="AK200" s="4"/>
      <c r="AL200" s="4"/>
    </row>
    <row r="201" spans="1:38" ht="15">
      <c r="A201" s="73" t="s">
        <v>935</v>
      </c>
      <c r="B201" s="73" t="s">
        <v>1505</v>
      </c>
      <c r="C201" s="73" t="s">
        <v>1286</v>
      </c>
      <c r="D201" s="74">
        <v>13</v>
      </c>
      <c r="E201" s="74">
        <v>6</v>
      </c>
      <c r="F201" s="75">
        <f t="shared" ref="F201:F220" si="77">E201/D201*100</f>
        <v>46.153846153846153</v>
      </c>
      <c r="G201" s="76">
        <v>9</v>
      </c>
      <c r="H201" s="76">
        <v>2</v>
      </c>
      <c r="I201" s="77">
        <f t="shared" si="72"/>
        <v>22.222222222222221</v>
      </c>
      <c r="J201" s="78">
        <v>8</v>
      </c>
      <c r="K201" s="78">
        <v>2</v>
      </c>
      <c r="L201" s="79">
        <f t="shared" si="68"/>
        <v>25</v>
      </c>
      <c r="M201" s="80">
        <v>12</v>
      </c>
      <c r="N201" s="80">
        <v>6</v>
      </c>
      <c r="O201" s="81">
        <f t="shared" si="73"/>
        <v>50</v>
      </c>
      <c r="P201" s="82">
        <v>6</v>
      </c>
      <c r="Q201" s="82">
        <v>5</v>
      </c>
      <c r="R201" s="83">
        <f t="shared" si="64"/>
        <v>83.333333333333343</v>
      </c>
      <c r="S201" s="84">
        <v>6</v>
      </c>
      <c r="T201" s="84">
        <v>6</v>
      </c>
      <c r="U201" s="85">
        <f t="shared" si="76"/>
        <v>100</v>
      </c>
      <c r="V201" s="86">
        <v>10</v>
      </c>
      <c r="W201" s="86">
        <v>7</v>
      </c>
      <c r="X201" s="87">
        <f t="shared" si="75"/>
        <v>70</v>
      </c>
      <c r="Y201" s="88">
        <v>5</v>
      </c>
      <c r="Z201" s="88">
        <v>5</v>
      </c>
      <c r="AA201" s="89">
        <f t="shared" si="65"/>
        <v>100</v>
      </c>
      <c r="AB201" s="90">
        <v>7</v>
      </c>
      <c r="AC201" s="90">
        <v>7</v>
      </c>
      <c r="AD201" s="91">
        <f t="shared" si="66"/>
        <v>100</v>
      </c>
      <c r="AE201" s="92">
        <v>13</v>
      </c>
      <c r="AF201" s="92">
        <v>13</v>
      </c>
      <c r="AG201" s="93">
        <f t="shared" ref="AG201:AG239" si="78">AF201/AE201*100</f>
        <v>100</v>
      </c>
      <c r="AH201" s="94">
        <v>9</v>
      </c>
      <c r="AI201" s="94">
        <v>9</v>
      </c>
      <c r="AJ201" s="95">
        <f t="shared" ref="AJ201:AJ264" si="79">AI201/AH201*100</f>
        <v>100</v>
      </c>
      <c r="AK201" s="4"/>
      <c r="AL201" s="4"/>
    </row>
    <row r="202" spans="1:38" ht="15">
      <c r="A202" s="73" t="s">
        <v>935</v>
      </c>
      <c r="B202" s="73" t="s">
        <v>1505</v>
      </c>
      <c r="C202" s="73" t="s">
        <v>1287</v>
      </c>
      <c r="D202" s="74">
        <v>1</v>
      </c>
      <c r="E202" s="74">
        <v>0</v>
      </c>
      <c r="F202" s="75">
        <f t="shared" si="77"/>
        <v>0</v>
      </c>
      <c r="G202" s="76">
        <v>2</v>
      </c>
      <c r="H202" s="76">
        <v>0</v>
      </c>
      <c r="I202" s="77">
        <f t="shared" si="72"/>
        <v>0</v>
      </c>
      <c r="J202" s="78">
        <v>2</v>
      </c>
      <c r="K202" s="78">
        <v>2</v>
      </c>
      <c r="L202" s="79">
        <f t="shared" si="68"/>
        <v>100</v>
      </c>
      <c r="M202" s="80" t="s">
        <v>995</v>
      </c>
      <c r="N202" s="80" t="s">
        <v>995</v>
      </c>
      <c r="O202" s="81" t="s">
        <v>995</v>
      </c>
      <c r="P202" s="82">
        <v>7</v>
      </c>
      <c r="Q202" s="82">
        <v>7</v>
      </c>
      <c r="R202" s="83">
        <f t="shared" si="64"/>
        <v>100</v>
      </c>
      <c r="S202" s="84">
        <v>4</v>
      </c>
      <c r="T202" s="84">
        <v>4</v>
      </c>
      <c r="U202" s="85">
        <f t="shared" si="76"/>
        <v>100</v>
      </c>
      <c r="V202" s="86">
        <v>4</v>
      </c>
      <c r="W202" s="86">
        <v>4</v>
      </c>
      <c r="X202" s="87">
        <f t="shared" si="75"/>
        <v>100</v>
      </c>
      <c r="Y202" s="88">
        <v>2</v>
      </c>
      <c r="Z202" s="88">
        <v>2</v>
      </c>
      <c r="AA202" s="89">
        <f t="shared" si="65"/>
        <v>100</v>
      </c>
      <c r="AB202" s="90">
        <v>5</v>
      </c>
      <c r="AC202" s="90">
        <v>5</v>
      </c>
      <c r="AD202" s="91">
        <f t="shared" si="66"/>
        <v>100</v>
      </c>
      <c r="AE202" s="92">
        <v>2</v>
      </c>
      <c r="AF202" s="92">
        <v>2</v>
      </c>
      <c r="AG202" s="93">
        <f t="shared" si="78"/>
        <v>100</v>
      </c>
      <c r="AH202" s="94">
        <v>4</v>
      </c>
      <c r="AI202" s="94">
        <v>4</v>
      </c>
      <c r="AJ202" s="95">
        <f t="shared" si="79"/>
        <v>100</v>
      </c>
      <c r="AK202" s="4"/>
      <c r="AL202" s="4"/>
    </row>
    <row r="203" spans="1:38" ht="15">
      <c r="A203" s="73" t="s">
        <v>935</v>
      </c>
      <c r="B203" s="73" t="s">
        <v>1505</v>
      </c>
      <c r="C203" s="73" t="s">
        <v>1291</v>
      </c>
      <c r="D203" s="74">
        <v>2</v>
      </c>
      <c r="E203" s="74">
        <v>2</v>
      </c>
      <c r="F203" s="75">
        <f t="shared" si="77"/>
        <v>100</v>
      </c>
      <c r="G203" s="76" t="s">
        <v>995</v>
      </c>
      <c r="H203" s="76" t="s">
        <v>995</v>
      </c>
      <c r="I203" s="77" t="s">
        <v>995</v>
      </c>
      <c r="J203" s="78">
        <v>3</v>
      </c>
      <c r="K203" s="78">
        <v>0</v>
      </c>
      <c r="L203" s="79">
        <f t="shared" si="68"/>
        <v>0</v>
      </c>
      <c r="M203" s="80" t="s">
        <v>995</v>
      </c>
      <c r="N203" s="80" t="s">
        <v>995</v>
      </c>
      <c r="O203" s="81" t="s">
        <v>995</v>
      </c>
      <c r="P203" s="82">
        <v>1</v>
      </c>
      <c r="Q203" s="82">
        <v>0</v>
      </c>
      <c r="R203" s="83">
        <f t="shared" si="64"/>
        <v>0</v>
      </c>
      <c r="S203" s="84">
        <v>1</v>
      </c>
      <c r="T203" s="84">
        <v>1</v>
      </c>
      <c r="U203" s="85">
        <f t="shared" si="76"/>
        <v>100</v>
      </c>
      <c r="V203" s="86">
        <v>2</v>
      </c>
      <c r="W203" s="86">
        <v>2</v>
      </c>
      <c r="X203" s="87">
        <f t="shared" si="75"/>
        <v>100</v>
      </c>
      <c r="Y203" s="88">
        <v>4</v>
      </c>
      <c r="Z203" s="88">
        <v>3</v>
      </c>
      <c r="AA203" s="89">
        <f t="shared" si="65"/>
        <v>75</v>
      </c>
      <c r="AB203" s="90">
        <v>3</v>
      </c>
      <c r="AC203" s="90">
        <v>2</v>
      </c>
      <c r="AD203" s="91">
        <f t="shared" si="66"/>
        <v>66.666666666666657</v>
      </c>
      <c r="AE203" s="92">
        <v>1</v>
      </c>
      <c r="AF203" s="92">
        <v>1</v>
      </c>
      <c r="AG203" s="93">
        <f t="shared" si="78"/>
        <v>100</v>
      </c>
      <c r="AH203" s="94">
        <v>1</v>
      </c>
      <c r="AI203" s="94">
        <v>1</v>
      </c>
      <c r="AJ203" s="95">
        <f t="shared" si="79"/>
        <v>100</v>
      </c>
      <c r="AK203" s="4"/>
      <c r="AL203" s="4"/>
    </row>
    <row r="204" spans="1:38" ht="15">
      <c r="A204" s="73" t="s">
        <v>935</v>
      </c>
      <c r="B204" s="73" t="s">
        <v>1505</v>
      </c>
      <c r="C204" s="73" t="s">
        <v>1293</v>
      </c>
      <c r="D204" s="74">
        <v>2</v>
      </c>
      <c r="E204" s="74">
        <v>2</v>
      </c>
      <c r="F204" s="75">
        <f t="shared" si="77"/>
        <v>100</v>
      </c>
      <c r="G204" s="76">
        <v>1</v>
      </c>
      <c r="H204" s="76">
        <v>1</v>
      </c>
      <c r="I204" s="77">
        <f t="shared" ref="I204:I236" si="80">H204/G204*100</f>
        <v>100</v>
      </c>
      <c r="J204" s="78" t="s">
        <v>995</v>
      </c>
      <c r="K204" s="78" t="s">
        <v>995</v>
      </c>
      <c r="L204" s="78" t="s">
        <v>995</v>
      </c>
      <c r="M204" s="80">
        <v>1</v>
      </c>
      <c r="N204" s="80">
        <v>1</v>
      </c>
      <c r="O204" s="81">
        <f t="shared" ref="O204:O260" si="81">N204/M204*100</f>
        <v>100</v>
      </c>
      <c r="P204" s="82">
        <v>6</v>
      </c>
      <c r="Q204" s="82">
        <v>6</v>
      </c>
      <c r="R204" s="83">
        <f t="shared" si="64"/>
        <v>100</v>
      </c>
      <c r="S204" s="84">
        <v>1</v>
      </c>
      <c r="T204" s="84">
        <v>1</v>
      </c>
      <c r="U204" s="85">
        <f t="shared" si="76"/>
        <v>100</v>
      </c>
      <c r="V204" s="86">
        <v>3</v>
      </c>
      <c r="W204" s="86">
        <v>3</v>
      </c>
      <c r="X204" s="87">
        <f t="shared" si="75"/>
        <v>100</v>
      </c>
      <c r="Y204" s="88">
        <v>3</v>
      </c>
      <c r="Z204" s="88">
        <v>3</v>
      </c>
      <c r="AA204" s="89">
        <f t="shared" si="65"/>
        <v>100</v>
      </c>
      <c r="AB204" s="90">
        <v>4</v>
      </c>
      <c r="AC204" s="90">
        <v>4</v>
      </c>
      <c r="AD204" s="91">
        <f t="shared" si="66"/>
        <v>100</v>
      </c>
      <c r="AE204" s="92">
        <v>5</v>
      </c>
      <c r="AF204" s="92">
        <v>5</v>
      </c>
      <c r="AG204" s="93">
        <f t="shared" si="78"/>
        <v>100</v>
      </c>
      <c r="AH204" s="94">
        <v>1</v>
      </c>
      <c r="AI204" s="94">
        <v>1</v>
      </c>
      <c r="AJ204" s="95">
        <f t="shared" si="79"/>
        <v>100</v>
      </c>
      <c r="AK204" s="4"/>
      <c r="AL204" s="4"/>
    </row>
    <row r="205" spans="1:38" ht="15">
      <c r="A205" s="73" t="s">
        <v>935</v>
      </c>
      <c r="B205" s="73" t="s">
        <v>1505</v>
      </c>
      <c r="C205" s="73" t="s">
        <v>1296</v>
      </c>
      <c r="D205" s="74">
        <v>13</v>
      </c>
      <c r="E205" s="74">
        <v>9</v>
      </c>
      <c r="F205" s="75">
        <f t="shared" si="77"/>
        <v>69.230769230769226</v>
      </c>
      <c r="G205" s="76">
        <v>16</v>
      </c>
      <c r="H205" s="76">
        <v>10</v>
      </c>
      <c r="I205" s="77">
        <f t="shared" si="80"/>
        <v>62.5</v>
      </c>
      <c r="J205" s="78">
        <v>9</v>
      </c>
      <c r="K205" s="78">
        <v>5</v>
      </c>
      <c r="L205" s="79">
        <f>K205/J205*100</f>
        <v>55.555555555555557</v>
      </c>
      <c r="M205" s="80">
        <v>11</v>
      </c>
      <c r="N205" s="80">
        <v>11</v>
      </c>
      <c r="O205" s="81">
        <f t="shared" si="81"/>
        <v>100</v>
      </c>
      <c r="P205" s="82">
        <v>17</v>
      </c>
      <c r="Q205" s="82">
        <v>15</v>
      </c>
      <c r="R205" s="83">
        <f t="shared" si="64"/>
        <v>88.235294117647058</v>
      </c>
      <c r="S205" s="84">
        <v>14</v>
      </c>
      <c r="T205" s="84">
        <v>10</v>
      </c>
      <c r="U205" s="85">
        <f t="shared" si="76"/>
        <v>71.428571428571431</v>
      </c>
      <c r="V205" s="86">
        <v>13</v>
      </c>
      <c r="W205" s="86">
        <v>10</v>
      </c>
      <c r="X205" s="87">
        <f t="shared" si="75"/>
        <v>76.923076923076934</v>
      </c>
      <c r="Y205" s="88">
        <v>17</v>
      </c>
      <c r="Z205" s="88">
        <v>10</v>
      </c>
      <c r="AA205" s="89">
        <f t="shared" si="65"/>
        <v>58.82352941176471</v>
      </c>
      <c r="AB205" s="90">
        <v>9</v>
      </c>
      <c r="AC205" s="90">
        <v>9</v>
      </c>
      <c r="AD205" s="91">
        <f t="shared" si="66"/>
        <v>100</v>
      </c>
      <c r="AE205" s="92">
        <v>13</v>
      </c>
      <c r="AF205" s="92">
        <v>11</v>
      </c>
      <c r="AG205" s="93">
        <f t="shared" si="78"/>
        <v>84.615384615384613</v>
      </c>
      <c r="AH205" s="94">
        <v>14</v>
      </c>
      <c r="AI205" s="94">
        <v>11</v>
      </c>
      <c r="AJ205" s="95">
        <f t="shared" si="79"/>
        <v>78.571428571428569</v>
      </c>
      <c r="AK205" s="4"/>
      <c r="AL205" s="4"/>
    </row>
    <row r="206" spans="1:38" ht="15">
      <c r="A206" s="73" t="s">
        <v>935</v>
      </c>
      <c r="B206" s="73" t="s">
        <v>1505</v>
      </c>
      <c r="C206" s="73" t="s">
        <v>1297</v>
      </c>
      <c r="D206" s="74">
        <v>8</v>
      </c>
      <c r="E206" s="74">
        <v>1</v>
      </c>
      <c r="F206" s="75">
        <f t="shared" si="77"/>
        <v>12.5</v>
      </c>
      <c r="G206" s="76">
        <v>9</v>
      </c>
      <c r="H206" s="76">
        <v>0</v>
      </c>
      <c r="I206" s="77">
        <f t="shared" si="80"/>
        <v>0</v>
      </c>
      <c r="J206" s="78">
        <v>3</v>
      </c>
      <c r="K206" s="78">
        <v>3</v>
      </c>
      <c r="L206" s="79">
        <f>K206/J206*100</f>
        <v>100</v>
      </c>
      <c r="M206" s="80">
        <v>9</v>
      </c>
      <c r="N206" s="80">
        <v>6</v>
      </c>
      <c r="O206" s="81">
        <f t="shared" si="81"/>
        <v>66.666666666666657</v>
      </c>
      <c r="P206" s="82">
        <v>2</v>
      </c>
      <c r="Q206" s="82">
        <v>2</v>
      </c>
      <c r="R206" s="83">
        <f t="shared" si="64"/>
        <v>100</v>
      </c>
      <c r="S206" s="84">
        <v>2</v>
      </c>
      <c r="T206" s="84">
        <v>2</v>
      </c>
      <c r="U206" s="85">
        <f t="shared" si="76"/>
        <v>100</v>
      </c>
      <c r="V206" s="86">
        <v>7</v>
      </c>
      <c r="W206" s="86">
        <v>0</v>
      </c>
      <c r="X206" s="87">
        <f t="shared" si="75"/>
        <v>0</v>
      </c>
      <c r="Y206" s="88">
        <v>12</v>
      </c>
      <c r="Z206" s="88">
        <v>0</v>
      </c>
      <c r="AA206" s="89">
        <f t="shared" si="65"/>
        <v>0</v>
      </c>
      <c r="AB206" s="90">
        <v>6</v>
      </c>
      <c r="AC206" s="90">
        <v>2</v>
      </c>
      <c r="AD206" s="91">
        <f t="shared" si="66"/>
        <v>33.333333333333329</v>
      </c>
      <c r="AE206" s="92">
        <v>5</v>
      </c>
      <c r="AF206" s="92">
        <v>2</v>
      </c>
      <c r="AG206" s="93">
        <f t="shared" si="78"/>
        <v>40</v>
      </c>
      <c r="AH206" s="94">
        <v>6</v>
      </c>
      <c r="AI206" s="94">
        <v>1</v>
      </c>
      <c r="AJ206" s="95">
        <f t="shared" si="79"/>
        <v>16.666666666666664</v>
      </c>
      <c r="AK206" s="4"/>
      <c r="AL206" s="4"/>
    </row>
    <row r="207" spans="1:38" ht="15">
      <c r="A207" s="73" t="s">
        <v>935</v>
      </c>
      <c r="B207" s="73" t="s">
        <v>1523</v>
      </c>
      <c r="C207" s="73" t="s">
        <v>1267</v>
      </c>
      <c r="D207" s="74">
        <v>3</v>
      </c>
      <c r="E207" s="74">
        <v>3</v>
      </c>
      <c r="F207" s="75">
        <f t="shared" si="77"/>
        <v>100</v>
      </c>
      <c r="G207" s="76">
        <v>6</v>
      </c>
      <c r="H207" s="76">
        <v>6</v>
      </c>
      <c r="I207" s="77">
        <f t="shared" si="80"/>
        <v>100</v>
      </c>
      <c r="J207" s="78" t="s">
        <v>995</v>
      </c>
      <c r="K207" s="78" t="s">
        <v>995</v>
      </c>
      <c r="L207" s="78" t="s">
        <v>995</v>
      </c>
      <c r="M207" s="80">
        <v>6</v>
      </c>
      <c r="N207" s="80">
        <v>6</v>
      </c>
      <c r="O207" s="81">
        <f t="shared" si="81"/>
        <v>100</v>
      </c>
      <c r="P207" s="82">
        <v>2</v>
      </c>
      <c r="Q207" s="82">
        <v>2</v>
      </c>
      <c r="R207" s="83">
        <f t="shared" si="64"/>
        <v>100</v>
      </c>
      <c r="S207" s="84">
        <v>4</v>
      </c>
      <c r="T207" s="84">
        <v>4</v>
      </c>
      <c r="U207" s="85">
        <f t="shared" si="76"/>
        <v>100</v>
      </c>
      <c r="V207" s="86">
        <v>2</v>
      </c>
      <c r="W207" s="86">
        <v>2</v>
      </c>
      <c r="X207" s="87">
        <f t="shared" si="75"/>
        <v>100</v>
      </c>
      <c r="Y207" s="88">
        <v>7</v>
      </c>
      <c r="Z207" s="88">
        <v>7</v>
      </c>
      <c r="AA207" s="89">
        <f t="shared" si="65"/>
        <v>100</v>
      </c>
      <c r="AB207" s="90">
        <v>5</v>
      </c>
      <c r="AC207" s="90">
        <v>5</v>
      </c>
      <c r="AD207" s="91">
        <f t="shared" si="66"/>
        <v>100</v>
      </c>
      <c r="AE207" s="92">
        <v>3</v>
      </c>
      <c r="AF207" s="92">
        <v>3</v>
      </c>
      <c r="AG207" s="93">
        <f t="shared" si="78"/>
        <v>100</v>
      </c>
      <c r="AH207" s="94">
        <v>3</v>
      </c>
      <c r="AI207" s="94">
        <v>1</v>
      </c>
      <c r="AJ207" s="95">
        <f t="shared" si="79"/>
        <v>33.333333333333329</v>
      </c>
      <c r="AK207" s="4"/>
      <c r="AL207" s="4"/>
    </row>
    <row r="208" spans="1:38" ht="15">
      <c r="A208" s="73" t="s">
        <v>935</v>
      </c>
      <c r="B208" s="73" t="s">
        <v>1523</v>
      </c>
      <c r="C208" s="73" t="s">
        <v>1269</v>
      </c>
      <c r="D208" s="74">
        <v>1</v>
      </c>
      <c r="E208" s="74">
        <v>1</v>
      </c>
      <c r="F208" s="75">
        <f t="shared" si="77"/>
        <v>100</v>
      </c>
      <c r="G208" s="76">
        <v>3</v>
      </c>
      <c r="H208" s="76">
        <v>3</v>
      </c>
      <c r="I208" s="77">
        <f t="shared" si="80"/>
        <v>100</v>
      </c>
      <c r="J208" s="78">
        <v>3</v>
      </c>
      <c r="K208" s="78">
        <v>3</v>
      </c>
      <c r="L208" s="79">
        <f t="shared" ref="L208:L239" si="82">K208/J208*100</f>
        <v>100</v>
      </c>
      <c r="M208" s="80">
        <v>2</v>
      </c>
      <c r="N208" s="80">
        <v>2</v>
      </c>
      <c r="O208" s="81">
        <f t="shared" si="81"/>
        <v>100</v>
      </c>
      <c r="P208" s="82">
        <v>3</v>
      </c>
      <c r="Q208" s="82">
        <v>3</v>
      </c>
      <c r="R208" s="83">
        <f t="shared" si="64"/>
        <v>100</v>
      </c>
      <c r="S208" s="84">
        <v>5</v>
      </c>
      <c r="T208" s="84">
        <v>5</v>
      </c>
      <c r="U208" s="85">
        <f t="shared" si="76"/>
        <v>100</v>
      </c>
      <c r="V208" s="86">
        <v>1</v>
      </c>
      <c r="W208" s="86">
        <v>1</v>
      </c>
      <c r="X208" s="87">
        <f t="shared" si="75"/>
        <v>100</v>
      </c>
      <c r="Y208" s="88">
        <v>4</v>
      </c>
      <c r="Z208" s="88">
        <v>4</v>
      </c>
      <c r="AA208" s="89">
        <f t="shared" si="65"/>
        <v>100</v>
      </c>
      <c r="AB208" s="90">
        <v>4</v>
      </c>
      <c r="AC208" s="90">
        <v>3</v>
      </c>
      <c r="AD208" s="91">
        <f t="shared" si="66"/>
        <v>75</v>
      </c>
      <c r="AE208" s="92">
        <v>4</v>
      </c>
      <c r="AF208" s="92">
        <v>4</v>
      </c>
      <c r="AG208" s="93">
        <f t="shared" si="78"/>
        <v>100</v>
      </c>
      <c r="AH208" s="94">
        <v>3</v>
      </c>
      <c r="AI208" s="94">
        <v>3</v>
      </c>
      <c r="AJ208" s="95">
        <f t="shared" si="79"/>
        <v>100</v>
      </c>
      <c r="AK208" s="4"/>
      <c r="AL208" s="4"/>
    </row>
    <row r="209" spans="1:38" ht="15">
      <c r="A209" s="73" t="s">
        <v>935</v>
      </c>
      <c r="B209" s="73" t="s">
        <v>1523</v>
      </c>
      <c r="C209" s="73" t="s">
        <v>1273</v>
      </c>
      <c r="D209" s="74">
        <v>3</v>
      </c>
      <c r="E209" s="74">
        <v>0</v>
      </c>
      <c r="F209" s="75">
        <f t="shared" si="77"/>
        <v>0</v>
      </c>
      <c r="G209" s="76">
        <v>2</v>
      </c>
      <c r="H209" s="76">
        <v>0</v>
      </c>
      <c r="I209" s="77">
        <f t="shared" si="80"/>
        <v>0</v>
      </c>
      <c r="J209" s="78">
        <v>3</v>
      </c>
      <c r="K209" s="78">
        <v>3</v>
      </c>
      <c r="L209" s="79">
        <f t="shared" si="82"/>
        <v>100</v>
      </c>
      <c r="M209" s="80">
        <v>4</v>
      </c>
      <c r="N209" s="80">
        <v>4</v>
      </c>
      <c r="O209" s="81">
        <f t="shared" si="81"/>
        <v>100</v>
      </c>
      <c r="P209" s="82">
        <v>2</v>
      </c>
      <c r="Q209" s="82">
        <v>2</v>
      </c>
      <c r="R209" s="83">
        <f t="shared" si="64"/>
        <v>100</v>
      </c>
      <c r="S209" s="84">
        <v>2</v>
      </c>
      <c r="T209" s="84">
        <v>2</v>
      </c>
      <c r="U209" s="85">
        <f t="shared" si="76"/>
        <v>100</v>
      </c>
      <c r="V209" s="86">
        <v>1</v>
      </c>
      <c r="W209" s="86">
        <v>0</v>
      </c>
      <c r="X209" s="87">
        <f t="shared" si="75"/>
        <v>0</v>
      </c>
      <c r="Y209" s="88">
        <v>3</v>
      </c>
      <c r="Z209" s="88">
        <v>0</v>
      </c>
      <c r="AA209" s="89">
        <f t="shared" si="65"/>
        <v>0</v>
      </c>
      <c r="AB209" s="90">
        <v>3</v>
      </c>
      <c r="AC209" s="90">
        <v>0</v>
      </c>
      <c r="AD209" s="91">
        <f t="shared" si="66"/>
        <v>0</v>
      </c>
      <c r="AE209" s="92">
        <v>1</v>
      </c>
      <c r="AF209" s="92">
        <v>0</v>
      </c>
      <c r="AG209" s="93">
        <f t="shared" si="78"/>
        <v>0</v>
      </c>
      <c r="AH209" s="94">
        <v>1</v>
      </c>
      <c r="AI209" s="94">
        <v>0</v>
      </c>
      <c r="AJ209" s="95">
        <f t="shared" si="79"/>
        <v>0</v>
      </c>
      <c r="AK209" s="4"/>
      <c r="AL209" s="4"/>
    </row>
    <row r="210" spans="1:38" ht="15">
      <c r="A210" s="73" t="s">
        <v>935</v>
      </c>
      <c r="B210" s="73" t="s">
        <v>1523</v>
      </c>
      <c r="C210" s="73" t="s">
        <v>1276</v>
      </c>
      <c r="D210" s="74">
        <v>9</v>
      </c>
      <c r="E210" s="74">
        <v>8</v>
      </c>
      <c r="F210" s="75">
        <f t="shared" si="77"/>
        <v>88.888888888888886</v>
      </c>
      <c r="G210" s="76">
        <v>15</v>
      </c>
      <c r="H210" s="76">
        <v>14</v>
      </c>
      <c r="I210" s="77">
        <f t="shared" si="80"/>
        <v>93.333333333333329</v>
      </c>
      <c r="J210" s="78">
        <v>6</v>
      </c>
      <c r="K210" s="78">
        <v>6</v>
      </c>
      <c r="L210" s="79">
        <f t="shared" si="82"/>
        <v>100</v>
      </c>
      <c r="M210" s="80">
        <v>12</v>
      </c>
      <c r="N210" s="80">
        <v>12</v>
      </c>
      <c r="O210" s="81">
        <f t="shared" si="81"/>
        <v>100</v>
      </c>
      <c r="P210" s="82">
        <v>11</v>
      </c>
      <c r="Q210" s="82">
        <v>11</v>
      </c>
      <c r="R210" s="83">
        <f t="shared" si="64"/>
        <v>100</v>
      </c>
      <c r="S210" s="84">
        <v>16</v>
      </c>
      <c r="T210" s="84">
        <v>16</v>
      </c>
      <c r="U210" s="85">
        <f t="shared" si="76"/>
        <v>100</v>
      </c>
      <c r="V210" s="86">
        <v>12</v>
      </c>
      <c r="W210" s="86">
        <v>12</v>
      </c>
      <c r="X210" s="87">
        <f t="shared" si="75"/>
        <v>100</v>
      </c>
      <c r="Y210" s="88">
        <v>12</v>
      </c>
      <c r="Z210" s="88">
        <v>9</v>
      </c>
      <c r="AA210" s="89">
        <f t="shared" si="65"/>
        <v>75</v>
      </c>
      <c r="AB210" s="90">
        <v>4</v>
      </c>
      <c r="AC210" s="90">
        <v>3</v>
      </c>
      <c r="AD210" s="91">
        <f t="shared" si="66"/>
        <v>75</v>
      </c>
      <c r="AE210" s="92">
        <v>8</v>
      </c>
      <c r="AF210" s="92">
        <v>8</v>
      </c>
      <c r="AG210" s="93">
        <f t="shared" si="78"/>
        <v>100</v>
      </c>
      <c r="AH210" s="94">
        <v>8</v>
      </c>
      <c r="AI210" s="94">
        <v>7</v>
      </c>
      <c r="AJ210" s="95">
        <f t="shared" si="79"/>
        <v>87.5</v>
      </c>
      <c r="AK210" s="4"/>
      <c r="AL210" s="4"/>
    </row>
    <row r="211" spans="1:38" ht="15">
      <c r="A211" s="73" t="s">
        <v>935</v>
      </c>
      <c r="B211" s="73" t="s">
        <v>1523</v>
      </c>
      <c r="C211" s="73" t="s">
        <v>1277</v>
      </c>
      <c r="D211" s="74">
        <v>5</v>
      </c>
      <c r="E211" s="74">
        <v>4</v>
      </c>
      <c r="F211" s="75">
        <f t="shared" si="77"/>
        <v>80</v>
      </c>
      <c r="G211" s="76">
        <v>6</v>
      </c>
      <c r="H211" s="76">
        <v>6</v>
      </c>
      <c r="I211" s="77">
        <f t="shared" si="80"/>
        <v>100</v>
      </c>
      <c r="J211" s="78">
        <v>8</v>
      </c>
      <c r="K211" s="78">
        <v>8</v>
      </c>
      <c r="L211" s="79">
        <f t="shared" si="82"/>
        <v>100</v>
      </c>
      <c r="M211" s="80">
        <v>6</v>
      </c>
      <c r="N211" s="80">
        <v>5</v>
      </c>
      <c r="O211" s="81">
        <f t="shared" si="81"/>
        <v>83.333333333333343</v>
      </c>
      <c r="P211" s="82">
        <v>8</v>
      </c>
      <c r="Q211" s="82">
        <v>8</v>
      </c>
      <c r="R211" s="83">
        <f t="shared" si="64"/>
        <v>100</v>
      </c>
      <c r="S211" s="84">
        <v>6</v>
      </c>
      <c r="T211" s="84">
        <v>0</v>
      </c>
      <c r="U211" s="85">
        <f t="shared" si="76"/>
        <v>0</v>
      </c>
      <c r="V211" s="86">
        <v>6</v>
      </c>
      <c r="W211" s="86">
        <v>0</v>
      </c>
      <c r="X211" s="87">
        <f t="shared" si="75"/>
        <v>0</v>
      </c>
      <c r="Y211" s="88">
        <v>5</v>
      </c>
      <c r="Z211" s="88">
        <v>2</v>
      </c>
      <c r="AA211" s="89">
        <f t="shared" si="65"/>
        <v>40</v>
      </c>
      <c r="AB211" s="90">
        <v>5</v>
      </c>
      <c r="AC211" s="90">
        <v>4</v>
      </c>
      <c r="AD211" s="91">
        <f t="shared" si="66"/>
        <v>80</v>
      </c>
      <c r="AE211" s="92">
        <v>4</v>
      </c>
      <c r="AF211" s="92">
        <v>3</v>
      </c>
      <c r="AG211" s="93">
        <f t="shared" si="78"/>
        <v>75</v>
      </c>
      <c r="AH211" s="94">
        <v>5</v>
      </c>
      <c r="AI211" s="94">
        <v>2</v>
      </c>
      <c r="AJ211" s="95">
        <f t="shared" si="79"/>
        <v>40</v>
      </c>
      <c r="AK211" s="4"/>
      <c r="AL211" s="4"/>
    </row>
    <row r="212" spans="1:38" ht="15">
      <c r="A212" s="73" t="s">
        <v>935</v>
      </c>
      <c r="B212" s="73" t="s">
        <v>1523</v>
      </c>
      <c r="C212" s="73" t="s">
        <v>1278</v>
      </c>
      <c r="D212" s="74">
        <v>6</v>
      </c>
      <c r="E212" s="74">
        <v>6</v>
      </c>
      <c r="F212" s="75">
        <f t="shared" si="77"/>
        <v>100</v>
      </c>
      <c r="G212" s="76">
        <v>3</v>
      </c>
      <c r="H212" s="76">
        <v>3</v>
      </c>
      <c r="I212" s="77">
        <f t="shared" si="80"/>
        <v>100</v>
      </c>
      <c r="J212" s="78">
        <v>3</v>
      </c>
      <c r="K212" s="78">
        <v>3</v>
      </c>
      <c r="L212" s="79">
        <f t="shared" si="82"/>
        <v>100</v>
      </c>
      <c r="M212" s="80">
        <v>7</v>
      </c>
      <c r="N212" s="80">
        <v>7</v>
      </c>
      <c r="O212" s="81">
        <f t="shared" si="81"/>
        <v>100</v>
      </c>
      <c r="P212" s="82">
        <v>5</v>
      </c>
      <c r="Q212" s="82">
        <v>5</v>
      </c>
      <c r="R212" s="83">
        <f t="shared" si="64"/>
        <v>100</v>
      </c>
      <c r="S212" s="84">
        <v>3</v>
      </c>
      <c r="T212" s="84">
        <v>3</v>
      </c>
      <c r="U212" s="85">
        <f t="shared" si="76"/>
        <v>100</v>
      </c>
      <c r="V212" s="86">
        <v>3</v>
      </c>
      <c r="W212" s="86">
        <v>3</v>
      </c>
      <c r="X212" s="87">
        <f t="shared" si="75"/>
        <v>100</v>
      </c>
      <c r="Y212" s="88">
        <v>5</v>
      </c>
      <c r="Z212" s="88">
        <v>3</v>
      </c>
      <c r="AA212" s="89">
        <f t="shared" si="65"/>
        <v>60</v>
      </c>
      <c r="AB212" s="90" t="s">
        <v>995</v>
      </c>
      <c r="AC212" s="90" t="s">
        <v>995</v>
      </c>
      <c r="AD212" s="91" t="s">
        <v>995</v>
      </c>
      <c r="AE212" s="92">
        <v>2</v>
      </c>
      <c r="AF212" s="92">
        <v>2</v>
      </c>
      <c r="AG212" s="93">
        <f t="shared" si="78"/>
        <v>100</v>
      </c>
      <c r="AH212" s="94">
        <v>4</v>
      </c>
      <c r="AI212" s="94">
        <v>4</v>
      </c>
      <c r="AJ212" s="95">
        <f t="shared" si="79"/>
        <v>100</v>
      </c>
      <c r="AK212" s="4"/>
      <c r="AL212" s="4"/>
    </row>
    <row r="213" spans="1:38" ht="15">
      <c r="A213" s="73" t="s">
        <v>935</v>
      </c>
      <c r="B213" s="73" t="s">
        <v>1523</v>
      </c>
      <c r="C213" s="73" t="s">
        <v>1282</v>
      </c>
      <c r="D213" s="74">
        <v>4</v>
      </c>
      <c r="E213" s="74">
        <v>4</v>
      </c>
      <c r="F213" s="75">
        <f t="shared" si="77"/>
        <v>100</v>
      </c>
      <c r="G213" s="76">
        <v>2</v>
      </c>
      <c r="H213" s="76">
        <v>2</v>
      </c>
      <c r="I213" s="77">
        <f t="shared" si="80"/>
        <v>100</v>
      </c>
      <c r="J213" s="78">
        <v>4</v>
      </c>
      <c r="K213" s="78">
        <v>4</v>
      </c>
      <c r="L213" s="79">
        <f t="shared" si="82"/>
        <v>100</v>
      </c>
      <c r="M213" s="80">
        <v>5</v>
      </c>
      <c r="N213" s="80">
        <v>5</v>
      </c>
      <c r="O213" s="81">
        <f t="shared" si="81"/>
        <v>100</v>
      </c>
      <c r="P213" s="82">
        <v>5</v>
      </c>
      <c r="Q213" s="82">
        <v>5</v>
      </c>
      <c r="R213" s="83">
        <f t="shared" si="64"/>
        <v>100</v>
      </c>
      <c r="S213" s="84">
        <v>5</v>
      </c>
      <c r="T213" s="84">
        <v>5</v>
      </c>
      <c r="U213" s="85">
        <f t="shared" si="76"/>
        <v>100</v>
      </c>
      <c r="V213" s="86">
        <v>2</v>
      </c>
      <c r="W213" s="86">
        <v>2</v>
      </c>
      <c r="X213" s="87">
        <f t="shared" si="75"/>
        <v>100</v>
      </c>
      <c r="Y213" s="88">
        <v>6</v>
      </c>
      <c r="Z213" s="88">
        <v>6</v>
      </c>
      <c r="AA213" s="89">
        <f t="shared" si="65"/>
        <v>100</v>
      </c>
      <c r="AB213" s="90">
        <v>7</v>
      </c>
      <c r="AC213" s="90">
        <v>0</v>
      </c>
      <c r="AD213" s="91">
        <f>AC213/AB213*100</f>
        <v>0</v>
      </c>
      <c r="AE213" s="92">
        <v>9</v>
      </c>
      <c r="AF213" s="92">
        <v>6</v>
      </c>
      <c r="AG213" s="93">
        <f t="shared" si="78"/>
        <v>66.666666666666657</v>
      </c>
      <c r="AH213" s="94">
        <v>4</v>
      </c>
      <c r="AI213" s="94">
        <v>3</v>
      </c>
      <c r="AJ213" s="95">
        <f t="shared" si="79"/>
        <v>75</v>
      </c>
      <c r="AK213" s="4"/>
      <c r="AL213" s="4"/>
    </row>
    <row r="214" spans="1:38" ht="15">
      <c r="A214" s="73" t="s">
        <v>935</v>
      </c>
      <c r="B214" s="73" t="s">
        <v>1523</v>
      </c>
      <c r="C214" s="73" t="s">
        <v>1283</v>
      </c>
      <c r="D214" s="74">
        <v>2</v>
      </c>
      <c r="E214" s="74">
        <v>0</v>
      </c>
      <c r="F214" s="75">
        <f t="shared" si="77"/>
        <v>0</v>
      </c>
      <c r="G214" s="76">
        <v>2</v>
      </c>
      <c r="H214" s="76">
        <v>0</v>
      </c>
      <c r="I214" s="77">
        <f t="shared" si="80"/>
        <v>0</v>
      </c>
      <c r="J214" s="78">
        <v>3</v>
      </c>
      <c r="K214" s="78">
        <v>0</v>
      </c>
      <c r="L214" s="79">
        <f t="shared" si="82"/>
        <v>0</v>
      </c>
      <c r="M214" s="80">
        <v>5</v>
      </c>
      <c r="N214" s="80">
        <v>4</v>
      </c>
      <c r="O214" s="81">
        <f t="shared" si="81"/>
        <v>80</v>
      </c>
      <c r="P214" s="82">
        <v>5</v>
      </c>
      <c r="Q214" s="82">
        <v>4</v>
      </c>
      <c r="R214" s="83">
        <f t="shared" si="64"/>
        <v>80</v>
      </c>
      <c r="S214" s="84">
        <v>6</v>
      </c>
      <c r="T214" s="84">
        <v>6</v>
      </c>
      <c r="U214" s="85">
        <f t="shared" si="76"/>
        <v>100</v>
      </c>
      <c r="V214" s="86">
        <v>4</v>
      </c>
      <c r="W214" s="86">
        <v>1</v>
      </c>
      <c r="X214" s="87">
        <f t="shared" si="75"/>
        <v>25</v>
      </c>
      <c r="Y214" s="88">
        <v>2</v>
      </c>
      <c r="Z214" s="88">
        <v>0</v>
      </c>
      <c r="AA214" s="89">
        <f t="shared" si="65"/>
        <v>0</v>
      </c>
      <c r="AB214" s="90" t="s">
        <v>995</v>
      </c>
      <c r="AC214" s="90" t="s">
        <v>995</v>
      </c>
      <c r="AD214" s="91" t="s">
        <v>995</v>
      </c>
      <c r="AE214" s="92">
        <v>3</v>
      </c>
      <c r="AF214" s="92">
        <v>3</v>
      </c>
      <c r="AG214" s="93">
        <f t="shared" si="78"/>
        <v>100</v>
      </c>
      <c r="AH214" s="94">
        <v>3</v>
      </c>
      <c r="AI214" s="94">
        <v>0</v>
      </c>
      <c r="AJ214" s="95">
        <f t="shared" si="79"/>
        <v>0</v>
      </c>
      <c r="AK214" s="4"/>
      <c r="AL214" s="4"/>
    </row>
    <row r="215" spans="1:38" ht="15">
      <c r="A215" s="73" t="s">
        <v>935</v>
      </c>
      <c r="B215" s="73" t="s">
        <v>1523</v>
      </c>
      <c r="C215" s="73" t="s">
        <v>1288</v>
      </c>
      <c r="D215" s="74">
        <v>4</v>
      </c>
      <c r="E215" s="74">
        <v>0</v>
      </c>
      <c r="F215" s="75">
        <f t="shared" si="77"/>
        <v>0</v>
      </c>
      <c r="G215" s="76">
        <v>6</v>
      </c>
      <c r="H215" s="76">
        <v>0</v>
      </c>
      <c r="I215" s="77">
        <f t="shared" si="80"/>
        <v>0</v>
      </c>
      <c r="J215" s="78">
        <v>7</v>
      </c>
      <c r="K215" s="78">
        <v>6</v>
      </c>
      <c r="L215" s="79">
        <f t="shared" si="82"/>
        <v>85.714285714285708</v>
      </c>
      <c r="M215" s="80">
        <v>8</v>
      </c>
      <c r="N215" s="80">
        <v>6</v>
      </c>
      <c r="O215" s="81">
        <f t="shared" si="81"/>
        <v>75</v>
      </c>
      <c r="P215" s="82">
        <v>6</v>
      </c>
      <c r="Q215" s="82">
        <v>6</v>
      </c>
      <c r="R215" s="83">
        <f t="shared" si="64"/>
        <v>100</v>
      </c>
      <c r="S215" s="84">
        <v>11</v>
      </c>
      <c r="T215" s="84">
        <v>6</v>
      </c>
      <c r="U215" s="85">
        <f t="shared" si="76"/>
        <v>54.54545454545454</v>
      </c>
      <c r="V215" s="86">
        <v>7</v>
      </c>
      <c r="W215" s="86">
        <v>0</v>
      </c>
      <c r="X215" s="87">
        <f t="shared" si="75"/>
        <v>0</v>
      </c>
      <c r="Y215" s="88">
        <v>10</v>
      </c>
      <c r="Z215" s="88">
        <v>0</v>
      </c>
      <c r="AA215" s="89">
        <f t="shared" si="65"/>
        <v>0</v>
      </c>
      <c r="AB215" s="90">
        <v>5</v>
      </c>
      <c r="AC215" s="90">
        <v>0</v>
      </c>
      <c r="AD215" s="91">
        <f t="shared" ref="AD215:AD255" si="83">AC215/AB215*100</f>
        <v>0</v>
      </c>
      <c r="AE215" s="92">
        <v>7</v>
      </c>
      <c r="AF215" s="92">
        <v>0</v>
      </c>
      <c r="AG215" s="93">
        <f t="shared" si="78"/>
        <v>0</v>
      </c>
      <c r="AH215" s="94">
        <v>9</v>
      </c>
      <c r="AI215" s="94">
        <v>0</v>
      </c>
      <c r="AJ215" s="95">
        <f t="shared" si="79"/>
        <v>0</v>
      </c>
      <c r="AK215" s="4"/>
      <c r="AL215" s="4"/>
    </row>
    <row r="216" spans="1:38" ht="15">
      <c r="A216" s="73" t="s">
        <v>935</v>
      </c>
      <c r="B216" s="73" t="s">
        <v>1523</v>
      </c>
      <c r="C216" s="73" t="s">
        <v>1289</v>
      </c>
      <c r="D216" s="74">
        <v>2</v>
      </c>
      <c r="E216" s="74">
        <v>2</v>
      </c>
      <c r="F216" s="75">
        <f t="shared" si="77"/>
        <v>100</v>
      </c>
      <c r="G216" s="76">
        <v>5</v>
      </c>
      <c r="H216" s="76">
        <v>3</v>
      </c>
      <c r="I216" s="77">
        <f t="shared" si="80"/>
        <v>60</v>
      </c>
      <c r="J216" s="78">
        <v>3</v>
      </c>
      <c r="K216" s="78">
        <v>3</v>
      </c>
      <c r="L216" s="79">
        <f t="shared" si="82"/>
        <v>100</v>
      </c>
      <c r="M216" s="80">
        <v>4</v>
      </c>
      <c r="N216" s="80">
        <v>4</v>
      </c>
      <c r="O216" s="81">
        <f t="shared" si="81"/>
        <v>100</v>
      </c>
      <c r="P216" s="82">
        <v>3</v>
      </c>
      <c r="Q216" s="82">
        <v>3</v>
      </c>
      <c r="R216" s="83">
        <f t="shared" si="64"/>
        <v>100</v>
      </c>
      <c r="S216" s="84">
        <v>5</v>
      </c>
      <c r="T216" s="84">
        <v>5</v>
      </c>
      <c r="U216" s="85">
        <f t="shared" si="76"/>
        <v>100</v>
      </c>
      <c r="V216" s="86">
        <v>3</v>
      </c>
      <c r="W216" s="86">
        <v>3</v>
      </c>
      <c r="X216" s="87">
        <f t="shared" si="75"/>
        <v>100</v>
      </c>
      <c r="Y216" s="88">
        <v>5</v>
      </c>
      <c r="Z216" s="88">
        <v>5</v>
      </c>
      <c r="AA216" s="89">
        <f t="shared" si="65"/>
        <v>100</v>
      </c>
      <c r="AB216" s="90">
        <v>4</v>
      </c>
      <c r="AC216" s="90">
        <v>4</v>
      </c>
      <c r="AD216" s="91">
        <f t="shared" si="83"/>
        <v>100</v>
      </c>
      <c r="AE216" s="92">
        <v>1</v>
      </c>
      <c r="AF216" s="92">
        <v>1</v>
      </c>
      <c r="AG216" s="93">
        <f t="shared" si="78"/>
        <v>100</v>
      </c>
      <c r="AH216" s="94">
        <v>2</v>
      </c>
      <c r="AI216" s="94">
        <v>2</v>
      </c>
      <c r="AJ216" s="95">
        <f t="shared" si="79"/>
        <v>100</v>
      </c>
      <c r="AK216" s="4"/>
      <c r="AL216" s="4"/>
    </row>
    <row r="217" spans="1:38" ht="15">
      <c r="A217" s="73" t="s">
        <v>935</v>
      </c>
      <c r="B217" s="73" t="s">
        <v>1523</v>
      </c>
      <c r="C217" s="73" t="s">
        <v>1290</v>
      </c>
      <c r="D217" s="74">
        <v>10</v>
      </c>
      <c r="E217" s="74">
        <v>4</v>
      </c>
      <c r="F217" s="75">
        <f t="shared" si="77"/>
        <v>40</v>
      </c>
      <c r="G217" s="76">
        <v>9</v>
      </c>
      <c r="H217" s="76">
        <v>0</v>
      </c>
      <c r="I217" s="77">
        <f t="shared" si="80"/>
        <v>0</v>
      </c>
      <c r="J217" s="78">
        <v>9</v>
      </c>
      <c r="K217" s="78">
        <v>6</v>
      </c>
      <c r="L217" s="79">
        <f t="shared" si="82"/>
        <v>66.666666666666657</v>
      </c>
      <c r="M217" s="80">
        <v>14</v>
      </c>
      <c r="N217" s="80">
        <v>13</v>
      </c>
      <c r="O217" s="81">
        <f t="shared" si="81"/>
        <v>92.857142857142861</v>
      </c>
      <c r="P217" s="82">
        <v>10</v>
      </c>
      <c r="Q217" s="82">
        <v>10</v>
      </c>
      <c r="R217" s="83">
        <f t="shared" si="64"/>
        <v>100</v>
      </c>
      <c r="S217" s="84">
        <v>9</v>
      </c>
      <c r="T217" s="84">
        <v>9</v>
      </c>
      <c r="U217" s="85">
        <f t="shared" si="76"/>
        <v>100</v>
      </c>
      <c r="V217" s="86">
        <v>10</v>
      </c>
      <c r="W217" s="86">
        <v>9</v>
      </c>
      <c r="X217" s="87">
        <f t="shared" si="75"/>
        <v>90</v>
      </c>
      <c r="Y217" s="88">
        <v>8</v>
      </c>
      <c r="Z217" s="88">
        <v>7</v>
      </c>
      <c r="AA217" s="89">
        <f t="shared" si="65"/>
        <v>87.5</v>
      </c>
      <c r="AB217" s="90">
        <v>3</v>
      </c>
      <c r="AC217" s="90">
        <v>2</v>
      </c>
      <c r="AD217" s="91">
        <f t="shared" si="83"/>
        <v>66.666666666666657</v>
      </c>
      <c r="AE217" s="92">
        <v>8</v>
      </c>
      <c r="AF217" s="92">
        <v>5</v>
      </c>
      <c r="AG217" s="93">
        <f t="shared" si="78"/>
        <v>62.5</v>
      </c>
      <c r="AH217" s="94">
        <v>9</v>
      </c>
      <c r="AI217" s="94">
        <v>1</v>
      </c>
      <c r="AJ217" s="95">
        <f t="shared" si="79"/>
        <v>11.111111111111111</v>
      </c>
      <c r="AK217" s="4"/>
      <c r="AL217" s="4"/>
    </row>
    <row r="218" spans="1:38" ht="15">
      <c r="A218" s="73" t="s">
        <v>935</v>
      </c>
      <c r="B218" s="73" t="s">
        <v>1523</v>
      </c>
      <c r="C218" s="73" t="s">
        <v>1292</v>
      </c>
      <c r="D218" s="74">
        <v>9</v>
      </c>
      <c r="E218" s="74">
        <v>8</v>
      </c>
      <c r="F218" s="75">
        <f t="shared" si="77"/>
        <v>88.888888888888886</v>
      </c>
      <c r="G218" s="76">
        <v>7</v>
      </c>
      <c r="H218" s="76">
        <v>6</v>
      </c>
      <c r="I218" s="77">
        <f t="shared" si="80"/>
        <v>85.714285714285708</v>
      </c>
      <c r="J218" s="78">
        <v>19</v>
      </c>
      <c r="K218" s="78">
        <v>19</v>
      </c>
      <c r="L218" s="79">
        <f t="shared" si="82"/>
        <v>100</v>
      </c>
      <c r="M218" s="80">
        <v>6</v>
      </c>
      <c r="N218" s="80">
        <v>6</v>
      </c>
      <c r="O218" s="81">
        <f t="shared" si="81"/>
        <v>100</v>
      </c>
      <c r="P218" s="82">
        <v>4</v>
      </c>
      <c r="Q218" s="82">
        <v>4</v>
      </c>
      <c r="R218" s="83">
        <f t="shared" si="64"/>
        <v>100</v>
      </c>
      <c r="S218" s="84">
        <v>2</v>
      </c>
      <c r="T218" s="84">
        <v>2</v>
      </c>
      <c r="U218" s="85">
        <f t="shared" si="76"/>
        <v>100</v>
      </c>
      <c r="V218" s="86">
        <v>4</v>
      </c>
      <c r="W218" s="86">
        <v>4</v>
      </c>
      <c r="X218" s="87">
        <f t="shared" si="75"/>
        <v>100</v>
      </c>
      <c r="Y218" s="88">
        <v>5</v>
      </c>
      <c r="Z218" s="88">
        <v>5</v>
      </c>
      <c r="AA218" s="89">
        <f t="shared" si="65"/>
        <v>100</v>
      </c>
      <c r="AB218" s="90">
        <v>10</v>
      </c>
      <c r="AC218" s="90">
        <v>10</v>
      </c>
      <c r="AD218" s="91">
        <f t="shared" si="83"/>
        <v>100</v>
      </c>
      <c r="AE218" s="92">
        <v>6</v>
      </c>
      <c r="AF218" s="92">
        <v>6</v>
      </c>
      <c r="AG218" s="93">
        <f t="shared" si="78"/>
        <v>100</v>
      </c>
      <c r="AH218" s="94">
        <v>4</v>
      </c>
      <c r="AI218" s="94">
        <v>2</v>
      </c>
      <c r="AJ218" s="95">
        <f t="shared" si="79"/>
        <v>50</v>
      </c>
      <c r="AK218" s="4"/>
      <c r="AL218" s="4"/>
    </row>
    <row r="219" spans="1:38" ht="15">
      <c r="A219" s="73" t="s">
        <v>935</v>
      </c>
      <c r="B219" s="73" t="s">
        <v>1523</v>
      </c>
      <c r="C219" s="73" t="s">
        <v>1294</v>
      </c>
      <c r="D219" s="74">
        <v>3</v>
      </c>
      <c r="E219" s="74">
        <v>2</v>
      </c>
      <c r="F219" s="75">
        <f t="shared" si="77"/>
        <v>66.666666666666657</v>
      </c>
      <c r="G219" s="76">
        <v>2</v>
      </c>
      <c r="H219" s="76">
        <v>1</v>
      </c>
      <c r="I219" s="77">
        <f t="shared" si="80"/>
        <v>50</v>
      </c>
      <c r="J219" s="78">
        <v>2</v>
      </c>
      <c r="K219" s="78">
        <v>1</v>
      </c>
      <c r="L219" s="79">
        <f t="shared" si="82"/>
        <v>50</v>
      </c>
      <c r="M219" s="80">
        <v>1</v>
      </c>
      <c r="N219" s="80">
        <v>0</v>
      </c>
      <c r="O219" s="81">
        <f t="shared" si="81"/>
        <v>0</v>
      </c>
      <c r="P219" s="82">
        <v>2</v>
      </c>
      <c r="Q219" s="82">
        <v>2</v>
      </c>
      <c r="R219" s="83">
        <f t="shared" si="64"/>
        <v>100</v>
      </c>
      <c r="S219" s="84">
        <v>7</v>
      </c>
      <c r="T219" s="84">
        <v>7</v>
      </c>
      <c r="U219" s="85">
        <f t="shared" si="76"/>
        <v>100</v>
      </c>
      <c r="V219" s="86">
        <v>1</v>
      </c>
      <c r="W219" s="86">
        <v>1</v>
      </c>
      <c r="X219" s="87">
        <f t="shared" si="75"/>
        <v>100</v>
      </c>
      <c r="Y219" s="88">
        <v>1</v>
      </c>
      <c r="Z219" s="88">
        <v>0</v>
      </c>
      <c r="AA219" s="89">
        <f t="shared" si="65"/>
        <v>0</v>
      </c>
      <c r="AB219" s="90">
        <v>4</v>
      </c>
      <c r="AC219" s="90">
        <v>0</v>
      </c>
      <c r="AD219" s="91">
        <f t="shared" si="83"/>
        <v>0</v>
      </c>
      <c r="AE219" s="92">
        <v>5</v>
      </c>
      <c r="AF219" s="92">
        <v>5</v>
      </c>
      <c r="AG219" s="93">
        <f t="shared" si="78"/>
        <v>100</v>
      </c>
      <c r="AH219" s="94">
        <v>4</v>
      </c>
      <c r="AI219" s="94">
        <v>4</v>
      </c>
      <c r="AJ219" s="95">
        <f t="shared" si="79"/>
        <v>100</v>
      </c>
      <c r="AK219" s="4"/>
      <c r="AL219" s="4"/>
    </row>
    <row r="220" spans="1:38" ht="15">
      <c r="A220" s="73" t="s">
        <v>935</v>
      </c>
      <c r="B220" s="73" t="s">
        <v>1523</v>
      </c>
      <c r="C220" s="73" t="s">
        <v>1295</v>
      </c>
      <c r="D220" s="74">
        <v>16</v>
      </c>
      <c r="E220" s="74">
        <v>13</v>
      </c>
      <c r="F220" s="75">
        <f t="shared" si="77"/>
        <v>81.25</v>
      </c>
      <c r="G220" s="76">
        <v>9</v>
      </c>
      <c r="H220" s="76">
        <v>8</v>
      </c>
      <c r="I220" s="77">
        <f t="shared" si="80"/>
        <v>88.888888888888886</v>
      </c>
      <c r="J220" s="78">
        <v>12</v>
      </c>
      <c r="K220" s="78">
        <v>12</v>
      </c>
      <c r="L220" s="79">
        <f t="shared" si="82"/>
        <v>100</v>
      </c>
      <c r="M220" s="80">
        <v>10</v>
      </c>
      <c r="N220" s="80">
        <v>10</v>
      </c>
      <c r="O220" s="81">
        <f t="shared" si="81"/>
        <v>100</v>
      </c>
      <c r="P220" s="82">
        <v>15</v>
      </c>
      <c r="Q220" s="82">
        <v>15</v>
      </c>
      <c r="R220" s="83">
        <f t="shared" si="64"/>
        <v>100</v>
      </c>
      <c r="S220" s="84">
        <v>22</v>
      </c>
      <c r="T220" s="84">
        <v>15</v>
      </c>
      <c r="U220" s="85">
        <f t="shared" si="76"/>
        <v>68.181818181818173</v>
      </c>
      <c r="V220" s="86">
        <v>25</v>
      </c>
      <c r="W220" s="86">
        <v>20</v>
      </c>
      <c r="X220" s="87">
        <f t="shared" si="75"/>
        <v>80</v>
      </c>
      <c r="Y220" s="88">
        <v>10</v>
      </c>
      <c r="Z220" s="88">
        <v>9</v>
      </c>
      <c r="AA220" s="89">
        <f t="shared" si="65"/>
        <v>90</v>
      </c>
      <c r="AB220" s="90">
        <v>14</v>
      </c>
      <c r="AC220" s="90">
        <v>12</v>
      </c>
      <c r="AD220" s="91">
        <f t="shared" si="83"/>
        <v>85.714285714285708</v>
      </c>
      <c r="AE220" s="92">
        <v>29</v>
      </c>
      <c r="AF220" s="92">
        <v>22</v>
      </c>
      <c r="AG220" s="93">
        <f t="shared" si="78"/>
        <v>75.862068965517238</v>
      </c>
      <c r="AH220" s="94">
        <v>15</v>
      </c>
      <c r="AI220" s="94">
        <v>15</v>
      </c>
      <c r="AJ220" s="95">
        <f t="shared" si="79"/>
        <v>100</v>
      </c>
      <c r="AK220" s="4"/>
      <c r="AL220" s="4"/>
    </row>
    <row r="221" spans="1:38" ht="15">
      <c r="A221" s="73" t="s">
        <v>935</v>
      </c>
      <c r="B221" s="73" t="s">
        <v>1523</v>
      </c>
      <c r="C221" s="73" t="s">
        <v>1298</v>
      </c>
      <c r="D221" s="74" t="s">
        <v>995</v>
      </c>
      <c r="E221" s="74" t="s">
        <v>995</v>
      </c>
      <c r="F221" s="75" t="s">
        <v>995</v>
      </c>
      <c r="G221" s="76">
        <v>2</v>
      </c>
      <c r="H221" s="76">
        <v>1</v>
      </c>
      <c r="I221" s="77">
        <f t="shared" si="80"/>
        <v>50</v>
      </c>
      <c r="J221" s="78">
        <v>2</v>
      </c>
      <c r="K221" s="78">
        <v>1</v>
      </c>
      <c r="L221" s="79">
        <f t="shared" si="82"/>
        <v>50</v>
      </c>
      <c r="M221" s="80">
        <v>8</v>
      </c>
      <c r="N221" s="80">
        <v>6</v>
      </c>
      <c r="O221" s="81">
        <f t="shared" si="81"/>
        <v>75</v>
      </c>
      <c r="P221" s="82">
        <v>2</v>
      </c>
      <c r="Q221" s="82">
        <v>2</v>
      </c>
      <c r="R221" s="83">
        <f t="shared" si="64"/>
        <v>100</v>
      </c>
      <c r="S221" s="84">
        <v>2</v>
      </c>
      <c r="T221" s="84">
        <v>1</v>
      </c>
      <c r="U221" s="85">
        <f t="shared" si="76"/>
        <v>50</v>
      </c>
      <c r="V221" s="86">
        <v>4</v>
      </c>
      <c r="W221" s="86">
        <v>2</v>
      </c>
      <c r="X221" s="87">
        <f t="shared" si="75"/>
        <v>50</v>
      </c>
      <c r="Y221" s="88">
        <v>3</v>
      </c>
      <c r="Z221" s="88">
        <v>0</v>
      </c>
      <c r="AA221" s="89">
        <f t="shared" si="65"/>
        <v>0</v>
      </c>
      <c r="AB221" s="90">
        <v>2</v>
      </c>
      <c r="AC221" s="90">
        <v>0</v>
      </c>
      <c r="AD221" s="91">
        <f t="shared" si="83"/>
        <v>0</v>
      </c>
      <c r="AE221" s="92">
        <v>3</v>
      </c>
      <c r="AF221" s="92">
        <v>3</v>
      </c>
      <c r="AG221" s="93">
        <f t="shared" si="78"/>
        <v>100</v>
      </c>
      <c r="AH221" s="94">
        <v>8</v>
      </c>
      <c r="AI221" s="94">
        <v>7</v>
      </c>
      <c r="AJ221" s="95">
        <f t="shared" si="79"/>
        <v>87.5</v>
      </c>
      <c r="AK221" s="4"/>
      <c r="AL221" s="4"/>
    </row>
    <row r="222" spans="1:38" ht="15.75">
      <c r="A222" s="356" t="s">
        <v>1607</v>
      </c>
      <c r="B222" s="357"/>
      <c r="C222" s="358"/>
      <c r="D222" s="147">
        <f>SUM(D189:D221)</f>
        <v>258</v>
      </c>
      <c r="E222" s="147">
        <f>SUM(E189:E221)</f>
        <v>135</v>
      </c>
      <c r="F222" s="126">
        <f t="shared" ref="F222:F255" si="84">E222/D222*100</f>
        <v>52.325581395348841</v>
      </c>
      <c r="G222" s="127">
        <f>SUM(G189:G221)</f>
        <v>247</v>
      </c>
      <c r="H222" s="127">
        <f>SUM(H189:H221)</f>
        <v>166</v>
      </c>
      <c r="I222" s="128">
        <f t="shared" si="80"/>
        <v>67.20647773279353</v>
      </c>
      <c r="J222" s="148">
        <f>SUM(J189:J221)</f>
        <v>240</v>
      </c>
      <c r="K222" s="148">
        <f>SUM(K189:K221)</f>
        <v>183</v>
      </c>
      <c r="L222" s="130">
        <f t="shared" si="82"/>
        <v>76.25</v>
      </c>
      <c r="M222" s="131">
        <f>SUM(M189:M221)</f>
        <v>274</v>
      </c>
      <c r="N222" s="131">
        <f>SUM(N189:N221)</f>
        <v>233</v>
      </c>
      <c r="O222" s="132">
        <f t="shared" si="81"/>
        <v>85.03649635036497</v>
      </c>
      <c r="P222" s="133">
        <f>SUM(P189:P221)</f>
        <v>282</v>
      </c>
      <c r="Q222" s="133">
        <f>SUM(Q189:Q221)</f>
        <v>259</v>
      </c>
      <c r="R222" s="134">
        <f t="shared" si="64"/>
        <v>91.843971631205676</v>
      </c>
      <c r="S222" s="135">
        <f>SUM(S189:S221)</f>
        <v>272</v>
      </c>
      <c r="T222" s="135">
        <f>SUM(T189:T221)</f>
        <v>217</v>
      </c>
      <c r="U222" s="136">
        <f t="shared" si="76"/>
        <v>79.779411764705884</v>
      </c>
      <c r="V222" s="137">
        <f>SUM(V189:V221)</f>
        <v>273</v>
      </c>
      <c r="W222" s="137">
        <f>SUM(W189:W221)</f>
        <v>207</v>
      </c>
      <c r="X222" s="138">
        <f t="shared" si="75"/>
        <v>75.824175824175825</v>
      </c>
      <c r="Y222" s="139">
        <f>SUM(Y189:Y221)</f>
        <v>284</v>
      </c>
      <c r="Z222" s="139">
        <f>SUM(Z189:Z221)</f>
        <v>205</v>
      </c>
      <c r="AA222" s="140">
        <f t="shared" si="65"/>
        <v>72.183098591549296</v>
      </c>
      <c r="AB222" s="141">
        <f>SUM(AB189:AB221)</f>
        <v>246</v>
      </c>
      <c r="AC222" s="141">
        <f>SUM(AC189:AC221)</f>
        <v>186</v>
      </c>
      <c r="AD222" s="142">
        <f t="shared" si="83"/>
        <v>75.609756097560975</v>
      </c>
      <c r="AE222" s="143">
        <f>SUM(AE189:AE221)</f>
        <v>272</v>
      </c>
      <c r="AF222" s="143">
        <f>SUM(AF189:AF221)</f>
        <v>217</v>
      </c>
      <c r="AG222" s="144">
        <f t="shared" si="78"/>
        <v>79.779411764705884</v>
      </c>
      <c r="AH222" s="145">
        <f>SUM(AH189:AH221)</f>
        <v>265</v>
      </c>
      <c r="AI222" s="145">
        <f>SUM(AI189:AI221)</f>
        <v>202</v>
      </c>
      <c r="AJ222" s="146">
        <f t="shared" si="79"/>
        <v>76.226415094339629</v>
      </c>
      <c r="AK222" s="2"/>
      <c r="AL222" s="2"/>
    </row>
    <row r="223" spans="1:38" ht="15">
      <c r="A223" s="73" t="s">
        <v>934</v>
      </c>
      <c r="B223" s="73" t="s">
        <v>1520</v>
      </c>
      <c r="C223" s="73" t="s">
        <v>1302</v>
      </c>
      <c r="D223" s="74">
        <v>3</v>
      </c>
      <c r="E223" s="74">
        <v>3</v>
      </c>
      <c r="F223" s="75">
        <f t="shared" si="84"/>
        <v>100</v>
      </c>
      <c r="G223" s="76">
        <v>8</v>
      </c>
      <c r="H223" s="76">
        <v>8</v>
      </c>
      <c r="I223" s="77">
        <f t="shared" si="80"/>
        <v>100</v>
      </c>
      <c r="J223" s="78">
        <v>6</v>
      </c>
      <c r="K223" s="78">
        <v>6</v>
      </c>
      <c r="L223" s="79">
        <f t="shared" si="82"/>
        <v>100</v>
      </c>
      <c r="M223" s="80">
        <v>9</v>
      </c>
      <c r="N223" s="80">
        <v>8</v>
      </c>
      <c r="O223" s="81">
        <f t="shared" si="81"/>
        <v>88.888888888888886</v>
      </c>
      <c r="P223" s="82">
        <v>4</v>
      </c>
      <c r="Q223" s="82">
        <v>2</v>
      </c>
      <c r="R223" s="83">
        <f t="shared" si="64"/>
        <v>50</v>
      </c>
      <c r="S223" s="84">
        <v>7</v>
      </c>
      <c r="T223" s="84">
        <v>5</v>
      </c>
      <c r="U223" s="85">
        <f t="shared" si="76"/>
        <v>71.428571428571431</v>
      </c>
      <c r="V223" s="86">
        <v>9</v>
      </c>
      <c r="W223" s="86">
        <v>1</v>
      </c>
      <c r="X223" s="87">
        <f t="shared" si="75"/>
        <v>11.111111111111111</v>
      </c>
      <c r="Y223" s="88">
        <v>13</v>
      </c>
      <c r="Z223" s="88">
        <v>6</v>
      </c>
      <c r="AA223" s="89">
        <f t="shared" si="65"/>
        <v>46.153846153846153</v>
      </c>
      <c r="AB223" s="90">
        <v>4</v>
      </c>
      <c r="AC223" s="90">
        <v>1</v>
      </c>
      <c r="AD223" s="91">
        <f t="shared" si="83"/>
        <v>25</v>
      </c>
      <c r="AE223" s="92">
        <v>7</v>
      </c>
      <c r="AF223" s="92">
        <v>6</v>
      </c>
      <c r="AG223" s="93">
        <f t="shared" si="78"/>
        <v>85.714285714285708</v>
      </c>
      <c r="AH223" s="94">
        <v>8</v>
      </c>
      <c r="AI223" s="94">
        <v>4</v>
      </c>
      <c r="AJ223" s="95">
        <f t="shared" si="79"/>
        <v>50</v>
      </c>
      <c r="AK223" s="4"/>
      <c r="AL223" s="4"/>
    </row>
    <row r="224" spans="1:38" ht="15">
      <c r="A224" s="73" t="s">
        <v>934</v>
      </c>
      <c r="B224" s="73" t="s">
        <v>1520</v>
      </c>
      <c r="C224" s="73" t="s">
        <v>1304</v>
      </c>
      <c r="D224" s="74">
        <v>3</v>
      </c>
      <c r="E224" s="74">
        <v>0</v>
      </c>
      <c r="F224" s="75">
        <f t="shared" si="84"/>
        <v>0</v>
      </c>
      <c r="G224" s="76">
        <v>1</v>
      </c>
      <c r="H224" s="76">
        <v>1</v>
      </c>
      <c r="I224" s="77">
        <f t="shared" si="80"/>
        <v>100</v>
      </c>
      <c r="J224" s="78">
        <v>3</v>
      </c>
      <c r="K224" s="78">
        <v>3</v>
      </c>
      <c r="L224" s="79">
        <f t="shared" si="82"/>
        <v>100</v>
      </c>
      <c r="M224" s="80">
        <v>4</v>
      </c>
      <c r="N224" s="80">
        <v>0</v>
      </c>
      <c r="O224" s="81">
        <f t="shared" si="81"/>
        <v>0</v>
      </c>
      <c r="P224" s="82">
        <v>5</v>
      </c>
      <c r="Q224" s="82">
        <v>2</v>
      </c>
      <c r="R224" s="83">
        <f t="shared" si="64"/>
        <v>40</v>
      </c>
      <c r="S224" s="84">
        <v>4</v>
      </c>
      <c r="T224" s="84">
        <v>1</v>
      </c>
      <c r="U224" s="85">
        <f t="shared" si="76"/>
        <v>25</v>
      </c>
      <c r="V224" s="86">
        <v>4</v>
      </c>
      <c r="W224" s="86">
        <v>1</v>
      </c>
      <c r="X224" s="87">
        <f t="shared" si="75"/>
        <v>25</v>
      </c>
      <c r="Y224" s="88">
        <v>7</v>
      </c>
      <c r="Z224" s="88">
        <v>0</v>
      </c>
      <c r="AA224" s="89">
        <f t="shared" si="65"/>
        <v>0</v>
      </c>
      <c r="AB224" s="90">
        <v>4</v>
      </c>
      <c r="AC224" s="90">
        <v>0</v>
      </c>
      <c r="AD224" s="91">
        <f t="shared" si="83"/>
        <v>0</v>
      </c>
      <c r="AE224" s="92">
        <v>6</v>
      </c>
      <c r="AF224" s="92">
        <v>1</v>
      </c>
      <c r="AG224" s="93">
        <f t="shared" si="78"/>
        <v>16.666666666666664</v>
      </c>
      <c r="AH224" s="94">
        <v>3</v>
      </c>
      <c r="AI224" s="94">
        <v>0</v>
      </c>
      <c r="AJ224" s="95">
        <f t="shared" si="79"/>
        <v>0</v>
      </c>
      <c r="AK224" s="4"/>
      <c r="AL224" s="4"/>
    </row>
    <row r="225" spans="1:38" ht="15">
      <c r="A225" s="73" t="s">
        <v>934</v>
      </c>
      <c r="B225" s="73" t="s">
        <v>1520</v>
      </c>
      <c r="C225" s="73" t="s">
        <v>1305</v>
      </c>
      <c r="D225" s="74">
        <v>16</v>
      </c>
      <c r="E225" s="74">
        <v>0</v>
      </c>
      <c r="F225" s="75">
        <f t="shared" si="84"/>
        <v>0</v>
      </c>
      <c r="G225" s="76">
        <v>15</v>
      </c>
      <c r="H225" s="76">
        <v>13</v>
      </c>
      <c r="I225" s="77">
        <f t="shared" si="80"/>
        <v>86.666666666666671</v>
      </c>
      <c r="J225" s="78">
        <v>20</v>
      </c>
      <c r="K225" s="78">
        <v>17</v>
      </c>
      <c r="L225" s="79">
        <f t="shared" si="82"/>
        <v>85</v>
      </c>
      <c r="M225" s="80">
        <v>24</v>
      </c>
      <c r="N225" s="80">
        <v>21</v>
      </c>
      <c r="O225" s="81">
        <f t="shared" si="81"/>
        <v>87.5</v>
      </c>
      <c r="P225" s="82">
        <v>16</v>
      </c>
      <c r="Q225" s="82">
        <v>5</v>
      </c>
      <c r="R225" s="83">
        <f t="shared" si="64"/>
        <v>31.25</v>
      </c>
      <c r="S225" s="84">
        <v>16</v>
      </c>
      <c r="T225" s="84">
        <v>6</v>
      </c>
      <c r="U225" s="85">
        <f t="shared" si="76"/>
        <v>37.5</v>
      </c>
      <c r="V225" s="86">
        <v>23</v>
      </c>
      <c r="W225" s="86">
        <v>6</v>
      </c>
      <c r="X225" s="87">
        <f t="shared" si="75"/>
        <v>26.086956521739129</v>
      </c>
      <c r="Y225" s="88">
        <v>25</v>
      </c>
      <c r="Z225" s="88">
        <v>20</v>
      </c>
      <c r="AA225" s="89">
        <f t="shared" si="65"/>
        <v>80</v>
      </c>
      <c r="AB225" s="90">
        <v>29</v>
      </c>
      <c r="AC225" s="90">
        <v>25</v>
      </c>
      <c r="AD225" s="91">
        <f t="shared" si="83"/>
        <v>86.206896551724128</v>
      </c>
      <c r="AE225" s="92">
        <v>16</v>
      </c>
      <c r="AF225" s="92">
        <v>14</v>
      </c>
      <c r="AG225" s="93">
        <f t="shared" si="78"/>
        <v>87.5</v>
      </c>
      <c r="AH225" s="94">
        <v>19</v>
      </c>
      <c r="AI225" s="94">
        <v>12</v>
      </c>
      <c r="AJ225" s="95">
        <f t="shared" si="79"/>
        <v>63.157894736842103</v>
      </c>
      <c r="AK225" s="4"/>
      <c r="AL225" s="4"/>
    </row>
    <row r="226" spans="1:38" ht="15">
      <c r="A226" s="73" t="s">
        <v>934</v>
      </c>
      <c r="B226" s="73" t="s">
        <v>1520</v>
      </c>
      <c r="C226" s="73" t="s">
        <v>1307</v>
      </c>
      <c r="D226" s="74">
        <v>12</v>
      </c>
      <c r="E226" s="74">
        <v>3</v>
      </c>
      <c r="F226" s="75">
        <f t="shared" si="84"/>
        <v>25</v>
      </c>
      <c r="G226" s="76">
        <v>10</v>
      </c>
      <c r="H226" s="76">
        <v>1</v>
      </c>
      <c r="I226" s="77">
        <f t="shared" si="80"/>
        <v>10</v>
      </c>
      <c r="J226" s="78">
        <v>10</v>
      </c>
      <c r="K226" s="78">
        <v>5</v>
      </c>
      <c r="L226" s="79">
        <f t="shared" si="82"/>
        <v>50</v>
      </c>
      <c r="M226" s="80">
        <v>10</v>
      </c>
      <c r="N226" s="80">
        <v>10</v>
      </c>
      <c r="O226" s="81">
        <f t="shared" si="81"/>
        <v>100</v>
      </c>
      <c r="P226" s="82">
        <v>15</v>
      </c>
      <c r="Q226" s="82">
        <v>15</v>
      </c>
      <c r="R226" s="83">
        <f t="shared" si="64"/>
        <v>100</v>
      </c>
      <c r="S226" s="84">
        <v>13</v>
      </c>
      <c r="T226" s="84">
        <v>13</v>
      </c>
      <c r="U226" s="85">
        <f t="shared" si="76"/>
        <v>100</v>
      </c>
      <c r="V226" s="86">
        <v>7</v>
      </c>
      <c r="W226" s="86">
        <v>7</v>
      </c>
      <c r="X226" s="87">
        <f t="shared" si="75"/>
        <v>100</v>
      </c>
      <c r="Y226" s="88">
        <v>8</v>
      </c>
      <c r="Z226" s="88">
        <v>8</v>
      </c>
      <c r="AA226" s="89">
        <f t="shared" si="65"/>
        <v>100</v>
      </c>
      <c r="AB226" s="90">
        <v>12</v>
      </c>
      <c r="AC226" s="90">
        <v>11</v>
      </c>
      <c r="AD226" s="91">
        <f t="shared" si="83"/>
        <v>91.666666666666657</v>
      </c>
      <c r="AE226" s="92">
        <v>11</v>
      </c>
      <c r="AF226" s="92">
        <v>11</v>
      </c>
      <c r="AG226" s="93">
        <f t="shared" si="78"/>
        <v>100</v>
      </c>
      <c r="AH226" s="94">
        <v>8</v>
      </c>
      <c r="AI226" s="94">
        <v>6</v>
      </c>
      <c r="AJ226" s="95">
        <f t="shared" si="79"/>
        <v>75</v>
      </c>
      <c r="AK226" s="4"/>
      <c r="AL226" s="4"/>
    </row>
    <row r="227" spans="1:38" ht="15">
      <c r="A227" s="73" t="s">
        <v>934</v>
      </c>
      <c r="B227" s="73" t="s">
        <v>1520</v>
      </c>
      <c r="C227" s="73" t="s">
        <v>1313</v>
      </c>
      <c r="D227" s="74">
        <v>66</v>
      </c>
      <c r="E227" s="74">
        <v>29</v>
      </c>
      <c r="F227" s="75">
        <f t="shared" si="84"/>
        <v>43.939393939393938</v>
      </c>
      <c r="G227" s="76">
        <v>61</v>
      </c>
      <c r="H227" s="76">
        <v>45</v>
      </c>
      <c r="I227" s="77">
        <f t="shared" si="80"/>
        <v>73.770491803278688</v>
      </c>
      <c r="J227" s="78">
        <v>66</v>
      </c>
      <c r="K227" s="78">
        <v>51</v>
      </c>
      <c r="L227" s="79">
        <f t="shared" si="82"/>
        <v>77.272727272727266</v>
      </c>
      <c r="M227" s="80">
        <v>83</v>
      </c>
      <c r="N227" s="80">
        <v>62</v>
      </c>
      <c r="O227" s="81">
        <f t="shared" si="81"/>
        <v>74.698795180722882</v>
      </c>
      <c r="P227" s="82">
        <v>83</v>
      </c>
      <c r="Q227" s="82">
        <v>72</v>
      </c>
      <c r="R227" s="83">
        <f t="shared" si="64"/>
        <v>86.746987951807228</v>
      </c>
      <c r="S227" s="84">
        <v>93</v>
      </c>
      <c r="T227" s="84">
        <v>70</v>
      </c>
      <c r="U227" s="85">
        <f t="shared" si="76"/>
        <v>75.268817204301072</v>
      </c>
      <c r="V227" s="86">
        <v>88</v>
      </c>
      <c r="W227" s="86">
        <v>82</v>
      </c>
      <c r="X227" s="87">
        <f t="shared" si="75"/>
        <v>93.181818181818173</v>
      </c>
      <c r="Y227" s="88">
        <v>83</v>
      </c>
      <c r="Z227" s="88">
        <v>74</v>
      </c>
      <c r="AA227" s="89">
        <f t="shared" si="65"/>
        <v>89.156626506024097</v>
      </c>
      <c r="AB227" s="90">
        <v>93</v>
      </c>
      <c r="AC227" s="90">
        <v>57</v>
      </c>
      <c r="AD227" s="91">
        <f t="shared" si="83"/>
        <v>61.29032258064516</v>
      </c>
      <c r="AE227" s="92">
        <v>87</v>
      </c>
      <c r="AF227" s="92">
        <v>54</v>
      </c>
      <c r="AG227" s="93">
        <f t="shared" si="78"/>
        <v>62.068965517241381</v>
      </c>
      <c r="AH227" s="94">
        <v>75</v>
      </c>
      <c r="AI227" s="94">
        <v>65</v>
      </c>
      <c r="AJ227" s="95">
        <f t="shared" si="79"/>
        <v>86.666666666666671</v>
      </c>
      <c r="AK227" s="4"/>
      <c r="AL227" s="4"/>
    </row>
    <row r="228" spans="1:38" ht="15">
      <c r="A228" s="73" t="s">
        <v>934</v>
      </c>
      <c r="B228" s="73" t="s">
        <v>1520</v>
      </c>
      <c r="C228" s="73" t="s">
        <v>1317</v>
      </c>
      <c r="D228" s="74">
        <v>8</v>
      </c>
      <c r="E228" s="74">
        <v>3</v>
      </c>
      <c r="F228" s="75">
        <f t="shared" si="84"/>
        <v>37.5</v>
      </c>
      <c r="G228" s="76">
        <v>8</v>
      </c>
      <c r="H228" s="76">
        <v>7</v>
      </c>
      <c r="I228" s="77">
        <f t="shared" si="80"/>
        <v>87.5</v>
      </c>
      <c r="J228" s="78">
        <v>6</v>
      </c>
      <c r="K228" s="78">
        <v>5</v>
      </c>
      <c r="L228" s="79">
        <f t="shared" si="82"/>
        <v>83.333333333333343</v>
      </c>
      <c r="M228" s="80">
        <v>7</v>
      </c>
      <c r="N228" s="80">
        <v>7</v>
      </c>
      <c r="O228" s="81">
        <f t="shared" si="81"/>
        <v>100</v>
      </c>
      <c r="P228" s="82">
        <v>9</v>
      </c>
      <c r="Q228" s="82">
        <v>9</v>
      </c>
      <c r="R228" s="83">
        <f t="shared" si="64"/>
        <v>100</v>
      </c>
      <c r="S228" s="84">
        <v>15</v>
      </c>
      <c r="T228" s="84">
        <v>13</v>
      </c>
      <c r="U228" s="85">
        <f t="shared" si="76"/>
        <v>86.666666666666671</v>
      </c>
      <c r="V228" s="86">
        <v>6</v>
      </c>
      <c r="W228" s="86">
        <v>6</v>
      </c>
      <c r="X228" s="87">
        <f t="shared" si="75"/>
        <v>100</v>
      </c>
      <c r="Y228" s="88">
        <v>6</v>
      </c>
      <c r="Z228" s="88">
        <v>2</v>
      </c>
      <c r="AA228" s="89">
        <f t="shared" si="65"/>
        <v>33.333333333333329</v>
      </c>
      <c r="AB228" s="90">
        <v>5</v>
      </c>
      <c r="AC228" s="90">
        <v>1</v>
      </c>
      <c r="AD228" s="91">
        <f t="shared" si="83"/>
        <v>20</v>
      </c>
      <c r="AE228" s="92">
        <v>3</v>
      </c>
      <c r="AF228" s="92">
        <v>2</v>
      </c>
      <c r="AG228" s="93">
        <f t="shared" si="78"/>
        <v>66.666666666666657</v>
      </c>
      <c r="AH228" s="94">
        <v>8</v>
      </c>
      <c r="AI228" s="94">
        <v>5</v>
      </c>
      <c r="AJ228" s="95">
        <f t="shared" si="79"/>
        <v>62.5</v>
      </c>
      <c r="AK228" s="4"/>
      <c r="AL228" s="4"/>
    </row>
    <row r="229" spans="1:38" ht="15">
      <c r="A229" s="73" t="s">
        <v>934</v>
      </c>
      <c r="B229" s="73" t="s">
        <v>1520</v>
      </c>
      <c r="C229" s="73" t="s">
        <v>1320</v>
      </c>
      <c r="D229" s="74">
        <v>7</v>
      </c>
      <c r="E229" s="74">
        <v>6</v>
      </c>
      <c r="F229" s="75">
        <f t="shared" si="84"/>
        <v>85.714285714285708</v>
      </c>
      <c r="G229" s="76">
        <v>12</v>
      </c>
      <c r="H229" s="76">
        <v>11</v>
      </c>
      <c r="I229" s="77">
        <f t="shared" si="80"/>
        <v>91.666666666666657</v>
      </c>
      <c r="J229" s="78">
        <v>6</v>
      </c>
      <c r="K229" s="78">
        <v>6</v>
      </c>
      <c r="L229" s="79">
        <f t="shared" si="82"/>
        <v>100</v>
      </c>
      <c r="M229" s="80">
        <v>9</v>
      </c>
      <c r="N229" s="80">
        <v>9</v>
      </c>
      <c r="O229" s="81">
        <f t="shared" si="81"/>
        <v>100</v>
      </c>
      <c r="P229" s="82">
        <v>9</v>
      </c>
      <c r="Q229" s="82">
        <v>9</v>
      </c>
      <c r="R229" s="83">
        <f t="shared" si="64"/>
        <v>100</v>
      </c>
      <c r="S229" s="84">
        <v>9</v>
      </c>
      <c r="T229" s="84">
        <v>9</v>
      </c>
      <c r="U229" s="85">
        <f t="shared" si="76"/>
        <v>100</v>
      </c>
      <c r="V229" s="86">
        <v>11</v>
      </c>
      <c r="W229" s="86">
        <v>11</v>
      </c>
      <c r="X229" s="87">
        <f t="shared" si="75"/>
        <v>100</v>
      </c>
      <c r="Y229" s="88">
        <v>6</v>
      </c>
      <c r="Z229" s="88">
        <v>6</v>
      </c>
      <c r="AA229" s="89">
        <f t="shared" si="65"/>
        <v>100</v>
      </c>
      <c r="AB229" s="90">
        <v>16</v>
      </c>
      <c r="AC229" s="90">
        <v>13</v>
      </c>
      <c r="AD229" s="91">
        <f t="shared" si="83"/>
        <v>81.25</v>
      </c>
      <c r="AE229" s="92">
        <v>9</v>
      </c>
      <c r="AF229" s="92">
        <v>9</v>
      </c>
      <c r="AG229" s="93">
        <f t="shared" si="78"/>
        <v>100</v>
      </c>
      <c r="AH229" s="94">
        <v>15</v>
      </c>
      <c r="AI229" s="94">
        <v>15</v>
      </c>
      <c r="AJ229" s="95">
        <f t="shared" si="79"/>
        <v>100</v>
      </c>
      <c r="AK229" s="4"/>
      <c r="AL229" s="4"/>
    </row>
    <row r="230" spans="1:38" ht="15">
      <c r="A230" s="73" t="s">
        <v>934</v>
      </c>
      <c r="B230" s="73" t="s">
        <v>1520</v>
      </c>
      <c r="C230" s="73" t="s">
        <v>1359</v>
      </c>
      <c r="D230" s="74">
        <v>5</v>
      </c>
      <c r="E230" s="74">
        <v>1</v>
      </c>
      <c r="F230" s="75">
        <f t="shared" si="84"/>
        <v>20</v>
      </c>
      <c r="G230" s="76">
        <v>4</v>
      </c>
      <c r="H230" s="76">
        <v>3</v>
      </c>
      <c r="I230" s="77">
        <f t="shared" si="80"/>
        <v>75</v>
      </c>
      <c r="J230" s="78">
        <v>7</v>
      </c>
      <c r="K230" s="78">
        <v>7</v>
      </c>
      <c r="L230" s="79">
        <f t="shared" si="82"/>
        <v>100</v>
      </c>
      <c r="M230" s="80">
        <v>7</v>
      </c>
      <c r="N230" s="80">
        <v>6</v>
      </c>
      <c r="O230" s="81">
        <f t="shared" si="81"/>
        <v>85.714285714285708</v>
      </c>
      <c r="P230" s="82">
        <v>4</v>
      </c>
      <c r="Q230" s="82">
        <v>4</v>
      </c>
      <c r="R230" s="83">
        <f t="shared" si="64"/>
        <v>100</v>
      </c>
      <c r="S230" s="84">
        <v>7</v>
      </c>
      <c r="T230" s="84">
        <v>7</v>
      </c>
      <c r="U230" s="85">
        <f t="shared" si="76"/>
        <v>100</v>
      </c>
      <c r="V230" s="86">
        <v>4</v>
      </c>
      <c r="W230" s="86">
        <v>4</v>
      </c>
      <c r="X230" s="87">
        <f t="shared" si="75"/>
        <v>100</v>
      </c>
      <c r="Y230" s="88">
        <v>8</v>
      </c>
      <c r="Z230" s="88">
        <v>8</v>
      </c>
      <c r="AA230" s="89">
        <f t="shared" si="65"/>
        <v>100</v>
      </c>
      <c r="AB230" s="90">
        <v>10</v>
      </c>
      <c r="AC230" s="90">
        <v>2</v>
      </c>
      <c r="AD230" s="91">
        <f t="shared" si="83"/>
        <v>20</v>
      </c>
      <c r="AE230" s="92">
        <v>4</v>
      </c>
      <c r="AF230" s="92">
        <v>2</v>
      </c>
      <c r="AG230" s="93">
        <f t="shared" si="78"/>
        <v>50</v>
      </c>
      <c r="AH230" s="94">
        <v>7</v>
      </c>
      <c r="AI230" s="94">
        <v>1</v>
      </c>
      <c r="AJ230" s="95">
        <f t="shared" si="79"/>
        <v>14.285714285714285</v>
      </c>
      <c r="AK230" s="4"/>
      <c r="AL230" s="4"/>
    </row>
    <row r="231" spans="1:38" ht="15">
      <c r="A231" s="73" t="s">
        <v>934</v>
      </c>
      <c r="B231" s="73" t="s">
        <v>1520</v>
      </c>
      <c r="C231" s="73" t="s">
        <v>1325</v>
      </c>
      <c r="D231" s="74">
        <v>5</v>
      </c>
      <c r="E231" s="74">
        <v>4</v>
      </c>
      <c r="F231" s="75">
        <f t="shared" si="84"/>
        <v>80</v>
      </c>
      <c r="G231" s="76">
        <v>9</v>
      </c>
      <c r="H231" s="76">
        <v>8</v>
      </c>
      <c r="I231" s="77">
        <f t="shared" si="80"/>
        <v>88.888888888888886</v>
      </c>
      <c r="J231" s="78">
        <v>8</v>
      </c>
      <c r="K231" s="78">
        <v>8</v>
      </c>
      <c r="L231" s="79">
        <f t="shared" si="82"/>
        <v>100</v>
      </c>
      <c r="M231" s="80">
        <v>9</v>
      </c>
      <c r="N231" s="80">
        <v>9</v>
      </c>
      <c r="O231" s="81">
        <f t="shared" si="81"/>
        <v>100</v>
      </c>
      <c r="P231" s="82">
        <v>9</v>
      </c>
      <c r="Q231" s="82">
        <v>9</v>
      </c>
      <c r="R231" s="83">
        <f t="shared" ref="R231:R260" si="85">Q231/P231*100</f>
        <v>100</v>
      </c>
      <c r="S231" s="84">
        <v>3</v>
      </c>
      <c r="T231" s="84">
        <v>2</v>
      </c>
      <c r="U231" s="85">
        <f t="shared" si="76"/>
        <v>66.666666666666657</v>
      </c>
      <c r="V231" s="86">
        <v>5</v>
      </c>
      <c r="W231" s="86">
        <v>5</v>
      </c>
      <c r="X231" s="87">
        <f t="shared" si="75"/>
        <v>100</v>
      </c>
      <c r="Y231" s="88">
        <v>15</v>
      </c>
      <c r="Z231" s="88">
        <v>8</v>
      </c>
      <c r="AA231" s="89">
        <f t="shared" si="65"/>
        <v>53.333333333333336</v>
      </c>
      <c r="AB231" s="90">
        <v>9</v>
      </c>
      <c r="AC231" s="90">
        <v>1</v>
      </c>
      <c r="AD231" s="91">
        <f t="shared" si="83"/>
        <v>11.111111111111111</v>
      </c>
      <c r="AE231" s="92">
        <v>10</v>
      </c>
      <c r="AF231" s="92">
        <v>10</v>
      </c>
      <c r="AG231" s="93">
        <f t="shared" si="78"/>
        <v>100</v>
      </c>
      <c r="AH231" s="94">
        <v>10</v>
      </c>
      <c r="AI231" s="94">
        <v>6</v>
      </c>
      <c r="AJ231" s="95">
        <f t="shared" si="79"/>
        <v>60</v>
      </c>
      <c r="AK231" s="4"/>
      <c r="AL231" s="4"/>
    </row>
    <row r="232" spans="1:38" ht="15">
      <c r="A232" s="73" t="s">
        <v>934</v>
      </c>
      <c r="B232" s="73" t="s">
        <v>1520</v>
      </c>
      <c r="C232" s="73" t="s">
        <v>1326</v>
      </c>
      <c r="D232" s="74">
        <v>4</v>
      </c>
      <c r="E232" s="74">
        <v>0</v>
      </c>
      <c r="F232" s="75">
        <f t="shared" si="84"/>
        <v>0</v>
      </c>
      <c r="G232" s="76">
        <v>3</v>
      </c>
      <c r="H232" s="76">
        <v>1</v>
      </c>
      <c r="I232" s="77">
        <f t="shared" si="80"/>
        <v>33.333333333333329</v>
      </c>
      <c r="J232" s="78">
        <v>6</v>
      </c>
      <c r="K232" s="78">
        <v>6</v>
      </c>
      <c r="L232" s="79">
        <f t="shared" si="82"/>
        <v>100</v>
      </c>
      <c r="M232" s="80">
        <v>4</v>
      </c>
      <c r="N232" s="80">
        <v>2</v>
      </c>
      <c r="O232" s="81">
        <f t="shared" si="81"/>
        <v>50</v>
      </c>
      <c r="P232" s="82">
        <v>9</v>
      </c>
      <c r="Q232" s="82">
        <v>4</v>
      </c>
      <c r="R232" s="83">
        <f t="shared" si="85"/>
        <v>44.444444444444443</v>
      </c>
      <c r="S232" s="84">
        <v>6</v>
      </c>
      <c r="T232" s="84">
        <v>2</v>
      </c>
      <c r="U232" s="85">
        <f t="shared" si="76"/>
        <v>33.333333333333329</v>
      </c>
      <c r="V232" s="86">
        <v>3</v>
      </c>
      <c r="W232" s="86">
        <v>1</v>
      </c>
      <c r="X232" s="87">
        <f t="shared" si="75"/>
        <v>33.333333333333329</v>
      </c>
      <c r="Y232" s="88">
        <v>10</v>
      </c>
      <c r="Z232" s="88">
        <v>5</v>
      </c>
      <c r="AA232" s="89">
        <f t="shared" si="65"/>
        <v>50</v>
      </c>
      <c r="AB232" s="90">
        <v>4</v>
      </c>
      <c r="AC232" s="90">
        <v>1</v>
      </c>
      <c r="AD232" s="91">
        <f t="shared" si="83"/>
        <v>25</v>
      </c>
      <c r="AE232" s="92">
        <v>4</v>
      </c>
      <c r="AF232" s="92">
        <v>4</v>
      </c>
      <c r="AG232" s="93">
        <f t="shared" si="78"/>
        <v>100</v>
      </c>
      <c r="AH232" s="94">
        <v>3</v>
      </c>
      <c r="AI232" s="94">
        <v>2</v>
      </c>
      <c r="AJ232" s="95">
        <f t="shared" si="79"/>
        <v>66.666666666666657</v>
      </c>
      <c r="AK232" s="4"/>
      <c r="AL232" s="4"/>
    </row>
    <row r="233" spans="1:38" ht="15">
      <c r="A233" s="73" t="s">
        <v>934</v>
      </c>
      <c r="B233" s="73" t="s">
        <v>1521</v>
      </c>
      <c r="C233" s="73" t="s">
        <v>1299</v>
      </c>
      <c r="D233" s="74">
        <v>3</v>
      </c>
      <c r="E233" s="74">
        <v>3</v>
      </c>
      <c r="F233" s="75">
        <f t="shared" si="84"/>
        <v>100</v>
      </c>
      <c r="G233" s="76">
        <v>4</v>
      </c>
      <c r="H233" s="76">
        <v>4</v>
      </c>
      <c r="I233" s="77">
        <f t="shared" si="80"/>
        <v>100</v>
      </c>
      <c r="J233" s="78">
        <v>3</v>
      </c>
      <c r="K233" s="78">
        <v>3</v>
      </c>
      <c r="L233" s="79">
        <f t="shared" si="82"/>
        <v>100</v>
      </c>
      <c r="M233" s="80">
        <v>5</v>
      </c>
      <c r="N233" s="80">
        <v>5</v>
      </c>
      <c r="O233" s="81">
        <f t="shared" si="81"/>
        <v>100</v>
      </c>
      <c r="P233" s="82">
        <v>5</v>
      </c>
      <c r="Q233" s="82">
        <v>5</v>
      </c>
      <c r="R233" s="83">
        <f t="shared" si="85"/>
        <v>100</v>
      </c>
      <c r="S233" s="84">
        <v>5</v>
      </c>
      <c r="T233" s="84">
        <v>5</v>
      </c>
      <c r="U233" s="85">
        <f t="shared" si="76"/>
        <v>100</v>
      </c>
      <c r="V233" s="86">
        <v>8</v>
      </c>
      <c r="W233" s="86">
        <v>8</v>
      </c>
      <c r="X233" s="87">
        <f t="shared" si="75"/>
        <v>100</v>
      </c>
      <c r="Y233" s="88">
        <v>8</v>
      </c>
      <c r="Z233" s="88">
        <v>8</v>
      </c>
      <c r="AA233" s="89">
        <f t="shared" si="65"/>
        <v>100</v>
      </c>
      <c r="AB233" s="90">
        <v>6</v>
      </c>
      <c r="AC233" s="90">
        <v>6</v>
      </c>
      <c r="AD233" s="91">
        <f t="shared" si="83"/>
        <v>100</v>
      </c>
      <c r="AE233" s="92">
        <v>6</v>
      </c>
      <c r="AF233" s="92">
        <v>6</v>
      </c>
      <c r="AG233" s="93">
        <f t="shared" si="78"/>
        <v>100</v>
      </c>
      <c r="AH233" s="94">
        <v>3</v>
      </c>
      <c r="AI233" s="94">
        <v>3</v>
      </c>
      <c r="AJ233" s="95">
        <f t="shared" si="79"/>
        <v>100</v>
      </c>
      <c r="AK233" s="4"/>
      <c r="AL233" s="4"/>
    </row>
    <row r="234" spans="1:38" ht="15">
      <c r="A234" s="73" t="s">
        <v>934</v>
      </c>
      <c r="B234" s="73" t="s">
        <v>1521</v>
      </c>
      <c r="C234" s="73" t="s">
        <v>1306</v>
      </c>
      <c r="D234" s="74">
        <v>3</v>
      </c>
      <c r="E234" s="74">
        <v>3</v>
      </c>
      <c r="F234" s="75">
        <f t="shared" si="84"/>
        <v>100</v>
      </c>
      <c r="G234" s="76">
        <v>2</v>
      </c>
      <c r="H234" s="76">
        <v>2</v>
      </c>
      <c r="I234" s="77">
        <f t="shared" si="80"/>
        <v>100</v>
      </c>
      <c r="J234" s="78">
        <v>3</v>
      </c>
      <c r="K234" s="78">
        <v>3</v>
      </c>
      <c r="L234" s="79">
        <f t="shared" si="82"/>
        <v>100</v>
      </c>
      <c r="M234" s="80">
        <v>5</v>
      </c>
      <c r="N234" s="80">
        <v>5</v>
      </c>
      <c r="O234" s="81">
        <f t="shared" si="81"/>
        <v>100</v>
      </c>
      <c r="P234" s="82">
        <v>1</v>
      </c>
      <c r="Q234" s="82">
        <v>1</v>
      </c>
      <c r="R234" s="83">
        <f t="shared" si="85"/>
        <v>100</v>
      </c>
      <c r="S234" s="84">
        <v>4</v>
      </c>
      <c r="T234" s="84">
        <v>4</v>
      </c>
      <c r="U234" s="85">
        <f t="shared" si="76"/>
        <v>100</v>
      </c>
      <c r="V234" s="86">
        <v>5</v>
      </c>
      <c r="W234" s="86">
        <v>5</v>
      </c>
      <c r="X234" s="87">
        <f t="shared" si="75"/>
        <v>100</v>
      </c>
      <c r="Y234" s="88">
        <v>2</v>
      </c>
      <c r="Z234" s="88">
        <v>2</v>
      </c>
      <c r="AA234" s="89">
        <f t="shared" ref="AA234:AA236" si="86">Z234/Y234*100</f>
        <v>100</v>
      </c>
      <c r="AB234" s="90">
        <v>3</v>
      </c>
      <c r="AC234" s="90">
        <v>3</v>
      </c>
      <c r="AD234" s="91">
        <f t="shared" si="83"/>
        <v>100</v>
      </c>
      <c r="AE234" s="92">
        <v>3</v>
      </c>
      <c r="AF234" s="92">
        <v>3</v>
      </c>
      <c r="AG234" s="93">
        <f t="shared" si="78"/>
        <v>100</v>
      </c>
      <c r="AH234" s="94">
        <v>3</v>
      </c>
      <c r="AI234" s="94">
        <v>3</v>
      </c>
      <c r="AJ234" s="95">
        <f t="shared" si="79"/>
        <v>100</v>
      </c>
      <c r="AK234" s="4"/>
      <c r="AL234" s="4"/>
    </row>
    <row r="235" spans="1:38" ht="15">
      <c r="A235" s="73" t="s">
        <v>934</v>
      </c>
      <c r="B235" s="73" t="s">
        <v>1521</v>
      </c>
      <c r="C235" s="73" t="s">
        <v>1309</v>
      </c>
      <c r="D235" s="74">
        <v>2</v>
      </c>
      <c r="E235" s="74">
        <v>0</v>
      </c>
      <c r="F235" s="75">
        <f t="shared" si="84"/>
        <v>0</v>
      </c>
      <c r="G235" s="76">
        <v>4</v>
      </c>
      <c r="H235" s="76">
        <v>4</v>
      </c>
      <c r="I235" s="77">
        <f t="shared" si="80"/>
        <v>100</v>
      </c>
      <c r="J235" s="78">
        <v>3</v>
      </c>
      <c r="K235" s="78">
        <v>3</v>
      </c>
      <c r="L235" s="79">
        <f t="shared" si="82"/>
        <v>100</v>
      </c>
      <c r="M235" s="80">
        <v>7</v>
      </c>
      <c r="N235" s="80">
        <v>7</v>
      </c>
      <c r="O235" s="81">
        <f t="shared" si="81"/>
        <v>100</v>
      </c>
      <c r="P235" s="82">
        <v>4</v>
      </c>
      <c r="Q235" s="82">
        <v>3</v>
      </c>
      <c r="R235" s="83">
        <f t="shared" si="85"/>
        <v>75</v>
      </c>
      <c r="S235" s="84">
        <v>7</v>
      </c>
      <c r="T235" s="84">
        <v>7</v>
      </c>
      <c r="U235" s="85">
        <f t="shared" si="76"/>
        <v>100</v>
      </c>
      <c r="V235" s="86">
        <v>6</v>
      </c>
      <c r="W235" s="86">
        <v>6</v>
      </c>
      <c r="X235" s="87">
        <f t="shared" si="75"/>
        <v>100</v>
      </c>
      <c r="Y235" s="88">
        <v>3</v>
      </c>
      <c r="Z235" s="88">
        <v>3</v>
      </c>
      <c r="AA235" s="89">
        <f t="shared" si="86"/>
        <v>100</v>
      </c>
      <c r="AB235" s="90">
        <v>7</v>
      </c>
      <c r="AC235" s="90">
        <v>7</v>
      </c>
      <c r="AD235" s="91">
        <f t="shared" si="83"/>
        <v>100</v>
      </c>
      <c r="AE235" s="92">
        <v>10</v>
      </c>
      <c r="AF235" s="92">
        <v>10</v>
      </c>
      <c r="AG235" s="93">
        <f t="shared" si="78"/>
        <v>100</v>
      </c>
      <c r="AH235" s="94">
        <v>7</v>
      </c>
      <c r="AI235" s="94">
        <v>7</v>
      </c>
      <c r="AJ235" s="95">
        <f t="shared" si="79"/>
        <v>100</v>
      </c>
      <c r="AK235" s="4"/>
      <c r="AL235" s="4"/>
    </row>
    <row r="236" spans="1:38" ht="15">
      <c r="A236" s="73" t="s">
        <v>934</v>
      </c>
      <c r="B236" s="73" t="s">
        <v>1521</v>
      </c>
      <c r="C236" s="73" t="s">
        <v>1312</v>
      </c>
      <c r="D236" s="74">
        <v>5</v>
      </c>
      <c r="E236" s="74">
        <v>3</v>
      </c>
      <c r="F236" s="75">
        <f t="shared" si="84"/>
        <v>60</v>
      </c>
      <c r="G236" s="76">
        <v>8</v>
      </c>
      <c r="H236" s="76">
        <v>3</v>
      </c>
      <c r="I236" s="77">
        <f t="shared" si="80"/>
        <v>37.5</v>
      </c>
      <c r="J236" s="78">
        <v>12</v>
      </c>
      <c r="K236" s="78">
        <v>7</v>
      </c>
      <c r="L236" s="79">
        <f t="shared" si="82"/>
        <v>58.333333333333336</v>
      </c>
      <c r="M236" s="80">
        <v>8</v>
      </c>
      <c r="N236" s="80">
        <v>6</v>
      </c>
      <c r="O236" s="81">
        <f t="shared" si="81"/>
        <v>75</v>
      </c>
      <c r="P236" s="82">
        <v>10</v>
      </c>
      <c r="Q236" s="82">
        <v>8</v>
      </c>
      <c r="R236" s="83">
        <f t="shared" si="85"/>
        <v>80</v>
      </c>
      <c r="S236" s="84">
        <v>10</v>
      </c>
      <c r="T236" s="84">
        <v>7</v>
      </c>
      <c r="U236" s="85">
        <f t="shared" si="76"/>
        <v>70</v>
      </c>
      <c r="V236" s="86">
        <v>18</v>
      </c>
      <c r="W236" s="86">
        <v>11</v>
      </c>
      <c r="X236" s="87">
        <f t="shared" si="75"/>
        <v>61.111111111111114</v>
      </c>
      <c r="Y236" s="88">
        <v>13</v>
      </c>
      <c r="Z236" s="88">
        <v>4</v>
      </c>
      <c r="AA236" s="89">
        <f t="shared" si="86"/>
        <v>30.76923076923077</v>
      </c>
      <c r="AB236" s="90">
        <v>13</v>
      </c>
      <c r="AC236" s="90">
        <v>5</v>
      </c>
      <c r="AD236" s="91">
        <f t="shared" si="83"/>
        <v>38.461538461538467</v>
      </c>
      <c r="AE236" s="92">
        <v>10</v>
      </c>
      <c r="AF236" s="92">
        <v>10</v>
      </c>
      <c r="AG236" s="93">
        <f t="shared" si="78"/>
        <v>100</v>
      </c>
      <c r="AH236" s="94">
        <v>11</v>
      </c>
      <c r="AI236" s="94">
        <v>11</v>
      </c>
      <c r="AJ236" s="95">
        <f t="shared" si="79"/>
        <v>100</v>
      </c>
      <c r="AK236" s="4"/>
      <c r="AL236" s="4"/>
    </row>
    <row r="237" spans="1:38" ht="15">
      <c r="A237" s="73" t="s">
        <v>934</v>
      </c>
      <c r="B237" s="73" t="s">
        <v>1521</v>
      </c>
      <c r="C237" s="73" t="s">
        <v>1314</v>
      </c>
      <c r="D237" s="74">
        <v>3</v>
      </c>
      <c r="E237" s="74">
        <v>3</v>
      </c>
      <c r="F237" s="75">
        <f t="shared" si="84"/>
        <v>100</v>
      </c>
      <c r="G237" s="76" t="s">
        <v>995</v>
      </c>
      <c r="H237" s="76" t="s">
        <v>995</v>
      </c>
      <c r="I237" s="77" t="s">
        <v>995</v>
      </c>
      <c r="J237" s="78">
        <v>6</v>
      </c>
      <c r="K237" s="78">
        <v>5</v>
      </c>
      <c r="L237" s="79">
        <f t="shared" si="82"/>
        <v>83.333333333333343</v>
      </c>
      <c r="M237" s="80">
        <v>2</v>
      </c>
      <c r="N237" s="80">
        <v>2</v>
      </c>
      <c r="O237" s="81">
        <f t="shared" si="81"/>
        <v>100</v>
      </c>
      <c r="P237" s="82">
        <v>1</v>
      </c>
      <c r="Q237" s="82">
        <v>1</v>
      </c>
      <c r="R237" s="83">
        <f t="shared" si="85"/>
        <v>100</v>
      </c>
      <c r="S237" s="84">
        <v>2</v>
      </c>
      <c r="T237" s="84">
        <v>2</v>
      </c>
      <c r="U237" s="85">
        <f t="shared" si="76"/>
        <v>100</v>
      </c>
      <c r="V237" s="86">
        <v>1</v>
      </c>
      <c r="W237" s="86">
        <v>1</v>
      </c>
      <c r="X237" s="87">
        <f t="shared" si="75"/>
        <v>100</v>
      </c>
      <c r="Y237" s="88" t="s">
        <v>995</v>
      </c>
      <c r="Z237" s="88" t="s">
        <v>995</v>
      </c>
      <c r="AA237" s="89" t="s">
        <v>995</v>
      </c>
      <c r="AB237" s="90">
        <v>2</v>
      </c>
      <c r="AC237" s="90">
        <v>2</v>
      </c>
      <c r="AD237" s="91">
        <f t="shared" si="83"/>
        <v>100</v>
      </c>
      <c r="AE237" s="92">
        <v>3</v>
      </c>
      <c r="AF237" s="92">
        <v>3</v>
      </c>
      <c r="AG237" s="93">
        <f t="shared" si="78"/>
        <v>100</v>
      </c>
      <c r="AH237" s="94">
        <v>2</v>
      </c>
      <c r="AI237" s="94">
        <v>0</v>
      </c>
      <c r="AJ237" s="95">
        <f t="shared" si="79"/>
        <v>0</v>
      </c>
      <c r="AK237" s="4"/>
      <c r="AL237" s="4"/>
    </row>
    <row r="238" spans="1:38" ht="15">
      <c r="A238" s="73" t="s">
        <v>934</v>
      </c>
      <c r="B238" s="73" t="s">
        <v>1521</v>
      </c>
      <c r="C238" s="73" t="s">
        <v>1315</v>
      </c>
      <c r="D238" s="74">
        <v>36</v>
      </c>
      <c r="E238" s="74">
        <v>34</v>
      </c>
      <c r="F238" s="75">
        <f t="shared" si="84"/>
        <v>94.444444444444443</v>
      </c>
      <c r="G238" s="76">
        <v>38</v>
      </c>
      <c r="H238" s="76">
        <v>38</v>
      </c>
      <c r="I238" s="77">
        <f t="shared" ref="I238:I280" si="87">H238/G238*100</f>
        <v>100</v>
      </c>
      <c r="J238" s="78">
        <v>35</v>
      </c>
      <c r="K238" s="78">
        <v>31</v>
      </c>
      <c r="L238" s="79">
        <f t="shared" si="82"/>
        <v>88.571428571428569</v>
      </c>
      <c r="M238" s="80">
        <v>48</v>
      </c>
      <c r="N238" s="80">
        <v>48</v>
      </c>
      <c r="O238" s="81">
        <f t="shared" si="81"/>
        <v>100</v>
      </c>
      <c r="P238" s="82">
        <v>50</v>
      </c>
      <c r="Q238" s="82">
        <v>48</v>
      </c>
      <c r="R238" s="83">
        <f t="shared" si="85"/>
        <v>96</v>
      </c>
      <c r="S238" s="84">
        <v>47</v>
      </c>
      <c r="T238" s="84">
        <v>43</v>
      </c>
      <c r="U238" s="85">
        <f t="shared" si="76"/>
        <v>91.489361702127653</v>
      </c>
      <c r="V238" s="86">
        <v>30</v>
      </c>
      <c r="W238" s="86">
        <v>23</v>
      </c>
      <c r="X238" s="87">
        <f t="shared" si="75"/>
        <v>76.666666666666671</v>
      </c>
      <c r="Y238" s="88">
        <v>50</v>
      </c>
      <c r="Z238" s="88">
        <v>35</v>
      </c>
      <c r="AA238" s="89">
        <f t="shared" ref="AA238:AA255" si="88">Z238/Y238*100</f>
        <v>70</v>
      </c>
      <c r="AB238" s="90">
        <v>40</v>
      </c>
      <c r="AC238" s="90">
        <v>32</v>
      </c>
      <c r="AD238" s="91">
        <f t="shared" si="83"/>
        <v>80</v>
      </c>
      <c r="AE238" s="92">
        <v>43</v>
      </c>
      <c r="AF238" s="92">
        <v>38</v>
      </c>
      <c r="AG238" s="93">
        <f t="shared" si="78"/>
        <v>88.372093023255815</v>
      </c>
      <c r="AH238" s="94">
        <v>52</v>
      </c>
      <c r="AI238" s="94">
        <v>28</v>
      </c>
      <c r="AJ238" s="95">
        <f t="shared" si="79"/>
        <v>53.846153846153847</v>
      </c>
      <c r="AK238" s="4"/>
      <c r="AL238" s="4"/>
    </row>
    <row r="239" spans="1:38" ht="15">
      <c r="A239" s="73" t="s">
        <v>934</v>
      </c>
      <c r="B239" s="73" t="s">
        <v>1521</v>
      </c>
      <c r="C239" s="73" t="s">
        <v>1316</v>
      </c>
      <c r="D239" s="74">
        <v>2</v>
      </c>
      <c r="E239" s="74">
        <v>1</v>
      </c>
      <c r="F239" s="75">
        <f t="shared" si="84"/>
        <v>50</v>
      </c>
      <c r="G239" s="76">
        <v>2</v>
      </c>
      <c r="H239" s="76">
        <v>2</v>
      </c>
      <c r="I239" s="77">
        <f t="shared" si="87"/>
        <v>100</v>
      </c>
      <c r="J239" s="78">
        <v>3</v>
      </c>
      <c r="K239" s="78">
        <v>2</v>
      </c>
      <c r="L239" s="79">
        <f t="shared" si="82"/>
        <v>66.666666666666657</v>
      </c>
      <c r="M239" s="80">
        <v>3</v>
      </c>
      <c r="N239" s="80">
        <v>2</v>
      </c>
      <c r="O239" s="81">
        <f t="shared" si="81"/>
        <v>66.666666666666657</v>
      </c>
      <c r="P239" s="82">
        <v>3</v>
      </c>
      <c r="Q239" s="82">
        <v>1</v>
      </c>
      <c r="R239" s="83">
        <f t="shared" si="85"/>
        <v>33.333333333333329</v>
      </c>
      <c r="S239" s="84">
        <v>2</v>
      </c>
      <c r="T239" s="84">
        <v>2</v>
      </c>
      <c r="U239" s="85">
        <f t="shared" si="76"/>
        <v>100</v>
      </c>
      <c r="V239" s="86">
        <v>2</v>
      </c>
      <c r="W239" s="86">
        <v>2</v>
      </c>
      <c r="X239" s="87">
        <f t="shared" si="75"/>
        <v>100</v>
      </c>
      <c r="Y239" s="88">
        <v>2</v>
      </c>
      <c r="Z239" s="88">
        <v>2</v>
      </c>
      <c r="AA239" s="89">
        <f t="shared" si="88"/>
        <v>100</v>
      </c>
      <c r="AB239" s="90">
        <v>4</v>
      </c>
      <c r="AC239" s="90">
        <v>2</v>
      </c>
      <c r="AD239" s="91">
        <f t="shared" si="83"/>
        <v>50</v>
      </c>
      <c r="AE239" s="92">
        <v>2</v>
      </c>
      <c r="AF239" s="92">
        <v>2</v>
      </c>
      <c r="AG239" s="93">
        <f t="shared" si="78"/>
        <v>100</v>
      </c>
      <c r="AH239" s="94">
        <v>3</v>
      </c>
      <c r="AI239" s="94">
        <v>3</v>
      </c>
      <c r="AJ239" s="95">
        <f t="shared" si="79"/>
        <v>100</v>
      </c>
      <c r="AK239" s="4"/>
      <c r="AL239" s="4"/>
    </row>
    <row r="240" spans="1:38" ht="15">
      <c r="A240" s="73" t="s">
        <v>934</v>
      </c>
      <c r="B240" s="73" t="s">
        <v>1521</v>
      </c>
      <c r="C240" s="73" t="s">
        <v>1321</v>
      </c>
      <c r="D240" s="74">
        <v>2</v>
      </c>
      <c r="E240" s="74">
        <v>1</v>
      </c>
      <c r="F240" s="75">
        <f t="shared" si="84"/>
        <v>50</v>
      </c>
      <c r="G240" s="76">
        <v>5</v>
      </c>
      <c r="H240" s="76">
        <v>2</v>
      </c>
      <c r="I240" s="77">
        <f t="shared" si="87"/>
        <v>40</v>
      </c>
      <c r="J240" s="78" t="s">
        <v>995</v>
      </c>
      <c r="K240" s="78" t="s">
        <v>995</v>
      </c>
      <c r="L240" s="78" t="s">
        <v>995</v>
      </c>
      <c r="M240" s="80">
        <v>6</v>
      </c>
      <c r="N240" s="80">
        <v>5</v>
      </c>
      <c r="O240" s="81">
        <f t="shared" si="81"/>
        <v>83.333333333333343</v>
      </c>
      <c r="P240" s="82">
        <v>5</v>
      </c>
      <c r="Q240" s="82">
        <v>3</v>
      </c>
      <c r="R240" s="83">
        <f t="shared" si="85"/>
        <v>60</v>
      </c>
      <c r="S240" s="84">
        <v>3</v>
      </c>
      <c r="T240" s="84">
        <v>3</v>
      </c>
      <c r="U240" s="85">
        <f t="shared" si="76"/>
        <v>100</v>
      </c>
      <c r="V240" s="86">
        <v>3</v>
      </c>
      <c r="W240" s="86">
        <v>2</v>
      </c>
      <c r="X240" s="87">
        <f t="shared" si="75"/>
        <v>66.666666666666657</v>
      </c>
      <c r="Y240" s="88">
        <v>3</v>
      </c>
      <c r="Z240" s="88">
        <v>2</v>
      </c>
      <c r="AA240" s="89">
        <f t="shared" si="88"/>
        <v>66.666666666666657</v>
      </c>
      <c r="AB240" s="90">
        <v>4</v>
      </c>
      <c r="AC240" s="90">
        <v>1</v>
      </c>
      <c r="AD240" s="91">
        <f t="shared" si="83"/>
        <v>25</v>
      </c>
      <c r="AE240" s="92" t="s">
        <v>995</v>
      </c>
      <c r="AF240" s="92" t="s">
        <v>995</v>
      </c>
      <c r="AG240" s="93" t="s">
        <v>995</v>
      </c>
      <c r="AH240" s="94">
        <v>2</v>
      </c>
      <c r="AI240" s="94">
        <v>0</v>
      </c>
      <c r="AJ240" s="95">
        <f t="shared" si="79"/>
        <v>0</v>
      </c>
      <c r="AK240" s="4"/>
      <c r="AL240" s="4"/>
    </row>
    <row r="241" spans="1:38" ht="15">
      <c r="A241" s="73" t="s">
        <v>934</v>
      </c>
      <c r="B241" s="73" t="s">
        <v>1521</v>
      </c>
      <c r="C241" s="73" t="s">
        <v>1322</v>
      </c>
      <c r="D241" s="74">
        <v>4</v>
      </c>
      <c r="E241" s="74">
        <v>3</v>
      </c>
      <c r="F241" s="75">
        <f t="shared" si="84"/>
        <v>75</v>
      </c>
      <c r="G241" s="76">
        <v>1</v>
      </c>
      <c r="H241" s="76">
        <v>1</v>
      </c>
      <c r="I241" s="77">
        <f t="shared" si="87"/>
        <v>100</v>
      </c>
      <c r="J241" s="78">
        <v>6</v>
      </c>
      <c r="K241" s="78">
        <v>6</v>
      </c>
      <c r="L241" s="79">
        <f t="shared" ref="L241:L260" si="89">K241/J241*100</f>
        <v>100</v>
      </c>
      <c r="M241" s="80">
        <v>4</v>
      </c>
      <c r="N241" s="80">
        <v>4</v>
      </c>
      <c r="O241" s="81">
        <f t="shared" si="81"/>
        <v>100</v>
      </c>
      <c r="P241" s="82">
        <v>2</v>
      </c>
      <c r="Q241" s="82">
        <v>2</v>
      </c>
      <c r="R241" s="83">
        <f t="shared" si="85"/>
        <v>100</v>
      </c>
      <c r="S241" s="84">
        <v>6</v>
      </c>
      <c r="T241" s="84">
        <v>5</v>
      </c>
      <c r="U241" s="85">
        <f t="shared" si="76"/>
        <v>83.333333333333343</v>
      </c>
      <c r="V241" s="86">
        <v>6</v>
      </c>
      <c r="W241" s="86">
        <v>5</v>
      </c>
      <c r="X241" s="87">
        <f t="shared" si="75"/>
        <v>83.333333333333343</v>
      </c>
      <c r="Y241" s="88">
        <v>1</v>
      </c>
      <c r="Z241" s="88">
        <v>1</v>
      </c>
      <c r="AA241" s="89">
        <f t="shared" si="88"/>
        <v>100</v>
      </c>
      <c r="AB241" s="90">
        <v>7</v>
      </c>
      <c r="AC241" s="90">
        <v>1</v>
      </c>
      <c r="AD241" s="91">
        <f t="shared" si="83"/>
        <v>14.285714285714285</v>
      </c>
      <c r="AE241" s="92">
        <v>1</v>
      </c>
      <c r="AF241" s="92">
        <v>1</v>
      </c>
      <c r="AG241" s="93">
        <f>AF241/AE241*100</f>
        <v>100</v>
      </c>
      <c r="AH241" s="94">
        <v>2</v>
      </c>
      <c r="AI241" s="94">
        <v>2</v>
      </c>
      <c r="AJ241" s="95">
        <f t="shared" si="79"/>
        <v>100</v>
      </c>
      <c r="AK241" s="4"/>
      <c r="AL241" s="4"/>
    </row>
    <row r="242" spans="1:38" ht="15">
      <c r="A242" s="73" t="s">
        <v>934</v>
      </c>
      <c r="B242" s="73" t="s">
        <v>1528</v>
      </c>
      <c r="C242" s="73" t="s">
        <v>1300</v>
      </c>
      <c r="D242" s="74">
        <v>5</v>
      </c>
      <c r="E242" s="74">
        <v>0</v>
      </c>
      <c r="F242" s="75">
        <f t="shared" si="84"/>
        <v>0</v>
      </c>
      <c r="G242" s="76">
        <v>4</v>
      </c>
      <c r="H242" s="76">
        <v>0</v>
      </c>
      <c r="I242" s="77">
        <f t="shared" si="87"/>
        <v>0</v>
      </c>
      <c r="J242" s="78">
        <v>2</v>
      </c>
      <c r="K242" s="78">
        <v>0</v>
      </c>
      <c r="L242" s="79">
        <f t="shared" si="89"/>
        <v>0</v>
      </c>
      <c r="M242" s="80">
        <v>6</v>
      </c>
      <c r="N242" s="80">
        <v>0</v>
      </c>
      <c r="O242" s="81">
        <f t="shared" si="81"/>
        <v>0</v>
      </c>
      <c r="P242" s="82">
        <v>2</v>
      </c>
      <c r="Q242" s="82">
        <v>0</v>
      </c>
      <c r="R242" s="83">
        <f t="shared" si="85"/>
        <v>0</v>
      </c>
      <c r="S242" s="84">
        <v>2</v>
      </c>
      <c r="T242" s="84">
        <v>0</v>
      </c>
      <c r="U242" s="85">
        <f t="shared" si="76"/>
        <v>0</v>
      </c>
      <c r="V242" s="86">
        <v>4</v>
      </c>
      <c r="W242" s="86">
        <v>2</v>
      </c>
      <c r="X242" s="87">
        <f t="shared" si="75"/>
        <v>50</v>
      </c>
      <c r="Y242" s="88">
        <v>1</v>
      </c>
      <c r="Z242" s="88">
        <v>0</v>
      </c>
      <c r="AA242" s="89">
        <f t="shared" si="88"/>
        <v>0</v>
      </c>
      <c r="AB242" s="90">
        <v>2</v>
      </c>
      <c r="AC242" s="90">
        <v>0</v>
      </c>
      <c r="AD242" s="91">
        <f t="shared" si="83"/>
        <v>0</v>
      </c>
      <c r="AE242" s="92">
        <v>2</v>
      </c>
      <c r="AF242" s="92">
        <v>0</v>
      </c>
      <c r="AG242" s="93">
        <f>AF242/AE242*100</f>
        <v>0</v>
      </c>
      <c r="AH242" s="94">
        <v>7</v>
      </c>
      <c r="AI242" s="94">
        <v>0</v>
      </c>
      <c r="AJ242" s="95">
        <f t="shared" si="79"/>
        <v>0</v>
      </c>
      <c r="AK242" s="4"/>
      <c r="AL242" s="4"/>
    </row>
    <row r="243" spans="1:38" ht="15">
      <c r="A243" s="73" t="s">
        <v>934</v>
      </c>
      <c r="B243" s="73" t="s">
        <v>1528</v>
      </c>
      <c r="C243" s="73" t="s">
        <v>1301</v>
      </c>
      <c r="D243" s="74">
        <v>2</v>
      </c>
      <c r="E243" s="74">
        <v>0</v>
      </c>
      <c r="F243" s="75">
        <f t="shared" si="84"/>
        <v>0</v>
      </c>
      <c r="G243" s="76">
        <v>2</v>
      </c>
      <c r="H243" s="76">
        <v>1</v>
      </c>
      <c r="I243" s="77">
        <f t="shared" si="87"/>
        <v>50</v>
      </c>
      <c r="J243" s="78">
        <v>4</v>
      </c>
      <c r="K243" s="78">
        <v>1</v>
      </c>
      <c r="L243" s="79">
        <f t="shared" si="89"/>
        <v>25</v>
      </c>
      <c r="M243" s="80">
        <v>4</v>
      </c>
      <c r="N243" s="80">
        <v>4</v>
      </c>
      <c r="O243" s="81">
        <f t="shared" si="81"/>
        <v>100</v>
      </c>
      <c r="P243" s="82">
        <v>2</v>
      </c>
      <c r="Q243" s="82">
        <v>1</v>
      </c>
      <c r="R243" s="83">
        <f t="shared" si="85"/>
        <v>50</v>
      </c>
      <c r="S243" s="84">
        <v>4</v>
      </c>
      <c r="T243" s="84">
        <v>4</v>
      </c>
      <c r="U243" s="85">
        <f t="shared" si="76"/>
        <v>100</v>
      </c>
      <c r="V243" s="86">
        <v>3</v>
      </c>
      <c r="W243" s="86">
        <v>3</v>
      </c>
      <c r="X243" s="87">
        <f t="shared" si="75"/>
        <v>100</v>
      </c>
      <c r="Y243" s="88">
        <v>7</v>
      </c>
      <c r="Z243" s="88">
        <v>7</v>
      </c>
      <c r="AA243" s="89">
        <f t="shared" si="88"/>
        <v>100</v>
      </c>
      <c r="AB243" s="90">
        <v>2</v>
      </c>
      <c r="AC243" s="90">
        <v>2</v>
      </c>
      <c r="AD243" s="91">
        <f t="shared" si="83"/>
        <v>100</v>
      </c>
      <c r="AE243" s="92" t="s">
        <v>995</v>
      </c>
      <c r="AF243" s="92" t="s">
        <v>995</v>
      </c>
      <c r="AG243" s="93" t="s">
        <v>995</v>
      </c>
      <c r="AH243" s="94">
        <v>3</v>
      </c>
      <c r="AI243" s="94">
        <v>3</v>
      </c>
      <c r="AJ243" s="95">
        <f t="shared" si="79"/>
        <v>100</v>
      </c>
      <c r="AK243" s="4"/>
      <c r="AL243" s="4"/>
    </row>
    <row r="244" spans="1:38" ht="15">
      <c r="A244" s="73" t="s">
        <v>934</v>
      </c>
      <c r="B244" s="73" t="s">
        <v>1528</v>
      </c>
      <c r="C244" s="73" t="s">
        <v>1303</v>
      </c>
      <c r="D244" s="74">
        <v>15</v>
      </c>
      <c r="E244" s="74">
        <v>1</v>
      </c>
      <c r="F244" s="75">
        <f t="shared" si="84"/>
        <v>6.666666666666667</v>
      </c>
      <c r="G244" s="76">
        <v>27</v>
      </c>
      <c r="H244" s="76">
        <v>15</v>
      </c>
      <c r="I244" s="77">
        <f t="shared" si="87"/>
        <v>55.555555555555557</v>
      </c>
      <c r="J244" s="78">
        <v>27</v>
      </c>
      <c r="K244" s="78">
        <v>27</v>
      </c>
      <c r="L244" s="79">
        <f t="shared" si="89"/>
        <v>100</v>
      </c>
      <c r="M244" s="80">
        <v>18</v>
      </c>
      <c r="N244" s="80">
        <v>16</v>
      </c>
      <c r="O244" s="81">
        <f t="shared" si="81"/>
        <v>88.888888888888886</v>
      </c>
      <c r="P244" s="82">
        <v>22</v>
      </c>
      <c r="Q244" s="82">
        <v>18</v>
      </c>
      <c r="R244" s="83">
        <f t="shared" si="85"/>
        <v>81.818181818181827</v>
      </c>
      <c r="S244" s="84">
        <v>19</v>
      </c>
      <c r="T244" s="84">
        <v>19</v>
      </c>
      <c r="U244" s="85">
        <f t="shared" si="76"/>
        <v>100</v>
      </c>
      <c r="V244" s="86">
        <v>21</v>
      </c>
      <c r="W244" s="86">
        <v>21</v>
      </c>
      <c r="X244" s="87">
        <f t="shared" ref="X244:X254" si="90">W244/V244*100</f>
        <v>100</v>
      </c>
      <c r="Y244" s="88">
        <v>18</v>
      </c>
      <c r="Z244" s="88">
        <v>18</v>
      </c>
      <c r="AA244" s="89">
        <f t="shared" si="88"/>
        <v>100</v>
      </c>
      <c r="AB244" s="90">
        <v>18</v>
      </c>
      <c r="AC244" s="90">
        <v>18</v>
      </c>
      <c r="AD244" s="91">
        <f t="shared" si="83"/>
        <v>100</v>
      </c>
      <c r="AE244" s="92">
        <v>14</v>
      </c>
      <c r="AF244" s="92">
        <v>14</v>
      </c>
      <c r="AG244" s="93">
        <f t="shared" ref="AG244:AG255" si="91">AF244/AE244*100</f>
        <v>100</v>
      </c>
      <c r="AH244" s="94">
        <v>30</v>
      </c>
      <c r="AI244" s="94">
        <v>20</v>
      </c>
      <c r="AJ244" s="95">
        <f t="shared" si="79"/>
        <v>66.666666666666657</v>
      </c>
      <c r="AK244" s="4"/>
      <c r="AL244" s="4"/>
    </row>
    <row r="245" spans="1:38" ht="15">
      <c r="A245" s="73" t="s">
        <v>934</v>
      </c>
      <c r="B245" s="73" t="s">
        <v>1528</v>
      </c>
      <c r="C245" s="73" t="s">
        <v>1308</v>
      </c>
      <c r="D245" s="74">
        <v>3</v>
      </c>
      <c r="E245" s="74">
        <v>0</v>
      </c>
      <c r="F245" s="75">
        <f t="shared" si="84"/>
        <v>0</v>
      </c>
      <c r="G245" s="76">
        <v>2</v>
      </c>
      <c r="H245" s="76">
        <v>1</v>
      </c>
      <c r="I245" s="77">
        <f t="shared" si="87"/>
        <v>50</v>
      </c>
      <c r="J245" s="78">
        <v>6</v>
      </c>
      <c r="K245" s="78">
        <v>4</v>
      </c>
      <c r="L245" s="79">
        <f t="shared" si="89"/>
        <v>66.666666666666657</v>
      </c>
      <c r="M245" s="80">
        <v>3</v>
      </c>
      <c r="N245" s="80">
        <v>1</v>
      </c>
      <c r="O245" s="81">
        <f t="shared" si="81"/>
        <v>33.333333333333329</v>
      </c>
      <c r="P245" s="82">
        <v>4</v>
      </c>
      <c r="Q245" s="82">
        <v>4</v>
      </c>
      <c r="R245" s="83">
        <f t="shared" si="85"/>
        <v>100</v>
      </c>
      <c r="S245" s="84">
        <v>8</v>
      </c>
      <c r="T245" s="84">
        <v>6</v>
      </c>
      <c r="U245" s="85">
        <f t="shared" si="76"/>
        <v>75</v>
      </c>
      <c r="V245" s="86">
        <v>3</v>
      </c>
      <c r="W245" s="86">
        <v>3</v>
      </c>
      <c r="X245" s="87">
        <f t="shared" si="90"/>
        <v>100</v>
      </c>
      <c r="Y245" s="88">
        <v>4</v>
      </c>
      <c r="Z245" s="88">
        <v>4</v>
      </c>
      <c r="AA245" s="89">
        <f t="shared" si="88"/>
        <v>100</v>
      </c>
      <c r="AB245" s="90">
        <v>2</v>
      </c>
      <c r="AC245" s="90">
        <v>2</v>
      </c>
      <c r="AD245" s="91">
        <f t="shared" si="83"/>
        <v>100</v>
      </c>
      <c r="AE245" s="92">
        <v>7</v>
      </c>
      <c r="AF245" s="92">
        <v>7</v>
      </c>
      <c r="AG245" s="93">
        <f t="shared" si="91"/>
        <v>100</v>
      </c>
      <c r="AH245" s="94">
        <v>3</v>
      </c>
      <c r="AI245" s="94">
        <v>3</v>
      </c>
      <c r="AJ245" s="95">
        <f t="shared" si="79"/>
        <v>100</v>
      </c>
      <c r="AK245" s="4"/>
      <c r="AL245" s="4"/>
    </row>
    <row r="246" spans="1:38" ht="15">
      <c r="A246" s="73" t="s">
        <v>934</v>
      </c>
      <c r="B246" s="73" t="s">
        <v>1528</v>
      </c>
      <c r="C246" s="73" t="s">
        <v>1310</v>
      </c>
      <c r="D246" s="74">
        <v>10</v>
      </c>
      <c r="E246" s="74">
        <v>9</v>
      </c>
      <c r="F246" s="75">
        <f t="shared" si="84"/>
        <v>90</v>
      </c>
      <c r="G246" s="76">
        <v>11</v>
      </c>
      <c r="H246" s="76">
        <v>9</v>
      </c>
      <c r="I246" s="77">
        <f t="shared" si="87"/>
        <v>81.818181818181827</v>
      </c>
      <c r="J246" s="78">
        <v>9</v>
      </c>
      <c r="K246" s="78">
        <v>9</v>
      </c>
      <c r="L246" s="79">
        <f t="shared" si="89"/>
        <v>100</v>
      </c>
      <c r="M246" s="80">
        <v>11</v>
      </c>
      <c r="N246" s="80">
        <v>7</v>
      </c>
      <c r="O246" s="81">
        <f t="shared" si="81"/>
        <v>63.636363636363633</v>
      </c>
      <c r="P246" s="82">
        <v>7</v>
      </c>
      <c r="Q246" s="82">
        <v>0</v>
      </c>
      <c r="R246" s="83">
        <f t="shared" si="85"/>
        <v>0</v>
      </c>
      <c r="S246" s="84">
        <v>13</v>
      </c>
      <c r="T246" s="84">
        <v>1</v>
      </c>
      <c r="U246" s="85">
        <f t="shared" si="76"/>
        <v>7.6923076923076925</v>
      </c>
      <c r="V246" s="86">
        <v>13</v>
      </c>
      <c r="W246" s="86">
        <v>0</v>
      </c>
      <c r="X246" s="87">
        <f t="shared" si="90"/>
        <v>0</v>
      </c>
      <c r="Y246" s="88">
        <v>11</v>
      </c>
      <c r="Z246" s="88">
        <v>11</v>
      </c>
      <c r="AA246" s="89">
        <f t="shared" si="88"/>
        <v>100</v>
      </c>
      <c r="AB246" s="90">
        <v>12</v>
      </c>
      <c r="AC246" s="90">
        <v>8</v>
      </c>
      <c r="AD246" s="91">
        <f t="shared" si="83"/>
        <v>66.666666666666657</v>
      </c>
      <c r="AE246" s="92">
        <v>6</v>
      </c>
      <c r="AF246" s="92">
        <v>6</v>
      </c>
      <c r="AG246" s="93">
        <f t="shared" si="91"/>
        <v>100</v>
      </c>
      <c r="AH246" s="94">
        <v>14</v>
      </c>
      <c r="AI246" s="94">
        <v>10</v>
      </c>
      <c r="AJ246" s="95">
        <f t="shared" si="79"/>
        <v>71.428571428571431</v>
      </c>
      <c r="AK246" s="4"/>
      <c r="AL246" s="4"/>
    </row>
    <row r="247" spans="1:38" ht="15">
      <c r="A247" s="73" t="s">
        <v>934</v>
      </c>
      <c r="B247" s="73" t="s">
        <v>1528</v>
      </c>
      <c r="C247" s="73" t="s">
        <v>1311</v>
      </c>
      <c r="D247" s="74">
        <v>4</v>
      </c>
      <c r="E247" s="74">
        <v>1</v>
      </c>
      <c r="F247" s="75">
        <f t="shared" si="84"/>
        <v>25</v>
      </c>
      <c r="G247" s="76">
        <v>13</v>
      </c>
      <c r="H247" s="76">
        <v>7</v>
      </c>
      <c r="I247" s="77">
        <f t="shared" si="87"/>
        <v>53.846153846153847</v>
      </c>
      <c r="J247" s="78">
        <v>9</v>
      </c>
      <c r="K247" s="78">
        <v>2</v>
      </c>
      <c r="L247" s="79">
        <f t="shared" si="89"/>
        <v>22.222222222222221</v>
      </c>
      <c r="M247" s="80">
        <v>8</v>
      </c>
      <c r="N247" s="80">
        <v>7</v>
      </c>
      <c r="O247" s="81">
        <f t="shared" si="81"/>
        <v>87.5</v>
      </c>
      <c r="P247" s="82">
        <v>12</v>
      </c>
      <c r="Q247" s="82">
        <v>10</v>
      </c>
      <c r="R247" s="83">
        <f t="shared" si="85"/>
        <v>83.333333333333343</v>
      </c>
      <c r="S247" s="84">
        <v>8</v>
      </c>
      <c r="T247" s="84">
        <v>7</v>
      </c>
      <c r="U247" s="85">
        <f t="shared" ref="U247:U264" si="92">T247/S247*100</f>
        <v>87.5</v>
      </c>
      <c r="V247" s="86">
        <v>10</v>
      </c>
      <c r="W247" s="86">
        <v>10</v>
      </c>
      <c r="X247" s="87">
        <f t="shared" si="90"/>
        <v>100</v>
      </c>
      <c r="Y247" s="88">
        <v>12</v>
      </c>
      <c r="Z247" s="88">
        <v>11</v>
      </c>
      <c r="AA247" s="89">
        <f t="shared" si="88"/>
        <v>91.666666666666657</v>
      </c>
      <c r="AB247" s="90">
        <v>8</v>
      </c>
      <c r="AC247" s="90">
        <v>5</v>
      </c>
      <c r="AD247" s="91">
        <f t="shared" si="83"/>
        <v>62.5</v>
      </c>
      <c r="AE247" s="92">
        <v>7</v>
      </c>
      <c r="AF247" s="92">
        <v>5</v>
      </c>
      <c r="AG247" s="93">
        <f t="shared" si="91"/>
        <v>71.428571428571431</v>
      </c>
      <c r="AH247" s="94">
        <v>6</v>
      </c>
      <c r="AI247" s="94">
        <v>1</v>
      </c>
      <c r="AJ247" s="95">
        <f t="shared" si="79"/>
        <v>16.666666666666664</v>
      </c>
      <c r="AK247" s="4"/>
      <c r="AL247" s="4"/>
    </row>
    <row r="248" spans="1:38" ht="15">
      <c r="A248" s="73" t="s">
        <v>934</v>
      </c>
      <c r="B248" s="73" t="s">
        <v>1528</v>
      </c>
      <c r="C248" s="73" t="s">
        <v>1318</v>
      </c>
      <c r="D248" s="74">
        <v>8</v>
      </c>
      <c r="E248" s="74">
        <v>0</v>
      </c>
      <c r="F248" s="75">
        <f t="shared" si="84"/>
        <v>0</v>
      </c>
      <c r="G248" s="76">
        <v>2</v>
      </c>
      <c r="H248" s="76">
        <v>0</v>
      </c>
      <c r="I248" s="77">
        <f t="shared" si="87"/>
        <v>0</v>
      </c>
      <c r="J248" s="78">
        <v>4</v>
      </c>
      <c r="K248" s="78">
        <v>1</v>
      </c>
      <c r="L248" s="79">
        <f t="shared" si="89"/>
        <v>25</v>
      </c>
      <c r="M248" s="80">
        <v>4</v>
      </c>
      <c r="N248" s="80">
        <v>3</v>
      </c>
      <c r="O248" s="81">
        <f t="shared" si="81"/>
        <v>75</v>
      </c>
      <c r="P248" s="82">
        <v>3</v>
      </c>
      <c r="Q248" s="82">
        <v>2</v>
      </c>
      <c r="R248" s="83">
        <f t="shared" si="85"/>
        <v>66.666666666666657</v>
      </c>
      <c r="S248" s="84">
        <v>7</v>
      </c>
      <c r="T248" s="84">
        <v>5</v>
      </c>
      <c r="U248" s="85">
        <f t="shared" si="92"/>
        <v>71.428571428571431</v>
      </c>
      <c r="V248" s="86">
        <v>6</v>
      </c>
      <c r="W248" s="86">
        <v>4</v>
      </c>
      <c r="X248" s="87">
        <f t="shared" si="90"/>
        <v>66.666666666666657</v>
      </c>
      <c r="Y248" s="88">
        <v>7</v>
      </c>
      <c r="Z248" s="88">
        <v>6</v>
      </c>
      <c r="AA248" s="89">
        <f t="shared" si="88"/>
        <v>85.714285714285708</v>
      </c>
      <c r="AB248" s="90">
        <v>8</v>
      </c>
      <c r="AC248" s="90">
        <v>2</v>
      </c>
      <c r="AD248" s="91">
        <f t="shared" si="83"/>
        <v>25</v>
      </c>
      <c r="AE248" s="92">
        <v>7</v>
      </c>
      <c r="AF248" s="92">
        <v>7</v>
      </c>
      <c r="AG248" s="93">
        <f t="shared" si="91"/>
        <v>100</v>
      </c>
      <c r="AH248" s="94">
        <v>6</v>
      </c>
      <c r="AI248" s="94">
        <v>6</v>
      </c>
      <c r="AJ248" s="95">
        <f t="shared" si="79"/>
        <v>100</v>
      </c>
      <c r="AK248" s="4"/>
      <c r="AL248" s="4"/>
    </row>
    <row r="249" spans="1:38" ht="15">
      <c r="A249" s="73" t="s">
        <v>934</v>
      </c>
      <c r="B249" s="73" t="s">
        <v>1528</v>
      </c>
      <c r="C249" s="73" t="s">
        <v>1319</v>
      </c>
      <c r="D249" s="74">
        <v>4</v>
      </c>
      <c r="E249" s="74">
        <v>0</v>
      </c>
      <c r="F249" s="75">
        <f t="shared" si="84"/>
        <v>0</v>
      </c>
      <c r="G249" s="76">
        <v>3</v>
      </c>
      <c r="H249" s="76">
        <v>2</v>
      </c>
      <c r="I249" s="77">
        <f t="shared" si="87"/>
        <v>66.666666666666657</v>
      </c>
      <c r="J249" s="78">
        <v>12</v>
      </c>
      <c r="K249" s="78">
        <v>11</v>
      </c>
      <c r="L249" s="79">
        <f t="shared" si="89"/>
        <v>91.666666666666657</v>
      </c>
      <c r="M249" s="80">
        <v>6</v>
      </c>
      <c r="N249" s="80">
        <v>3</v>
      </c>
      <c r="O249" s="81">
        <f t="shared" si="81"/>
        <v>50</v>
      </c>
      <c r="P249" s="82">
        <v>5</v>
      </c>
      <c r="Q249" s="82">
        <v>3</v>
      </c>
      <c r="R249" s="83">
        <f t="shared" si="85"/>
        <v>60</v>
      </c>
      <c r="S249" s="84">
        <v>8</v>
      </c>
      <c r="T249" s="84">
        <v>7</v>
      </c>
      <c r="U249" s="85">
        <f t="shared" si="92"/>
        <v>87.5</v>
      </c>
      <c r="V249" s="86">
        <v>7</v>
      </c>
      <c r="W249" s="86">
        <v>6</v>
      </c>
      <c r="X249" s="87">
        <f t="shared" si="90"/>
        <v>85.714285714285708</v>
      </c>
      <c r="Y249" s="88">
        <v>8</v>
      </c>
      <c r="Z249" s="88">
        <v>7</v>
      </c>
      <c r="AA249" s="89">
        <f t="shared" si="88"/>
        <v>87.5</v>
      </c>
      <c r="AB249" s="90">
        <v>10</v>
      </c>
      <c r="AC249" s="90">
        <v>8</v>
      </c>
      <c r="AD249" s="91">
        <f t="shared" si="83"/>
        <v>80</v>
      </c>
      <c r="AE249" s="92">
        <v>1</v>
      </c>
      <c r="AF249" s="92">
        <v>1</v>
      </c>
      <c r="AG249" s="93">
        <f t="shared" si="91"/>
        <v>100</v>
      </c>
      <c r="AH249" s="94">
        <v>2</v>
      </c>
      <c r="AI249" s="94">
        <v>2</v>
      </c>
      <c r="AJ249" s="95">
        <f t="shared" si="79"/>
        <v>100</v>
      </c>
      <c r="AK249" s="4"/>
      <c r="AL249" s="4"/>
    </row>
    <row r="250" spans="1:38" ht="15">
      <c r="A250" s="73" t="s">
        <v>934</v>
      </c>
      <c r="B250" s="73" t="s">
        <v>1528</v>
      </c>
      <c r="C250" s="73" t="s">
        <v>1323</v>
      </c>
      <c r="D250" s="74">
        <v>36</v>
      </c>
      <c r="E250" s="74">
        <v>10</v>
      </c>
      <c r="F250" s="75">
        <f t="shared" si="84"/>
        <v>27.777777777777779</v>
      </c>
      <c r="G250" s="76">
        <v>25</v>
      </c>
      <c r="H250" s="76">
        <v>24</v>
      </c>
      <c r="I250" s="77">
        <f t="shared" si="87"/>
        <v>96</v>
      </c>
      <c r="J250" s="78">
        <v>19</v>
      </c>
      <c r="K250" s="78">
        <v>19</v>
      </c>
      <c r="L250" s="79">
        <f t="shared" si="89"/>
        <v>100</v>
      </c>
      <c r="M250" s="80">
        <v>21</v>
      </c>
      <c r="N250" s="80">
        <v>21</v>
      </c>
      <c r="O250" s="81">
        <f t="shared" si="81"/>
        <v>100</v>
      </c>
      <c r="P250" s="82">
        <v>19</v>
      </c>
      <c r="Q250" s="82">
        <v>19</v>
      </c>
      <c r="R250" s="83">
        <f t="shared" si="85"/>
        <v>100</v>
      </c>
      <c r="S250" s="84">
        <v>21</v>
      </c>
      <c r="T250" s="84">
        <v>20</v>
      </c>
      <c r="U250" s="85">
        <f t="shared" si="92"/>
        <v>95.238095238095227</v>
      </c>
      <c r="V250" s="86">
        <v>28</v>
      </c>
      <c r="W250" s="86">
        <v>24</v>
      </c>
      <c r="X250" s="87">
        <f t="shared" si="90"/>
        <v>85.714285714285708</v>
      </c>
      <c r="Y250" s="88">
        <v>29</v>
      </c>
      <c r="Z250" s="88">
        <v>29</v>
      </c>
      <c r="AA250" s="89">
        <f t="shared" si="88"/>
        <v>100</v>
      </c>
      <c r="AB250" s="90">
        <v>35</v>
      </c>
      <c r="AC250" s="90">
        <v>35</v>
      </c>
      <c r="AD250" s="91">
        <f t="shared" si="83"/>
        <v>100</v>
      </c>
      <c r="AE250" s="92">
        <v>19</v>
      </c>
      <c r="AF250" s="92">
        <v>19</v>
      </c>
      <c r="AG250" s="93">
        <f t="shared" si="91"/>
        <v>100</v>
      </c>
      <c r="AH250" s="94">
        <v>28</v>
      </c>
      <c r="AI250" s="94">
        <v>27</v>
      </c>
      <c r="AJ250" s="95">
        <f t="shared" si="79"/>
        <v>96.428571428571431</v>
      </c>
      <c r="AK250" s="4"/>
      <c r="AL250" s="4"/>
    </row>
    <row r="251" spans="1:38" ht="15.75">
      <c r="A251" s="356" t="s">
        <v>1608</v>
      </c>
      <c r="B251" s="357"/>
      <c r="C251" s="358"/>
      <c r="D251" s="147">
        <f>SUM(D223:D250)</f>
        <v>276</v>
      </c>
      <c r="E251" s="147">
        <f>SUM(E223:E250)</f>
        <v>121</v>
      </c>
      <c r="F251" s="126">
        <f t="shared" si="84"/>
        <v>43.840579710144929</v>
      </c>
      <c r="G251" s="127">
        <f>SUM(G223:G250)</f>
        <v>284</v>
      </c>
      <c r="H251" s="127">
        <f>SUM(H223:H250)</f>
        <v>213</v>
      </c>
      <c r="I251" s="128">
        <f t="shared" si="87"/>
        <v>75</v>
      </c>
      <c r="J251" s="148">
        <f>SUM(J223:J250)</f>
        <v>301</v>
      </c>
      <c r="K251" s="148">
        <f>SUM(K223:K250)</f>
        <v>248</v>
      </c>
      <c r="L251" s="130">
        <f t="shared" si="89"/>
        <v>82.392026578073086</v>
      </c>
      <c r="M251" s="131">
        <f>SUM(M223:M250)</f>
        <v>335</v>
      </c>
      <c r="N251" s="131">
        <f>SUM(N223:N250)</f>
        <v>280</v>
      </c>
      <c r="O251" s="132">
        <f t="shared" si="81"/>
        <v>83.582089552238799</v>
      </c>
      <c r="P251" s="133">
        <f>SUM(P223:P250)</f>
        <v>320</v>
      </c>
      <c r="Q251" s="133">
        <f>SUM(Q223:Q250)</f>
        <v>260</v>
      </c>
      <c r="R251" s="134">
        <f t="shared" si="85"/>
        <v>81.25</v>
      </c>
      <c r="S251" s="135">
        <f>SUM(S223:S250)</f>
        <v>349</v>
      </c>
      <c r="T251" s="135">
        <f>SUM(T223:T250)</f>
        <v>275</v>
      </c>
      <c r="U251" s="136">
        <f t="shared" si="92"/>
        <v>78.796561604584525</v>
      </c>
      <c r="V251" s="137">
        <f>SUM(V223:V250)</f>
        <v>334</v>
      </c>
      <c r="W251" s="137">
        <f>SUM(W223:W250)</f>
        <v>260</v>
      </c>
      <c r="X251" s="138">
        <f t="shared" si="90"/>
        <v>77.844311377245518</v>
      </c>
      <c r="Y251" s="139">
        <f>SUM(Y223:Y250)</f>
        <v>360</v>
      </c>
      <c r="Z251" s="139">
        <f>SUM(Z223:Z250)</f>
        <v>287</v>
      </c>
      <c r="AA251" s="140">
        <f t="shared" si="88"/>
        <v>79.722222222222229</v>
      </c>
      <c r="AB251" s="141">
        <f>SUM(AB223:AB250)</f>
        <v>369</v>
      </c>
      <c r="AC251" s="141">
        <f>SUM(AC223:AC250)</f>
        <v>251</v>
      </c>
      <c r="AD251" s="142">
        <f t="shared" si="83"/>
        <v>68.021680216802167</v>
      </c>
      <c r="AE251" s="143">
        <f>SUM(AE223:AE250)</f>
        <v>298</v>
      </c>
      <c r="AF251" s="143">
        <f>SUM(AF223:AF250)</f>
        <v>245</v>
      </c>
      <c r="AG251" s="144">
        <f t="shared" si="91"/>
        <v>82.214765100671144</v>
      </c>
      <c r="AH251" s="145">
        <f>SUM(AH223:AH250)</f>
        <v>340</v>
      </c>
      <c r="AI251" s="145">
        <f>SUM(AI223:AI250)</f>
        <v>245</v>
      </c>
      <c r="AJ251" s="146">
        <f t="shared" si="79"/>
        <v>72.058823529411768</v>
      </c>
      <c r="AK251" s="2"/>
      <c r="AL251" s="2"/>
    </row>
    <row r="252" spans="1:38" ht="15">
      <c r="A252" s="73" t="s">
        <v>942</v>
      </c>
      <c r="B252" s="73" t="s">
        <v>1506</v>
      </c>
      <c r="C252" s="73" t="s">
        <v>1327</v>
      </c>
      <c r="D252" s="74">
        <v>6</v>
      </c>
      <c r="E252" s="74">
        <v>6</v>
      </c>
      <c r="F252" s="75">
        <f t="shared" si="84"/>
        <v>100</v>
      </c>
      <c r="G252" s="76">
        <v>6</v>
      </c>
      <c r="H252" s="76">
        <v>6</v>
      </c>
      <c r="I252" s="77">
        <f t="shared" si="87"/>
        <v>100</v>
      </c>
      <c r="J252" s="78">
        <v>3</v>
      </c>
      <c r="K252" s="78">
        <v>3</v>
      </c>
      <c r="L252" s="79">
        <f t="shared" si="89"/>
        <v>100</v>
      </c>
      <c r="M252" s="80">
        <v>4</v>
      </c>
      <c r="N252" s="80">
        <v>4</v>
      </c>
      <c r="O252" s="81">
        <f t="shared" si="81"/>
        <v>100</v>
      </c>
      <c r="P252" s="82">
        <v>5</v>
      </c>
      <c r="Q252" s="82">
        <v>5</v>
      </c>
      <c r="R252" s="83">
        <f t="shared" si="85"/>
        <v>100</v>
      </c>
      <c r="S252" s="84">
        <v>3</v>
      </c>
      <c r="T252" s="84">
        <v>3</v>
      </c>
      <c r="U252" s="85">
        <f t="shared" si="92"/>
        <v>100</v>
      </c>
      <c r="V252" s="86">
        <v>6</v>
      </c>
      <c r="W252" s="86">
        <v>6</v>
      </c>
      <c r="X252" s="87">
        <f t="shared" si="90"/>
        <v>100</v>
      </c>
      <c r="Y252" s="88">
        <v>4</v>
      </c>
      <c r="Z252" s="88">
        <v>3</v>
      </c>
      <c r="AA252" s="89">
        <f t="shared" si="88"/>
        <v>75</v>
      </c>
      <c r="AB252" s="90">
        <v>4</v>
      </c>
      <c r="AC252" s="90">
        <v>4</v>
      </c>
      <c r="AD252" s="91">
        <f t="shared" si="83"/>
        <v>100</v>
      </c>
      <c r="AE252" s="92">
        <v>9</v>
      </c>
      <c r="AF252" s="92">
        <v>9</v>
      </c>
      <c r="AG252" s="93">
        <f t="shared" si="91"/>
        <v>100</v>
      </c>
      <c r="AH252" s="94">
        <v>2</v>
      </c>
      <c r="AI252" s="94">
        <v>2</v>
      </c>
      <c r="AJ252" s="95">
        <f t="shared" si="79"/>
        <v>100</v>
      </c>
      <c r="AK252" s="4"/>
      <c r="AL252" s="4"/>
    </row>
    <row r="253" spans="1:38" ht="15">
      <c r="A253" s="73" t="s">
        <v>942</v>
      </c>
      <c r="B253" s="73" t="s">
        <v>1506</v>
      </c>
      <c r="C253" s="73" t="s">
        <v>1328</v>
      </c>
      <c r="D253" s="74">
        <v>5</v>
      </c>
      <c r="E253" s="74">
        <v>5</v>
      </c>
      <c r="F253" s="75">
        <f t="shared" si="84"/>
        <v>100</v>
      </c>
      <c r="G253" s="76">
        <v>5</v>
      </c>
      <c r="H253" s="76">
        <v>5</v>
      </c>
      <c r="I253" s="77">
        <f t="shared" si="87"/>
        <v>100</v>
      </c>
      <c r="J253" s="78">
        <v>3</v>
      </c>
      <c r="K253" s="78">
        <v>3</v>
      </c>
      <c r="L253" s="79">
        <f t="shared" si="89"/>
        <v>100</v>
      </c>
      <c r="M253" s="80">
        <v>2</v>
      </c>
      <c r="N253" s="80">
        <v>2</v>
      </c>
      <c r="O253" s="81">
        <f t="shared" si="81"/>
        <v>100</v>
      </c>
      <c r="P253" s="82">
        <v>7</v>
      </c>
      <c r="Q253" s="82">
        <v>2</v>
      </c>
      <c r="R253" s="83">
        <f t="shared" si="85"/>
        <v>28.571428571428569</v>
      </c>
      <c r="S253" s="84">
        <v>6</v>
      </c>
      <c r="T253" s="84">
        <v>1</v>
      </c>
      <c r="U253" s="85">
        <f t="shared" si="92"/>
        <v>16.666666666666664</v>
      </c>
      <c r="V253" s="86">
        <v>5</v>
      </c>
      <c r="W253" s="86">
        <v>0</v>
      </c>
      <c r="X253" s="87">
        <f t="shared" si="90"/>
        <v>0</v>
      </c>
      <c r="Y253" s="88">
        <v>6</v>
      </c>
      <c r="Z253" s="88">
        <v>1</v>
      </c>
      <c r="AA253" s="89">
        <f t="shared" si="88"/>
        <v>16.666666666666664</v>
      </c>
      <c r="AB253" s="90">
        <v>3</v>
      </c>
      <c r="AC253" s="90">
        <v>0</v>
      </c>
      <c r="AD253" s="91">
        <f t="shared" si="83"/>
        <v>0</v>
      </c>
      <c r="AE253" s="92">
        <v>5</v>
      </c>
      <c r="AF253" s="92">
        <v>1</v>
      </c>
      <c r="AG253" s="93">
        <f t="shared" si="91"/>
        <v>20</v>
      </c>
      <c r="AH253" s="94">
        <v>1</v>
      </c>
      <c r="AI253" s="94">
        <v>0</v>
      </c>
      <c r="AJ253" s="95">
        <f t="shared" si="79"/>
        <v>0</v>
      </c>
      <c r="AK253" s="4"/>
      <c r="AL253" s="4"/>
    </row>
    <row r="254" spans="1:38" ht="15">
      <c r="A254" s="73" t="s">
        <v>942</v>
      </c>
      <c r="B254" s="73" t="s">
        <v>1506</v>
      </c>
      <c r="C254" s="73" t="s">
        <v>1330</v>
      </c>
      <c r="D254" s="74">
        <v>47</v>
      </c>
      <c r="E254" s="74">
        <v>17</v>
      </c>
      <c r="F254" s="75">
        <f t="shared" si="84"/>
        <v>36.170212765957451</v>
      </c>
      <c r="G254" s="76">
        <v>45</v>
      </c>
      <c r="H254" s="76">
        <v>30</v>
      </c>
      <c r="I254" s="77">
        <f t="shared" si="87"/>
        <v>66.666666666666657</v>
      </c>
      <c r="J254" s="78">
        <v>45</v>
      </c>
      <c r="K254" s="78">
        <v>37</v>
      </c>
      <c r="L254" s="79">
        <f t="shared" si="89"/>
        <v>82.222222222222214</v>
      </c>
      <c r="M254" s="80">
        <v>58</v>
      </c>
      <c r="N254" s="80">
        <v>58</v>
      </c>
      <c r="O254" s="81">
        <f t="shared" si="81"/>
        <v>100</v>
      </c>
      <c r="P254" s="82">
        <v>50</v>
      </c>
      <c r="Q254" s="82">
        <v>49</v>
      </c>
      <c r="R254" s="83">
        <f t="shared" si="85"/>
        <v>98</v>
      </c>
      <c r="S254" s="84">
        <v>56</v>
      </c>
      <c r="T254" s="84">
        <v>56</v>
      </c>
      <c r="U254" s="85">
        <f t="shared" si="92"/>
        <v>100</v>
      </c>
      <c r="V254" s="86">
        <v>52</v>
      </c>
      <c r="W254" s="86">
        <v>52</v>
      </c>
      <c r="X254" s="87">
        <f t="shared" si="90"/>
        <v>100</v>
      </c>
      <c r="Y254" s="88">
        <v>53</v>
      </c>
      <c r="Z254" s="88">
        <v>52</v>
      </c>
      <c r="AA254" s="89">
        <f t="shared" si="88"/>
        <v>98.113207547169807</v>
      </c>
      <c r="AB254" s="90">
        <v>52</v>
      </c>
      <c r="AC254" s="90">
        <v>52</v>
      </c>
      <c r="AD254" s="91">
        <f t="shared" si="83"/>
        <v>100</v>
      </c>
      <c r="AE254" s="92">
        <v>51</v>
      </c>
      <c r="AF254" s="92">
        <v>46</v>
      </c>
      <c r="AG254" s="93">
        <f t="shared" si="91"/>
        <v>90.196078431372555</v>
      </c>
      <c r="AH254" s="94">
        <v>61</v>
      </c>
      <c r="AI254" s="94">
        <v>61</v>
      </c>
      <c r="AJ254" s="95">
        <f t="shared" si="79"/>
        <v>100</v>
      </c>
      <c r="AK254" s="4"/>
      <c r="AL254" s="4"/>
    </row>
    <row r="255" spans="1:38" ht="15">
      <c r="A255" s="73" t="s">
        <v>942</v>
      </c>
      <c r="B255" s="73" t="s">
        <v>1506</v>
      </c>
      <c r="C255" s="73" t="s">
        <v>1332</v>
      </c>
      <c r="D255" s="74">
        <v>2</v>
      </c>
      <c r="E255" s="74">
        <v>2</v>
      </c>
      <c r="F255" s="75">
        <f t="shared" si="84"/>
        <v>100</v>
      </c>
      <c r="G255" s="76">
        <v>1</v>
      </c>
      <c r="H255" s="76">
        <v>1</v>
      </c>
      <c r="I255" s="77">
        <f t="shared" si="87"/>
        <v>100</v>
      </c>
      <c r="J255" s="78">
        <v>4</v>
      </c>
      <c r="K255" s="78">
        <v>4</v>
      </c>
      <c r="L255" s="79">
        <f t="shared" si="89"/>
        <v>100</v>
      </c>
      <c r="M255" s="80">
        <v>2</v>
      </c>
      <c r="N255" s="80">
        <v>2</v>
      </c>
      <c r="O255" s="81">
        <f t="shared" si="81"/>
        <v>100</v>
      </c>
      <c r="P255" s="82">
        <v>3</v>
      </c>
      <c r="Q255" s="82">
        <v>3</v>
      </c>
      <c r="R255" s="83">
        <f t="shared" si="85"/>
        <v>100</v>
      </c>
      <c r="S255" s="84">
        <v>3</v>
      </c>
      <c r="T255" s="84">
        <v>3</v>
      </c>
      <c r="U255" s="85">
        <f t="shared" si="92"/>
        <v>100</v>
      </c>
      <c r="V255" s="86" t="s">
        <v>995</v>
      </c>
      <c r="W255" s="86" t="s">
        <v>995</v>
      </c>
      <c r="X255" s="87" t="s">
        <v>995</v>
      </c>
      <c r="Y255" s="88">
        <v>3</v>
      </c>
      <c r="Z255" s="88">
        <v>1</v>
      </c>
      <c r="AA255" s="89">
        <f t="shared" si="88"/>
        <v>33.333333333333329</v>
      </c>
      <c r="AB255" s="90">
        <v>1</v>
      </c>
      <c r="AC255" s="90">
        <v>0</v>
      </c>
      <c r="AD255" s="91">
        <f t="shared" si="83"/>
        <v>0</v>
      </c>
      <c r="AE255" s="92">
        <v>2</v>
      </c>
      <c r="AF255" s="92">
        <v>1</v>
      </c>
      <c r="AG255" s="93">
        <f t="shared" si="91"/>
        <v>50</v>
      </c>
      <c r="AH255" s="94">
        <v>2</v>
      </c>
      <c r="AI255" s="94">
        <v>0</v>
      </c>
      <c r="AJ255" s="95">
        <f t="shared" si="79"/>
        <v>0</v>
      </c>
      <c r="AK255" s="4"/>
      <c r="AL255" s="4"/>
    </row>
    <row r="256" spans="1:38" ht="15">
      <c r="A256" s="73" t="s">
        <v>942</v>
      </c>
      <c r="B256" s="73" t="s">
        <v>1506</v>
      </c>
      <c r="C256" s="73" t="s">
        <v>1336</v>
      </c>
      <c r="D256" s="74" t="s">
        <v>995</v>
      </c>
      <c r="E256" s="74" t="s">
        <v>995</v>
      </c>
      <c r="F256" s="75" t="s">
        <v>995</v>
      </c>
      <c r="G256" s="76">
        <v>1</v>
      </c>
      <c r="H256" s="76">
        <v>1</v>
      </c>
      <c r="I256" s="77">
        <f t="shared" si="87"/>
        <v>100</v>
      </c>
      <c r="J256" s="78">
        <v>1</v>
      </c>
      <c r="K256" s="78">
        <v>1</v>
      </c>
      <c r="L256" s="79">
        <f t="shared" si="89"/>
        <v>100</v>
      </c>
      <c r="M256" s="80">
        <v>1</v>
      </c>
      <c r="N256" s="80">
        <v>1</v>
      </c>
      <c r="O256" s="81">
        <f t="shared" si="81"/>
        <v>100</v>
      </c>
      <c r="P256" s="82">
        <v>2</v>
      </c>
      <c r="Q256" s="82">
        <v>2</v>
      </c>
      <c r="R256" s="83">
        <f t="shared" si="85"/>
        <v>100</v>
      </c>
      <c r="S256" s="84">
        <v>2</v>
      </c>
      <c r="T256" s="84">
        <v>2</v>
      </c>
      <c r="U256" s="85">
        <f t="shared" si="92"/>
        <v>100</v>
      </c>
      <c r="V256" s="86">
        <v>1</v>
      </c>
      <c r="W256" s="86">
        <v>1</v>
      </c>
      <c r="X256" s="87">
        <f t="shared" ref="X256:X280" si="93">W256/V256*100</f>
        <v>100</v>
      </c>
      <c r="Y256" s="88" t="s">
        <v>995</v>
      </c>
      <c r="Z256" s="88" t="s">
        <v>995</v>
      </c>
      <c r="AA256" s="89" t="s">
        <v>995</v>
      </c>
      <c r="AB256" s="90" t="s">
        <v>995</v>
      </c>
      <c r="AC256" s="90" t="s">
        <v>995</v>
      </c>
      <c r="AD256" s="91" t="s">
        <v>995</v>
      </c>
      <c r="AE256" s="92" t="s">
        <v>995</v>
      </c>
      <c r="AF256" s="92" t="s">
        <v>995</v>
      </c>
      <c r="AG256" s="93" t="s">
        <v>995</v>
      </c>
      <c r="AH256" s="94">
        <v>1</v>
      </c>
      <c r="AI256" s="94">
        <v>1</v>
      </c>
      <c r="AJ256" s="95">
        <f t="shared" si="79"/>
        <v>100</v>
      </c>
      <c r="AK256" s="4"/>
      <c r="AL256" s="4"/>
    </row>
    <row r="257" spans="1:38" ht="15">
      <c r="A257" s="73" t="s">
        <v>942</v>
      </c>
      <c r="B257" s="73" t="s">
        <v>1506</v>
      </c>
      <c r="C257" s="73" t="s">
        <v>1340</v>
      </c>
      <c r="D257" s="74">
        <v>3</v>
      </c>
      <c r="E257" s="74">
        <v>0</v>
      </c>
      <c r="F257" s="75">
        <f t="shared" ref="F257:F264" si="94">E257/D257*100</f>
        <v>0</v>
      </c>
      <c r="G257" s="76">
        <v>4</v>
      </c>
      <c r="H257" s="76">
        <v>0</v>
      </c>
      <c r="I257" s="77">
        <f t="shared" si="87"/>
        <v>0</v>
      </c>
      <c r="J257" s="78">
        <v>6</v>
      </c>
      <c r="K257" s="78">
        <v>1</v>
      </c>
      <c r="L257" s="79">
        <f t="shared" si="89"/>
        <v>16.666666666666664</v>
      </c>
      <c r="M257" s="80">
        <v>5</v>
      </c>
      <c r="N257" s="80">
        <v>2</v>
      </c>
      <c r="O257" s="81">
        <f t="shared" si="81"/>
        <v>40</v>
      </c>
      <c r="P257" s="82">
        <v>1</v>
      </c>
      <c r="Q257" s="82">
        <v>0</v>
      </c>
      <c r="R257" s="83">
        <f t="shared" si="85"/>
        <v>0</v>
      </c>
      <c r="S257" s="84">
        <v>2</v>
      </c>
      <c r="T257" s="84">
        <v>2</v>
      </c>
      <c r="U257" s="85">
        <f t="shared" si="92"/>
        <v>100</v>
      </c>
      <c r="V257" s="86">
        <v>9</v>
      </c>
      <c r="W257" s="86">
        <v>4</v>
      </c>
      <c r="X257" s="87">
        <f t="shared" si="93"/>
        <v>44.444444444444443</v>
      </c>
      <c r="Y257" s="88">
        <v>1</v>
      </c>
      <c r="Z257" s="88">
        <v>0</v>
      </c>
      <c r="AA257" s="89">
        <f t="shared" ref="AA257:AA277" si="95">Z257/Y257*100</f>
        <v>0</v>
      </c>
      <c r="AB257" s="90">
        <v>4</v>
      </c>
      <c r="AC257" s="90">
        <v>0</v>
      </c>
      <c r="AD257" s="91">
        <f t="shared" ref="AD257:AD286" si="96">AC257/AB257*100</f>
        <v>0</v>
      </c>
      <c r="AE257" s="92">
        <v>2</v>
      </c>
      <c r="AF257" s="92">
        <v>0</v>
      </c>
      <c r="AG257" s="93">
        <f t="shared" ref="AG257:AG276" si="97">AF257/AE257*100</f>
        <v>0</v>
      </c>
      <c r="AH257" s="94">
        <v>2</v>
      </c>
      <c r="AI257" s="94">
        <v>0</v>
      </c>
      <c r="AJ257" s="95">
        <f t="shared" si="79"/>
        <v>0</v>
      </c>
      <c r="AK257" s="4"/>
      <c r="AL257" s="4"/>
    </row>
    <row r="258" spans="1:38" ht="15">
      <c r="A258" s="73" t="s">
        <v>942</v>
      </c>
      <c r="B258" s="73" t="s">
        <v>1506</v>
      </c>
      <c r="C258" s="73" t="s">
        <v>1341</v>
      </c>
      <c r="D258" s="74">
        <v>3</v>
      </c>
      <c r="E258" s="74">
        <v>0</v>
      </c>
      <c r="F258" s="75">
        <f t="shared" si="94"/>
        <v>0</v>
      </c>
      <c r="G258" s="76">
        <v>1</v>
      </c>
      <c r="H258" s="76">
        <v>0</v>
      </c>
      <c r="I258" s="77">
        <f t="shared" si="87"/>
        <v>0</v>
      </c>
      <c r="J258" s="78">
        <v>2</v>
      </c>
      <c r="K258" s="78">
        <v>0</v>
      </c>
      <c r="L258" s="79">
        <f t="shared" si="89"/>
        <v>0</v>
      </c>
      <c r="M258" s="80">
        <v>1</v>
      </c>
      <c r="N258" s="80">
        <v>1</v>
      </c>
      <c r="O258" s="81">
        <f t="shared" si="81"/>
        <v>100</v>
      </c>
      <c r="P258" s="82">
        <v>3</v>
      </c>
      <c r="Q258" s="82">
        <v>3</v>
      </c>
      <c r="R258" s="83">
        <f t="shared" si="85"/>
        <v>100</v>
      </c>
      <c r="S258" s="84">
        <v>1</v>
      </c>
      <c r="T258" s="84">
        <v>1</v>
      </c>
      <c r="U258" s="85">
        <f t="shared" si="92"/>
        <v>100</v>
      </c>
      <c r="V258" s="86">
        <v>5</v>
      </c>
      <c r="W258" s="86">
        <v>5</v>
      </c>
      <c r="X258" s="87">
        <f t="shared" si="93"/>
        <v>100</v>
      </c>
      <c r="Y258" s="88">
        <v>6</v>
      </c>
      <c r="Z258" s="88">
        <v>4</v>
      </c>
      <c r="AA258" s="89">
        <f t="shared" si="95"/>
        <v>66.666666666666657</v>
      </c>
      <c r="AB258" s="90">
        <v>6</v>
      </c>
      <c r="AC258" s="90">
        <v>0</v>
      </c>
      <c r="AD258" s="91">
        <f t="shared" si="96"/>
        <v>0</v>
      </c>
      <c r="AE258" s="92">
        <v>3</v>
      </c>
      <c r="AF258" s="92">
        <v>0</v>
      </c>
      <c r="AG258" s="93">
        <f t="shared" si="97"/>
        <v>0</v>
      </c>
      <c r="AH258" s="94">
        <v>1</v>
      </c>
      <c r="AI258" s="94">
        <v>1</v>
      </c>
      <c r="AJ258" s="95">
        <f t="shared" si="79"/>
        <v>100</v>
      </c>
      <c r="AK258" s="4"/>
      <c r="AL258" s="4"/>
    </row>
    <row r="259" spans="1:38" ht="15">
      <c r="A259" s="73" t="s">
        <v>942</v>
      </c>
      <c r="B259" s="73" t="s">
        <v>1506</v>
      </c>
      <c r="C259" s="73" t="s">
        <v>1343</v>
      </c>
      <c r="D259" s="74">
        <v>7</v>
      </c>
      <c r="E259" s="74">
        <v>2</v>
      </c>
      <c r="F259" s="75">
        <f t="shared" si="94"/>
        <v>28.571428571428569</v>
      </c>
      <c r="G259" s="76">
        <v>7</v>
      </c>
      <c r="H259" s="76">
        <v>2</v>
      </c>
      <c r="I259" s="77">
        <f t="shared" si="87"/>
        <v>28.571428571428569</v>
      </c>
      <c r="J259" s="78">
        <v>10</v>
      </c>
      <c r="K259" s="78">
        <v>5</v>
      </c>
      <c r="L259" s="79">
        <f t="shared" si="89"/>
        <v>50</v>
      </c>
      <c r="M259" s="80">
        <v>9</v>
      </c>
      <c r="N259" s="80">
        <v>1</v>
      </c>
      <c r="O259" s="81">
        <f t="shared" si="81"/>
        <v>11.111111111111111</v>
      </c>
      <c r="P259" s="82">
        <v>4</v>
      </c>
      <c r="Q259" s="82">
        <v>0</v>
      </c>
      <c r="R259" s="83">
        <f t="shared" si="85"/>
        <v>0</v>
      </c>
      <c r="S259" s="84">
        <v>7</v>
      </c>
      <c r="T259" s="84">
        <v>6</v>
      </c>
      <c r="U259" s="85">
        <f t="shared" si="92"/>
        <v>85.714285714285708</v>
      </c>
      <c r="V259" s="86">
        <v>8</v>
      </c>
      <c r="W259" s="86">
        <v>8</v>
      </c>
      <c r="X259" s="87">
        <f t="shared" si="93"/>
        <v>100</v>
      </c>
      <c r="Y259" s="88">
        <v>9</v>
      </c>
      <c r="Z259" s="88">
        <v>3</v>
      </c>
      <c r="AA259" s="89">
        <f t="shared" si="95"/>
        <v>33.333333333333329</v>
      </c>
      <c r="AB259" s="90">
        <v>10</v>
      </c>
      <c r="AC259" s="90">
        <v>0</v>
      </c>
      <c r="AD259" s="91">
        <f t="shared" si="96"/>
        <v>0</v>
      </c>
      <c r="AE259" s="92">
        <v>6</v>
      </c>
      <c r="AF259" s="92">
        <v>2</v>
      </c>
      <c r="AG259" s="93">
        <f t="shared" si="97"/>
        <v>33.333333333333329</v>
      </c>
      <c r="AH259" s="94">
        <v>7</v>
      </c>
      <c r="AI259" s="94">
        <v>1</v>
      </c>
      <c r="AJ259" s="95">
        <f t="shared" si="79"/>
        <v>14.285714285714285</v>
      </c>
      <c r="AK259" s="4"/>
      <c r="AL259" s="4"/>
    </row>
    <row r="260" spans="1:38" ht="15">
      <c r="A260" s="73" t="s">
        <v>942</v>
      </c>
      <c r="B260" s="73" t="s">
        <v>1506</v>
      </c>
      <c r="C260" s="73" t="s">
        <v>1347</v>
      </c>
      <c r="D260" s="74">
        <v>13</v>
      </c>
      <c r="E260" s="74">
        <v>0</v>
      </c>
      <c r="F260" s="75">
        <f t="shared" si="94"/>
        <v>0</v>
      </c>
      <c r="G260" s="76">
        <v>14</v>
      </c>
      <c r="H260" s="76">
        <v>0</v>
      </c>
      <c r="I260" s="77">
        <f t="shared" si="87"/>
        <v>0</v>
      </c>
      <c r="J260" s="78">
        <v>22</v>
      </c>
      <c r="K260" s="78">
        <v>8</v>
      </c>
      <c r="L260" s="79">
        <f t="shared" si="89"/>
        <v>36.363636363636367</v>
      </c>
      <c r="M260" s="80">
        <v>26</v>
      </c>
      <c r="N260" s="80">
        <v>17</v>
      </c>
      <c r="O260" s="81">
        <f t="shared" si="81"/>
        <v>65.384615384615387</v>
      </c>
      <c r="P260" s="82">
        <v>28</v>
      </c>
      <c r="Q260" s="82">
        <v>20</v>
      </c>
      <c r="R260" s="83">
        <f t="shared" si="85"/>
        <v>71.428571428571431</v>
      </c>
      <c r="S260" s="84">
        <v>19</v>
      </c>
      <c r="T260" s="84">
        <v>16</v>
      </c>
      <c r="U260" s="85">
        <f t="shared" si="92"/>
        <v>84.210526315789465</v>
      </c>
      <c r="V260" s="86">
        <v>34</v>
      </c>
      <c r="W260" s="86">
        <v>20</v>
      </c>
      <c r="X260" s="87">
        <f t="shared" si="93"/>
        <v>58.82352941176471</v>
      </c>
      <c r="Y260" s="88">
        <v>31</v>
      </c>
      <c r="Z260" s="88">
        <v>6</v>
      </c>
      <c r="AA260" s="89">
        <f t="shared" si="95"/>
        <v>19.35483870967742</v>
      </c>
      <c r="AB260" s="90">
        <v>24</v>
      </c>
      <c r="AC260" s="90">
        <v>20</v>
      </c>
      <c r="AD260" s="91">
        <f t="shared" si="96"/>
        <v>83.333333333333343</v>
      </c>
      <c r="AE260" s="92">
        <v>28</v>
      </c>
      <c r="AF260" s="92">
        <v>28</v>
      </c>
      <c r="AG260" s="93">
        <f t="shared" si="97"/>
        <v>100</v>
      </c>
      <c r="AH260" s="94">
        <v>23</v>
      </c>
      <c r="AI260" s="94">
        <v>23</v>
      </c>
      <c r="AJ260" s="95">
        <f t="shared" si="79"/>
        <v>100</v>
      </c>
      <c r="AK260" s="4"/>
      <c r="AL260" s="4"/>
    </row>
    <row r="261" spans="1:38" ht="15">
      <c r="A261" s="73" t="s">
        <v>942</v>
      </c>
      <c r="B261" s="73" t="s">
        <v>1506</v>
      </c>
      <c r="C261" s="73" t="s">
        <v>1348</v>
      </c>
      <c r="D261" s="74">
        <v>4</v>
      </c>
      <c r="E261" s="74">
        <v>0</v>
      </c>
      <c r="F261" s="75">
        <f t="shared" si="94"/>
        <v>0</v>
      </c>
      <c r="G261" s="76">
        <v>1</v>
      </c>
      <c r="H261" s="76">
        <v>0</v>
      </c>
      <c r="I261" s="77">
        <f t="shared" si="87"/>
        <v>0</v>
      </c>
      <c r="J261" s="78" t="s">
        <v>995</v>
      </c>
      <c r="K261" s="78" t="s">
        <v>995</v>
      </c>
      <c r="L261" s="78" t="s">
        <v>995</v>
      </c>
      <c r="M261" s="80" t="s">
        <v>995</v>
      </c>
      <c r="N261" s="80" t="s">
        <v>995</v>
      </c>
      <c r="O261" s="81" t="s">
        <v>995</v>
      </c>
      <c r="P261" s="82" t="s">
        <v>995</v>
      </c>
      <c r="Q261" s="82" t="s">
        <v>995</v>
      </c>
      <c r="R261" s="83" t="s">
        <v>995</v>
      </c>
      <c r="S261" s="84">
        <v>1</v>
      </c>
      <c r="T261" s="84">
        <v>0</v>
      </c>
      <c r="U261" s="85">
        <f t="shared" si="92"/>
        <v>0</v>
      </c>
      <c r="V261" s="86">
        <v>4</v>
      </c>
      <c r="W261" s="86">
        <v>0</v>
      </c>
      <c r="X261" s="87">
        <f t="shared" si="93"/>
        <v>0</v>
      </c>
      <c r="Y261" s="88">
        <v>3</v>
      </c>
      <c r="Z261" s="88">
        <v>2</v>
      </c>
      <c r="AA261" s="89">
        <f t="shared" si="95"/>
        <v>66.666666666666657</v>
      </c>
      <c r="AB261" s="90">
        <v>3</v>
      </c>
      <c r="AC261" s="90">
        <v>0</v>
      </c>
      <c r="AD261" s="91">
        <f t="shared" si="96"/>
        <v>0</v>
      </c>
      <c r="AE261" s="92">
        <v>2</v>
      </c>
      <c r="AF261" s="92">
        <v>2</v>
      </c>
      <c r="AG261" s="93">
        <f t="shared" si="97"/>
        <v>100</v>
      </c>
      <c r="AH261" s="94">
        <v>2</v>
      </c>
      <c r="AI261" s="94">
        <v>0</v>
      </c>
      <c r="AJ261" s="95">
        <f t="shared" si="79"/>
        <v>0</v>
      </c>
      <c r="AK261" s="4"/>
      <c r="AL261" s="4"/>
    </row>
    <row r="262" spans="1:38" ht="15">
      <c r="A262" s="73" t="s">
        <v>942</v>
      </c>
      <c r="B262" s="73" t="s">
        <v>1506</v>
      </c>
      <c r="C262" s="73" t="s">
        <v>1353</v>
      </c>
      <c r="D262" s="74">
        <v>20</v>
      </c>
      <c r="E262" s="74">
        <v>0</v>
      </c>
      <c r="F262" s="75">
        <f t="shared" si="94"/>
        <v>0</v>
      </c>
      <c r="G262" s="76">
        <v>7</v>
      </c>
      <c r="H262" s="76">
        <v>1</v>
      </c>
      <c r="I262" s="77">
        <f t="shared" si="87"/>
        <v>14.285714285714285</v>
      </c>
      <c r="J262" s="78">
        <v>12</v>
      </c>
      <c r="K262" s="78">
        <v>7</v>
      </c>
      <c r="L262" s="79">
        <f>K262/J262*100</f>
        <v>58.333333333333336</v>
      </c>
      <c r="M262" s="80">
        <v>12</v>
      </c>
      <c r="N262" s="80">
        <v>8</v>
      </c>
      <c r="O262" s="81">
        <f t="shared" ref="O262:O296" si="98">N262/M262*100</f>
        <v>66.666666666666657</v>
      </c>
      <c r="P262" s="82">
        <v>12</v>
      </c>
      <c r="Q262" s="82">
        <v>11</v>
      </c>
      <c r="R262" s="83">
        <f t="shared" ref="R262:R289" si="99">Q262/P262*100</f>
        <v>91.666666666666657</v>
      </c>
      <c r="S262" s="84">
        <v>6</v>
      </c>
      <c r="T262" s="84">
        <v>6</v>
      </c>
      <c r="U262" s="85">
        <f t="shared" si="92"/>
        <v>100</v>
      </c>
      <c r="V262" s="86">
        <v>9</v>
      </c>
      <c r="W262" s="86">
        <v>7</v>
      </c>
      <c r="X262" s="87">
        <f t="shared" si="93"/>
        <v>77.777777777777786</v>
      </c>
      <c r="Y262" s="88">
        <v>11</v>
      </c>
      <c r="Z262" s="88">
        <v>9</v>
      </c>
      <c r="AA262" s="89">
        <f t="shared" si="95"/>
        <v>81.818181818181827</v>
      </c>
      <c r="AB262" s="90">
        <v>13</v>
      </c>
      <c r="AC262" s="90">
        <v>9</v>
      </c>
      <c r="AD262" s="91">
        <f t="shared" si="96"/>
        <v>69.230769230769226</v>
      </c>
      <c r="AE262" s="92">
        <v>10</v>
      </c>
      <c r="AF262" s="92">
        <v>10</v>
      </c>
      <c r="AG262" s="93">
        <f t="shared" si="97"/>
        <v>100</v>
      </c>
      <c r="AH262" s="94">
        <v>10</v>
      </c>
      <c r="AI262" s="94">
        <v>10</v>
      </c>
      <c r="AJ262" s="95">
        <f t="shared" si="79"/>
        <v>100</v>
      </c>
      <c r="AK262" s="4"/>
      <c r="AL262" s="4"/>
    </row>
    <row r="263" spans="1:38" ht="15">
      <c r="A263" s="73" t="s">
        <v>942</v>
      </c>
      <c r="B263" s="73" t="s">
        <v>1506</v>
      </c>
      <c r="C263" s="73" t="s">
        <v>1356</v>
      </c>
      <c r="D263" s="74">
        <v>10</v>
      </c>
      <c r="E263" s="74">
        <v>6</v>
      </c>
      <c r="F263" s="75">
        <f t="shared" si="94"/>
        <v>60</v>
      </c>
      <c r="G263" s="76">
        <v>4</v>
      </c>
      <c r="H263" s="76">
        <v>4</v>
      </c>
      <c r="I263" s="77">
        <f t="shared" si="87"/>
        <v>100</v>
      </c>
      <c r="J263" s="78">
        <v>7</v>
      </c>
      <c r="K263" s="78">
        <v>7</v>
      </c>
      <c r="L263" s="79">
        <f>K263/J263*100</f>
        <v>100</v>
      </c>
      <c r="M263" s="80">
        <v>11</v>
      </c>
      <c r="N263" s="80">
        <v>11</v>
      </c>
      <c r="O263" s="81">
        <f t="shared" si="98"/>
        <v>100</v>
      </c>
      <c r="P263" s="82">
        <v>15</v>
      </c>
      <c r="Q263" s="82">
        <v>15</v>
      </c>
      <c r="R263" s="83">
        <f t="shared" si="99"/>
        <v>100</v>
      </c>
      <c r="S263" s="84">
        <v>6</v>
      </c>
      <c r="T263" s="84">
        <v>6</v>
      </c>
      <c r="U263" s="85">
        <f t="shared" si="92"/>
        <v>100</v>
      </c>
      <c r="V263" s="86">
        <v>6</v>
      </c>
      <c r="W263" s="86">
        <v>6</v>
      </c>
      <c r="X263" s="87">
        <f t="shared" si="93"/>
        <v>100</v>
      </c>
      <c r="Y263" s="88">
        <v>6</v>
      </c>
      <c r="Z263" s="88">
        <v>6</v>
      </c>
      <c r="AA263" s="89">
        <f t="shared" si="95"/>
        <v>100</v>
      </c>
      <c r="AB263" s="90">
        <v>9</v>
      </c>
      <c r="AC263" s="90">
        <v>0</v>
      </c>
      <c r="AD263" s="91">
        <f t="shared" si="96"/>
        <v>0</v>
      </c>
      <c r="AE263" s="92">
        <v>8</v>
      </c>
      <c r="AF263" s="92">
        <v>8</v>
      </c>
      <c r="AG263" s="93">
        <f t="shared" si="97"/>
        <v>100</v>
      </c>
      <c r="AH263" s="94">
        <v>13</v>
      </c>
      <c r="AI263" s="94">
        <v>12</v>
      </c>
      <c r="AJ263" s="95">
        <f t="shared" si="79"/>
        <v>92.307692307692307</v>
      </c>
      <c r="AK263" s="4"/>
      <c r="AL263" s="4"/>
    </row>
    <row r="264" spans="1:38" ht="15">
      <c r="A264" s="73" t="s">
        <v>942</v>
      </c>
      <c r="B264" s="73" t="s">
        <v>1506</v>
      </c>
      <c r="C264" s="73" t="s">
        <v>1357</v>
      </c>
      <c r="D264" s="74">
        <v>7</v>
      </c>
      <c r="E264" s="74">
        <v>0</v>
      </c>
      <c r="F264" s="75">
        <f t="shared" si="94"/>
        <v>0</v>
      </c>
      <c r="G264" s="76">
        <v>9</v>
      </c>
      <c r="H264" s="76">
        <v>1</v>
      </c>
      <c r="I264" s="77">
        <f t="shared" si="87"/>
        <v>11.111111111111111</v>
      </c>
      <c r="J264" s="78">
        <v>10</v>
      </c>
      <c r="K264" s="78">
        <v>9</v>
      </c>
      <c r="L264" s="79">
        <f>K264/J264*100</f>
        <v>90</v>
      </c>
      <c r="M264" s="80">
        <v>5</v>
      </c>
      <c r="N264" s="80">
        <v>5</v>
      </c>
      <c r="O264" s="81">
        <f t="shared" si="98"/>
        <v>100</v>
      </c>
      <c r="P264" s="82">
        <v>9</v>
      </c>
      <c r="Q264" s="82">
        <v>8</v>
      </c>
      <c r="R264" s="83">
        <f t="shared" si="99"/>
        <v>88.888888888888886</v>
      </c>
      <c r="S264" s="84">
        <v>7</v>
      </c>
      <c r="T264" s="84">
        <v>7</v>
      </c>
      <c r="U264" s="85">
        <f t="shared" si="92"/>
        <v>100</v>
      </c>
      <c r="V264" s="86">
        <v>10</v>
      </c>
      <c r="W264" s="86">
        <v>10</v>
      </c>
      <c r="X264" s="87">
        <f t="shared" si="93"/>
        <v>100</v>
      </c>
      <c r="Y264" s="88">
        <v>8</v>
      </c>
      <c r="Z264" s="88">
        <v>8</v>
      </c>
      <c r="AA264" s="89">
        <f t="shared" si="95"/>
        <v>100</v>
      </c>
      <c r="AB264" s="90">
        <v>8</v>
      </c>
      <c r="AC264" s="90">
        <v>7</v>
      </c>
      <c r="AD264" s="91">
        <f t="shared" si="96"/>
        <v>87.5</v>
      </c>
      <c r="AE264" s="92">
        <v>12</v>
      </c>
      <c r="AF264" s="92">
        <v>12</v>
      </c>
      <c r="AG264" s="93">
        <f t="shared" si="97"/>
        <v>100</v>
      </c>
      <c r="AH264" s="94">
        <v>9</v>
      </c>
      <c r="AI264" s="94">
        <v>9</v>
      </c>
      <c r="AJ264" s="95">
        <f t="shared" si="79"/>
        <v>100</v>
      </c>
      <c r="AK264" s="4"/>
      <c r="AL264" s="4"/>
    </row>
    <row r="265" spans="1:38" ht="15">
      <c r="A265" s="73" t="s">
        <v>942</v>
      </c>
      <c r="B265" s="73" t="s">
        <v>1506</v>
      </c>
      <c r="C265" s="73" t="s">
        <v>1362</v>
      </c>
      <c r="D265" s="74" t="s">
        <v>995</v>
      </c>
      <c r="E265" s="74" t="s">
        <v>995</v>
      </c>
      <c r="F265" s="75" t="s">
        <v>995</v>
      </c>
      <c r="G265" s="76">
        <v>2</v>
      </c>
      <c r="H265" s="76">
        <v>1</v>
      </c>
      <c r="I265" s="77">
        <f t="shared" si="87"/>
        <v>50</v>
      </c>
      <c r="J265" s="78">
        <v>3</v>
      </c>
      <c r="K265" s="78">
        <v>1</v>
      </c>
      <c r="L265" s="79">
        <f>K265/J265*100</f>
        <v>33.333333333333329</v>
      </c>
      <c r="M265" s="80">
        <v>1</v>
      </c>
      <c r="N265" s="80">
        <v>1</v>
      </c>
      <c r="O265" s="81">
        <f t="shared" si="98"/>
        <v>100</v>
      </c>
      <c r="P265" s="82">
        <v>3</v>
      </c>
      <c r="Q265" s="82">
        <v>3</v>
      </c>
      <c r="R265" s="83">
        <f t="shared" si="99"/>
        <v>100</v>
      </c>
      <c r="S265" s="84" t="s">
        <v>995</v>
      </c>
      <c r="T265" s="84" t="s">
        <v>995</v>
      </c>
      <c r="U265" s="85" t="s">
        <v>995</v>
      </c>
      <c r="V265" s="86">
        <v>6</v>
      </c>
      <c r="W265" s="86">
        <v>5</v>
      </c>
      <c r="X265" s="87">
        <f t="shared" si="93"/>
        <v>83.333333333333343</v>
      </c>
      <c r="Y265" s="88">
        <v>1</v>
      </c>
      <c r="Z265" s="88">
        <v>1</v>
      </c>
      <c r="AA265" s="89">
        <f t="shared" si="95"/>
        <v>100</v>
      </c>
      <c r="AB265" s="90">
        <v>1</v>
      </c>
      <c r="AC265" s="90">
        <v>0</v>
      </c>
      <c r="AD265" s="91">
        <f t="shared" si="96"/>
        <v>0</v>
      </c>
      <c r="AE265" s="92">
        <v>4</v>
      </c>
      <c r="AF265" s="92">
        <v>0</v>
      </c>
      <c r="AG265" s="93">
        <f t="shared" si="97"/>
        <v>0</v>
      </c>
      <c r="AH265" s="94">
        <v>2</v>
      </c>
      <c r="AI265" s="94">
        <v>0</v>
      </c>
      <c r="AJ265" s="95">
        <f t="shared" ref="AJ265" si="100">AI265/AH265*100</f>
        <v>0</v>
      </c>
      <c r="AK265" s="4"/>
      <c r="AL265" s="4"/>
    </row>
    <row r="266" spans="1:38" ht="15">
      <c r="A266" s="73" t="s">
        <v>942</v>
      </c>
      <c r="B266" s="73" t="s">
        <v>1506</v>
      </c>
      <c r="C266" s="73" t="s">
        <v>1363</v>
      </c>
      <c r="D266" s="74">
        <v>3</v>
      </c>
      <c r="E266" s="74">
        <v>0</v>
      </c>
      <c r="F266" s="75">
        <f t="shared" ref="F266:F289" si="101">E266/D266*100</f>
        <v>0</v>
      </c>
      <c r="G266" s="76">
        <v>2</v>
      </c>
      <c r="H266" s="76">
        <v>0</v>
      </c>
      <c r="I266" s="77">
        <f t="shared" si="87"/>
        <v>0</v>
      </c>
      <c r="J266" s="78" t="s">
        <v>995</v>
      </c>
      <c r="K266" s="78" t="s">
        <v>995</v>
      </c>
      <c r="L266" s="78" t="s">
        <v>995</v>
      </c>
      <c r="M266" s="80">
        <v>3</v>
      </c>
      <c r="N266" s="80">
        <v>3</v>
      </c>
      <c r="O266" s="81">
        <f t="shared" si="98"/>
        <v>100</v>
      </c>
      <c r="P266" s="82">
        <v>3</v>
      </c>
      <c r="Q266" s="82">
        <v>2</v>
      </c>
      <c r="R266" s="83">
        <f t="shared" si="99"/>
        <v>66.666666666666657</v>
      </c>
      <c r="S266" s="84">
        <v>3</v>
      </c>
      <c r="T266" s="84">
        <v>3</v>
      </c>
      <c r="U266" s="85">
        <f t="shared" ref="U266:U276" si="102">T266/S266*100</f>
        <v>100</v>
      </c>
      <c r="V266" s="86">
        <v>3</v>
      </c>
      <c r="W266" s="86">
        <v>3</v>
      </c>
      <c r="X266" s="87">
        <f t="shared" si="93"/>
        <v>100</v>
      </c>
      <c r="Y266" s="88">
        <v>4</v>
      </c>
      <c r="Z266" s="88">
        <v>4</v>
      </c>
      <c r="AA266" s="89">
        <f t="shared" si="95"/>
        <v>100</v>
      </c>
      <c r="AB266" s="90">
        <v>4</v>
      </c>
      <c r="AC266" s="90">
        <v>4</v>
      </c>
      <c r="AD266" s="91">
        <f t="shared" si="96"/>
        <v>100</v>
      </c>
      <c r="AE266" s="92">
        <v>6</v>
      </c>
      <c r="AF266" s="92">
        <v>6</v>
      </c>
      <c r="AG266" s="93">
        <f t="shared" si="97"/>
        <v>100</v>
      </c>
      <c r="AH266" s="94" t="s">
        <v>995</v>
      </c>
      <c r="AI266" s="94" t="s">
        <v>995</v>
      </c>
      <c r="AJ266" s="95" t="s">
        <v>995</v>
      </c>
      <c r="AK266" s="4"/>
      <c r="AL266" s="4"/>
    </row>
    <row r="267" spans="1:38" ht="15">
      <c r="A267" s="73" t="s">
        <v>942</v>
      </c>
      <c r="B267" s="73" t="s">
        <v>1512</v>
      </c>
      <c r="C267" s="73" t="s">
        <v>1329</v>
      </c>
      <c r="D267" s="74">
        <v>10</v>
      </c>
      <c r="E267" s="74">
        <v>0</v>
      </c>
      <c r="F267" s="75">
        <f t="shared" si="101"/>
        <v>0</v>
      </c>
      <c r="G267" s="76">
        <v>28</v>
      </c>
      <c r="H267" s="76">
        <v>4</v>
      </c>
      <c r="I267" s="77">
        <f t="shared" si="87"/>
        <v>14.285714285714285</v>
      </c>
      <c r="J267" s="78">
        <v>16</v>
      </c>
      <c r="K267" s="78">
        <v>13</v>
      </c>
      <c r="L267" s="79">
        <f t="shared" ref="L267:L276" si="103">K267/J267*100</f>
        <v>81.25</v>
      </c>
      <c r="M267" s="80">
        <v>12</v>
      </c>
      <c r="N267" s="80">
        <v>10</v>
      </c>
      <c r="O267" s="81">
        <f t="shared" si="98"/>
        <v>83.333333333333343</v>
      </c>
      <c r="P267" s="82">
        <v>15</v>
      </c>
      <c r="Q267" s="82">
        <v>14</v>
      </c>
      <c r="R267" s="83">
        <f t="shared" si="99"/>
        <v>93.333333333333329</v>
      </c>
      <c r="S267" s="84">
        <v>11</v>
      </c>
      <c r="T267" s="84">
        <v>10</v>
      </c>
      <c r="U267" s="85">
        <f t="shared" si="102"/>
        <v>90.909090909090907</v>
      </c>
      <c r="V267" s="86">
        <v>19</v>
      </c>
      <c r="W267" s="86">
        <v>16</v>
      </c>
      <c r="X267" s="87">
        <f t="shared" si="93"/>
        <v>84.210526315789465</v>
      </c>
      <c r="Y267" s="88">
        <v>12</v>
      </c>
      <c r="Z267" s="88">
        <v>9</v>
      </c>
      <c r="AA267" s="89">
        <f t="shared" si="95"/>
        <v>75</v>
      </c>
      <c r="AB267" s="90">
        <v>11</v>
      </c>
      <c r="AC267" s="90">
        <v>8</v>
      </c>
      <c r="AD267" s="91">
        <f t="shared" si="96"/>
        <v>72.727272727272734</v>
      </c>
      <c r="AE267" s="92">
        <v>13</v>
      </c>
      <c r="AF267" s="92">
        <v>11</v>
      </c>
      <c r="AG267" s="93">
        <f t="shared" si="97"/>
        <v>84.615384615384613</v>
      </c>
      <c r="AH267" s="94">
        <v>11</v>
      </c>
      <c r="AI267" s="94">
        <v>0</v>
      </c>
      <c r="AJ267" s="95">
        <f>AI267/AH267*100</f>
        <v>0</v>
      </c>
      <c r="AK267" s="4"/>
      <c r="AL267" s="4"/>
    </row>
    <row r="268" spans="1:38" ht="15">
      <c r="A268" s="73" t="s">
        <v>942</v>
      </c>
      <c r="B268" s="73" t="s">
        <v>1512</v>
      </c>
      <c r="C268" s="73" t="s">
        <v>1333</v>
      </c>
      <c r="D268" s="74">
        <v>5</v>
      </c>
      <c r="E268" s="74">
        <v>2</v>
      </c>
      <c r="F268" s="75">
        <f t="shared" si="101"/>
        <v>40</v>
      </c>
      <c r="G268" s="76">
        <v>4</v>
      </c>
      <c r="H268" s="76">
        <v>3</v>
      </c>
      <c r="I268" s="77">
        <f t="shared" si="87"/>
        <v>75</v>
      </c>
      <c r="J268" s="78">
        <v>5</v>
      </c>
      <c r="K268" s="78">
        <v>3</v>
      </c>
      <c r="L268" s="79">
        <f t="shared" si="103"/>
        <v>60</v>
      </c>
      <c r="M268" s="80">
        <v>4</v>
      </c>
      <c r="N268" s="80">
        <v>4</v>
      </c>
      <c r="O268" s="81">
        <f t="shared" si="98"/>
        <v>100</v>
      </c>
      <c r="P268" s="82">
        <v>3</v>
      </c>
      <c r="Q268" s="82">
        <v>3</v>
      </c>
      <c r="R268" s="83">
        <f t="shared" si="99"/>
        <v>100</v>
      </c>
      <c r="S268" s="84">
        <v>3</v>
      </c>
      <c r="T268" s="84">
        <v>3</v>
      </c>
      <c r="U268" s="85">
        <f t="shared" si="102"/>
        <v>100</v>
      </c>
      <c r="V268" s="86">
        <v>4</v>
      </c>
      <c r="W268" s="86">
        <v>4</v>
      </c>
      <c r="X268" s="87">
        <f t="shared" si="93"/>
        <v>100</v>
      </c>
      <c r="Y268" s="88">
        <v>3</v>
      </c>
      <c r="Z268" s="88">
        <v>3</v>
      </c>
      <c r="AA268" s="89">
        <f t="shared" si="95"/>
        <v>100</v>
      </c>
      <c r="AB268" s="90">
        <v>5</v>
      </c>
      <c r="AC268" s="90">
        <v>4</v>
      </c>
      <c r="AD268" s="91">
        <f t="shared" si="96"/>
        <v>80</v>
      </c>
      <c r="AE268" s="92">
        <v>2</v>
      </c>
      <c r="AF268" s="92">
        <v>2</v>
      </c>
      <c r="AG268" s="93">
        <f t="shared" si="97"/>
        <v>100</v>
      </c>
      <c r="AH268" s="94" t="s">
        <v>995</v>
      </c>
      <c r="AI268" s="94" t="s">
        <v>995</v>
      </c>
      <c r="AJ268" s="95" t="s">
        <v>995</v>
      </c>
      <c r="AK268" s="4"/>
      <c r="AL268" s="4"/>
    </row>
    <row r="269" spans="1:38" ht="15">
      <c r="A269" s="73" t="s">
        <v>942</v>
      </c>
      <c r="B269" s="73" t="s">
        <v>1512</v>
      </c>
      <c r="C269" s="73" t="s">
        <v>1334</v>
      </c>
      <c r="D269" s="74">
        <v>3</v>
      </c>
      <c r="E269" s="74">
        <v>3</v>
      </c>
      <c r="F269" s="75">
        <f t="shared" si="101"/>
        <v>100</v>
      </c>
      <c r="G269" s="76">
        <v>6</v>
      </c>
      <c r="H269" s="76">
        <v>6</v>
      </c>
      <c r="I269" s="77">
        <f t="shared" si="87"/>
        <v>100</v>
      </c>
      <c r="J269" s="78">
        <v>8</v>
      </c>
      <c r="K269" s="78">
        <v>8</v>
      </c>
      <c r="L269" s="79">
        <f t="shared" si="103"/>
        <v>100</v>
      </c>
      <c r="M269" s="80">
        <v>3</v>
      </c>
      <c r="N269" s="80">
        <v>3</v>
      </c>
      <c r="O269" s="81">
        <f t="shared" si="98"/>
        <v>100</v>
      </c>
      <c r="P269" s="82">
        <v>5</v>
      </c>
      <c r="Q269" s="82">
        <v>5</v>
      </c>
      <c r="R269" s="83">
        <f t="shared" si="99"/>
        <v>100</v>
      </c>
      <c r="S269" s="84">
        <v>6</v>
      </c>
      <c r="T269" s="84">
        <v>6</v>
      </c>
      <c r="U269" s="85">
        <f t="shared" si="102"/>
        <v>100</v>
      </c>
      <c r="V269" s="86">
        <v>5</v>
      </c>
      <c r="W269" s="86">
        <v>5</v>
      </c>
      <c r="X269" s="87">
        <f t="shared" si="93"/>
        <v>100</v>
      </c>
      <c r="Y269" s="88">
        <v>5</v>
      </c>
      <c r="Z269" s="88">
        <v>5</v>
      </c>
      <c r="AA269" s="89">
        <f t="shared" si="95"/>
        <v>100</v>
      </c>
      <c r="AB269" s="90">
        <v>11</v>
      </c>
      <c r="AC269" s="90">
        <v>11</v>
      </c>
      <c r="AD269" s="91">
        <f t="shared" si="96"/>
        <v>100</v>
      </c>
      <c r="AE269" s="92">
        <v>10</v>
      </c>
      <c r="AF269" s="92">
        <v>10</v>
      </c>
      <c r="AG269" s="93">
        <f t="shared" si="97"/>
        <v>100</v>
      </c>
      <c r="AH269" s="94">
        <v>3</v>
      </c>
      <c r="AI269" s="94">
        <v>3</v>
      </c>
      <c r="AJ269" s="95">
        <f>AI269/AH269*100</f>
        <v>100</v>
      </c>
      <c r="AK269" s="4"/>
      <c r="AL269" s="4"/>
    </row>
    <row r="270" spans="1:38" ht="15">
      <c r="A270" s="73" t="s">
        <v>942</v>
      </c>
      <c r="B270" s="73" t="s">
        <v>1512</v>
      </c>
      <c r="C270" s="73" t="s">
        <v>1344</v>
      </c>
      <c r="D270" s="74">
        <v>7</v>
      </c>
      <c r="E270" s="74">
        <v>7</v>
      </c>
      <c r="F270" s="75">
        <f t="shared" si="101"/>
        <v>100</v>
      </c>
      <c r="G270" s="76">
        <v>15</v>
      </c>
      <c r="H270" s="76">
        <v>13</v>
      </c>
      <c r="I270" s="77">
        <f t="shared" si="87"/>
        <v>86.666666666666671</v>
      </c>
      <c r="J270" s="78">
        <v>8</v>
      </c>
      <c r="K270" s="78">
        <v>8</v>
      </c>
      <c r="L270" s="79">
        <f t="shared" si="103"/>
        <v>100</v>
      </c>
      <c r="M270" s="80">
        <v>9</v>
      </c>
      <c r="N270" s="80">
        <v>6</v>
      </c>
      <c r="O270" s="81">
        <f t="shared" si="98"/>
        <v>66.666666666666657</v>
      </c>
      <c r="P270" s="82">
        <v>12</v>
      </c>
      <c r="Q270" s="82">
        <v>9</v>
      </c>
      <c r="R270" s="83">
        <f t="shared" si="99"/>
        <v>75</v>
      </c>
      <c r="S270" s="84">
        <v>11</v>
      </c>
      <c r="T270" s="84">
        <v>8</v>
      </c>
      <c r="U270" s="85">
        <f t="shared" si="102"/>
        <v>72.727272727272734</v>
      </c>
      <c r="V270" s="86">
        <v>8</v>
      </c>
      <c r="W270" s="86">
        <v>7</v>
      </c>
      <c r="X270" s="87">
        <f t="shared" si="93"/>
        <v>87.5</v>
      </c>
      <c r="Y270" s="88">
        <v>10</v>
      </c>
      <c r="Z270" s="88">
        <v>9</v>
      </c>
      <c r="AA270" s="89">
        <f t="shared" si="95"/>
        <v>90</v>
      </c>
      <c r="AB270" s="90">
        <v>14</v>
      </c>
      <c r="AC270" s="90">
        <v>14</v>
      </c>
      <c r="AD270" s="91">
        <f t="shared" si="96"/>
        <v>100</v>
      </c>
      <c r="AE270" s="92">
        <v>11</v>
      </c>
      <c r="AF270" s="92">
        <v>11</v>
      </c>
      <c r="AG270" s="93">
        <f t="shared" si="97"/>
        <v>100</v>
      </c>
      <c r="AH270" s="94">
        <v>15</v>
      </c>
      <c r="AI270" s="94">
        <v>15</v>
      </c>
      <c r="AJ270" s="95">
        <f>AI270/AH270*100</f>
        <v>100</v>
      </c>
      <c r="AK270" s="4"/>
      <c r="AL270" s="4"/>
    </row>
    <row r="271" spans="1:38" ht="15">
      <c r="A271" s="73" t="s">
        <v>942</v>
      </c>
      <c r="B271" s="73" t="s">
        <v>1512</v>
      </c>
      <c r="C271" s="73" t="s">
        <v>1345</v>
      </c>
      <c r="D271" s="74">
        <v>1</v>
      </c>
      <c r="E271" s="74">
        <v>0</v>
      </c>
      <c r="F271" s="75">
        <f t="shared" si="101"/>
        <v>0</v>
      </c>
      <c r="G271" s="76">
        <v>1</v>
      </c>
      <c r="H271" s="76">
        <v>0</v>
      </c>
      <c r="I271" s="77">
        <f t="shared" si="87"/>
        <v>0</v>
      </c>
      <c r="J271" s="78">
        <v>1</v>
      </c>
      <c r="K271" s="78">
        <v>1</v>
      </c>
      <c r="L271" s="79">
        <f t="shared" si="103"/>
        <v>100</v>
      </c>
      <c r="M271" s="80">
        <v>1</v>
      </c>
      <c r="N271" s="80">
        <v>1</v>
      </c>
      <c r="O271" s="81">
        <f t="shared" si="98"/>
        <v>100</v>
      </c>
      <c r="P271" s="82">
        <v>1</v>
      </c>
      <c r="Q271" s="82">
        <v>1</v>
      </c>
      <c r="R271" s="83">
        <f t="shared" si="99"/>
        <v>100</v>
      </c>
      <c r="S271" s="84">
        <v>1</v>
      </c>
      <c r="T271" s="84">
        <v>1</v>
      </c>
      <c r="U271" s="85">
        <f t="shared" si="102"/>
        <v>100</v>
      </c>
      <c r="V271" s="86">
        <v>1</v>
      </c>
      <c r="W271" s="86">
        <v>1</v>
      </c>
      <c r="X271" s="87">
        <f t="shared" si="93"/>
        <v>100</v>
      </c>
      <c r="Y271" s="88">
        <v>5</v>
      </c>
      <c r="Z271" s="88">
        <v>5</v>
      </c>
      <c r="AA271" s="89">
        <f t="shared" si="95"/>
        <v>100</v>
      </c>
      <c r="AB271" s="90">
        <v>3</v>
      </c>
      <c r="AC271" s="90">
        <v>2</v>
      </c>
      <c r="AD271" s="91">
        <f t="shared" si="96"/>
        <v>66.666666666666657</v>
      </c>
      <c r="AE271" s="92">
        <v>1</v>
      </c>
      <c r="AF271" s="92">
        <v>0</v>
      </c>
      <c r="AG271" s="93">
        <f t="shared" si="97"/>
        <v>0</v>
      </c>
      <c r="AH271" s="94" t="s">
        <v>995</v>
      </c>
      <c r="AI271" s="94" t="s">
        <v>995</v>
      </c>
      <c r="AJ271" s="95" t="s">
        <v>995</v>
      </c>
      <c r="AK271" s="4"/>
      <c r="AL271" s="4"/>
    </row>
    <row r="272" spans="1:38" ht="15">
      <c r="A272" s="73" t="s">
        <v>942</v>
      </c>
      <c r="B272" s="73" t="s">
        <v>1512</v>
      </c>
      <c r="C272" s="73" t="s">
        <v>1349</v>
      </c>
      <c r="D272" s="74">
        <v>3</v>
      </c>
      <c r="E272" s="74">
        <v>0</v>
      </c>
      <c r="F272" s="75">
        <f t="shared" si="101"/>
        <v>0</v>
      </c>
      <c r="G272" s="76">
        <v>3</v>
      </c>
      <c r="H272" s="76">
        <v>3</v>
      </c>
      <c r="I272" s="77">
        <f t="shared" si="87"/>
        <v>100</v>
      </c>
      <c r="J272" s="78">
        <v>5</v>
      </c>
      <c r="K272" s="78">
        <v>3</v>
      </c>
      <c r="L272" s="79">
        <f t="shared" si="103"/>
        <v>60</v>
      </c>
      <c r="M272" s="80">
        <v>1</v>
      </c>
      <c r="N272" s="80">
        <v>0</v>
      </c>
      <c r="O272" s="81">
        <f t="shared" si="98"/>
        <v>0</v>
      </c>
      <c r="P272" s="82">
        <v>1</v>
      </c>
      <c r="Q272" s="82">
        <v>0</v>
      </c>
      <c r="R272" s="83">
        <f t="shared" si="99"/>
        <v>0</v>
      </c>
      <c r="S272" s="84">
        <v>1</v>
      </c>
      <c r="T272" s="84">
        <v>1</v>
      </c>
      <c r="U272" s="85">
        <f t="shared" si="102"/>
        <v>100</v>
      </c>
      <c r="V272" s="86">
        <v>1</v>
      </c>
      <c r="W272" s="86">
        <v>1</v>
      </c>
      <c r="X272" s="87">
        <f t="shared" si="93"/>
        <v>100</v>
      </c>
      <c r="Y272" s="88">
        <v>3</v>
      </c>
      <c r="Z272" s="88">
        <v>0</v>
      </c>
      <c r="AA272" s="89">
        <f t="shared" si="95"/>
        <v>0</v>
      </c>
      <c r="AB272" s="90">
        <v>2</v>
      </c>
      <c r="AC272" s="90">
        <v>0</v>
      </c>
      <c r="AD272" s="91">
        <f t="shared" si="96"/>
        <v>0</v>
      </c>
      <c r="AE272" s="92">
        <v>1</v>
      </c>
      <c r="AF272" s="92">
        <v>0</v>
      </c>
      <c r="AG272" s="93">
        <f t="shared" si="97"/>
        <v>0</v>
      </c>
      <c r="AH272" s="94">
        <v>1</v>
      </c>
      <c r="AI272" s="94">
        <v>0</v>
      </c>
      <c r="AJ272" s="95">
        <f>AI272/AH272*100</f>
        <v>0</v>
      </c>
      <c r="AK272" s="4"/>
      <c r="AL272" s="4"/>
    </row>
    <row r="273" spans="1:38" ht="15">
      <c r="A273" s="73" t="s">
        <v>942</v>
      </c>
      <c r="B273" s="73" t="s">
        <v>1512</v>
      </c>
      <c r="C273" s="73" t="s">
        <v>1350</v>
      </c>
      <c r="D273" s="74">
        <v>7</v>
      </c>
      <c r="E273" s="74">
        <v>0</v>
      </c>
      <c r="F273" s="75">
        <f t="shared" si="101"/>
        <v>0</v>
      </c>
      <c r="G273" s="76">
        <v>5</v>
      </c>
      <c r="H273" s="76">
        <v>0</v>
      </c>
      <c r="I273" s="77">
        <f t="shared" si="87"/>
        <v>0</v>
      </c>
      <c r="J273" s="78">
        <v>2</v>
      </c>
      <c r="K273" s="78">
        <v>1</v>
      </c>
      <c r="L273" s="79">
        <f t="shared" si="103"/>
        <v>50</v>
      </c>
      <c r="M273" s="80">
        <v>4</v>
      </c>
      <c r="N273" s="80">
        <v>2</v>
      </c>
      <c r="O273" s="81">
        <f t="shared" si="98"/>
        <v>50</v>
      </c>
      <c r="P273" s="82">
        <v>4</v>
      </c>
      <c r="Q273" s="82">
        <v>3</v>
      </c>
      <c r="R273" s="83">
        <f t="shared" si="99"/>
        <v>75</v>
      </c>
      <c r="S273" s="84">
        <v>6</v>
      </c>
      <c r="T273" s="84">
        <v>6</v>
      </c>
      <c r="U273" s="85">
        <f t="shared" si="102"/>
        <v>100</v>
      </c>
      <c r="V273" s="86">
        <v>4</v>
      </c>
      <c r="W273" s="86">
        <v>4</v>
      </c>
      <c r="X273" s="87">
        <f t="shared" si="93"/>
        <v>100</v>
      </c>
      <c r="Y273" s="88">
        <v>2</v>
      </c>
      <c r="Z273" s="88">
        <v>0</v>
      </c>
      <c r="AA273" s="89">
        <f t="shared" si="95"/>
        <v>0</v>
      </c>
      <c r="AB273" s="90">
        <v>1</v>
      </c>
      <c r="AC273" s="90">
        <v>0</v>
      </c>
      <c r="AD273" s="91">
        <f t="shared" si="96"/>
        <v>0</v>
      </c>
      <c r="AE273" s="92">
        <v>3</v>
      </c>
      <c r="AF273" s="92">
        <v>3</v>
      </c>
      <c r="AG273" s="93">
        <f t="shared" si="97"/>
        <v>100</v>
      </c>
      <c r="AH273" s="94">
        <v>8</v>
      </c>
      <c r="AI273" s="94">
        <v>8</v>
      </c>
      <c r="AJ273" s="95">
        <f>AI273/AH273*100</f>
        <v>100</v>
      </c>
      <c r="AK273" s="4"/>
      <c r="AL273" s="4"/>
    </row>
    <row r="274" spans="1:38" ht="15">
      <c r="A274" s="73" t="s">
        <v>942</v>
      </c>
      <c r="B274" s="73" t="s">
        <v>1512</v>
      </c>
      <c r="C274" s="73" t="s">
        <v>1351</v>
      </c>
      <c r="D274" s="74">
        <v>7</v>
      </c>
      <c r="E274" s="74">
        <v>0</v>
      </c>
      <c r="F274" s="75">
        <f t="shared" si="101"/>
        <v>0</v>
      </c>
      <c r="G274" s="76">
        <v>5</v>
      </c>
      <c r="H274" s="76">
        <v>0</v>
      </c>
      <c r="I274" s="77">
        <f t="shared" si="87"/>
        <v>0</v>
      </c>
      <c r="J274" s="78">
        <v>8</v>
      </c>
      <c r="K274" s="78">
        <v>3</v>
      </c>
      <c r="L274" s="79">
        <f t="shared" si="103"/>
        <v>37.5</v>
      </c>
      <c r="M274" s="80">
        <v>7</v>
      </c>
      <c r="N274" s="80">
        <v>7</v>
      </c>
      <c r="O274" s="81">
        <f t="shared" si="98"/>
        <v>100</v>
      </c>
      <c r="P274" s="82">
        <v>7</v>
      </c>
      <c r="Q274" s="82">
        <v>7</v>
      </c>
      <c r="R274" s="83">
        <f t="shared" si="99"/>
        <v>100</v>
      </c>
      <c r="S274" s="84">
        <v>3</v>
      </c>
      <c r="T274" s="84">
        <v>3</v>
      </c>
      <c r="U274" s="85">
        <f t="shared" si="102"/>
        <v>100</v>
      </c>
      <c r="V274" s="86">
        <v>12</v>
      </c>
      <c r="W274" s="86">
        <v>12</v>
      </c>
      <c r="X274" s="87">
        <f t="shared" si="93"/>
        <v>100</v>
      </c>
      <c r="Y274" s="88">
        <v>9</v>
      </c>
      <c r="Z274" s="88">
        <v>9</v>
      </c>
      <c r="AA274" s="89">
        <f t="shared" si="95"/>
        <v>100</v>
      </c>
      <c r="AB274" s="90">
        <v>8</v>
      </c>
      <c r="AC274" s="90">
        <v>8</v>
      </c>
      <c r="AD274" s="91">
        <f t="shared" si="96"/>
        <v>100</v>
      </c>
      <c r="AE274" s="92">
        <v>7</v>
      </c>
      <c r="AF274" s="92">
        <v>7</v>
      </c>
      <c r="AG274" s="93">
        <f t="shared" si="97"/>
        <v>100</v>
      </c>
      <c r="AH274" s="94">
        <v>6</v>
      </c>
      <c r="AI274" s="94">
        <v>6</v>
      </c>
      <c r="AJ274" s="95">
        <f>AI274/AH274*100</f>
        <v>100</v>
      </c>
      <c r="AK274" s="4"/>
      <c r="AL274" s="4"/>
    </row>
    <row r="275" spans="1:38" ht="15">
      <c r="A275" s="73" t="s">
        <v>942</v>
      </c>
      <c r="B275" s="73" t="s">
        <v>1512</v>
      </c>
      <c r="C275" s="73" t="s">
        <v>1352</v>
      </c>
      <c r="D275" s="74">
        <v>7</v>
      </c>
      <c r="E275" s="74">
        <v>1</v>
      </c>
      <c r="F275" s="75">
        <f t="shared" si="101"/>
        <v>14.285714285714285</v>
      </c>
      <c r="G275" s="76">
        <v>3</v>
      </c>
      <c r="H275" s="76">
        <v>3</v>
      </c>
      <c r="I275" s="77">
        <f t="shared" si="87"/>
        <v>100</v>
      </c>
      <c r="J275" s="78">
        <v>8</v>
      </c>
      <c r="K275" s="78">
        <v>8</v>
      </c>
      <c r="L275" s="79">
        <f t="shared" si="103"/>
        <v>100</v>
      </c>
      <c r="M275" s="80">
        <v>6</v>
      </c>
      <c r="N275" s="80">
        <v>6</v>
      </c>
      <c r="O275" s="81">
        <f t="shared" si="98"/>
        <v>100</v>
      </c>
      <c r="P275" s="82">
        <v>7</v>
      </c>
      <c r="Q275" s="82">
        <v>6</v>
      </c>
      <c r="R275" s="83">
        <f t="shared" si="99"/>
        <v>85.714285714285708</v>
      </c>
      <c r="S275" s="84">
        <v>7</v>
      </c>
      <c r="T275" s="84">
        <v>2</v>
      </c>
      <c r="U275" s="85">
        <f t="shared" si="102"/>
        <v>28.571428571428569</v>
      </c>
      <c r="V275" s="86">
        <v>7</v>
      </c>
      <c r="W275" s="86">
        <v>1</v>
      </c>
      <c r="X275" s="87">
        <f t="shared" si="93"/>
        <v>14.285714285714285</v>
      </c>
      <c r="Y275" s="88">
        <v>10</v>
      </c>
      <c r="Z275" s="88">
        <v>6</v>
      </c>
      <c r="AA275" s="89">
        <f t="shared" si="95"/>
        <v>60</v>
      </c>
      <c r="AB275" s="90">
        <v>4</v>
      </c>
      <c r="AC275" s="90">
        <v>4</v>
      </c>
      <c r="AD275" s="91">
        <f t="shared" si="96"/>
        <v>100</v>
      </c>
      <c r="AE275" s="92">
        <v>8</v>
      </c>
      <c r="AF275" s="92">
        <v>4</v>
      </c>
      <c r="AG275" s="93">
        <f t="shared" si="97"/>
        <v>50</v>
      </c>
      <c r="AH275" s="94">
        <v>11</v>
      </c>
      <c r="AI275" s="94">
        <v>0</v>
      </c>
      <c r="AJ275" s="95">
        <f>AI275/AH275*100</f>
        <v>0</v>
      </c>
      <c r="AK275" s="4"/>
      <c r="AL275" s="4"/>
    </row>
    <row r="276" spans="1:38" ht="15">
      <c r="A276" s="73" t="s">
        <v>942</v>
      </c>
      <c r="B276" s="73" t="s">
        <v>1525</v>
      </c>
      <c r="C276" s="73" t="s">
        <v>1331</v>
      </c>
      <c r="D276" s="74">
        <v>27</v>
      </c>
      <c r="E276" s="74">
        <v>0</v>
      </c>
      <c r="F276" s="75">
        <f t="shared" si="101"/>
        <v>0</v>
      </c>
      <c r="G276" s="76">
        <v>20</v>
      </c>
      <c r="H276" s="76">
        <v>10</v>
      </c>
      <c r="I276" s="77">
        <f t="shared" si="87"/>
        <v>50</v>
      </c>
      <c r="J276" s="78">
        <v>33</v>
      </c>
      <c r="K276" s="78">
        <v>33</v>
      </c>
      <c r="L276" s="79">
        <f t="shared" si="103"/>
        <v>100</v>
      </c>
      <c r="M276" s="80">
        <v>13</v>
      </c>
      <c r="N276" s="80">
        <v>13</v>
      </c>
      <c r="O276" s="81">
        <f t="shared" si="98"/>
        <v>100</v>
      </c>
      <c r="P276" s="82">
        <v>23</v>
      </c>
      <c r="Q276" s="82">
        <v>23</v>
      </c>
      <c r="R276" s="83">
        <f t="shared" si="99"/>
        <v>100</v>
      </c>
      <c r="S276" s="84">
        <v>25</v>
      </c>
      <c r="T276" s="84">
        <v>25</v>
      </c>
      <c r="U276" s="85">
        <f t="shared" si="102"/>
        <v>100</v>
      </c>
      <c r="V276" s="86">
        <v>30</v>
      </c>
      <c r="W276" s="86">
        <v>30</v>
      </c>
      <c r="X276" s="87">
        <f t="shared" si="93"/>
        <v>100</v>
      </c>
      <c r="Y276" s="88">
        <v>29</v>
      </c>
      <c r="Z276" s="88">
        <v>29</v>
      </c>
      <c r="AA276" s="89">
        <f t="shared" si="95"/>
        <v>100</v>
      </c>
      <c r="AB276" s="90">
        <v>23</v>
      </c>
      <c r="AC276" s="90">
        <v>23</v>
      </c>
      <c r="AD276" s="91">
        <f t="shared" si="96"/>
        <v>100</v>
      </c>
      <c r="AE276" s="92">
        <v>24</v>
      </c>
      <c r="AF276" s="92">
        <v>24</v>
      </c>
      <c r="AG276" s="93">
        <f t="shared" si="97"/>
        <v>100</v>
      </c>
      <c r="AH276" s="94">
        <v>13</v>
      </c>
      <c r="AI276" s="94">
        <v>13</v>
      </c>
      <c r="AJ276" s="95">
        <f>AI276/AH276*100</f>
        <v>100</v>
      </c>
      <c r="AK276" s="4"/>
      <c r="AL276" s="4"/>
    </row>
    <row r="277" spans="1:38" ht="15">
      <c r="A277" s="73" t="s">
        <v>942</v>
      </c>
      <c r="B277" s="73" t="s">
        <v>1525</v>
      </c>
      <c r="C277" s="73" t="s">
        <v>1335</v>
      </c>
      <c r="D277" s="74">
        <v>1</v>
      </c>
      <c r="E277" s="74">
        <v>0</v>
      </c>
      <c r="F277" s="75">
        <f t="shared" si="101"/>
        <v>0</v>
      </c>
      <c r="G277" s="76">
        <v>1</v>
      </c>
      <c r="H277" s="76">
        <v>0</v>
      </c>
      <c r="I277" s="77">
        <f t="shared" si="87"/>
        <v>0</v>
      </c>
      <c r="J277" s="78" t="s">
        <v>995</v>
      </c>
      <c r="K277" s="78" t="s">
        <v>995</v>
      </c>
      <c r="L277" s="78" t="s">
        <v>995</v>
      </c>
      <c r="M277" s="80">
        <v>2</v>
      </c>
      <c r="N277" s="80">
        <v>0</v>
      </c>
      <c r="O277" s="81">
        <f t="shared" si="98"/>
        <v>0</v>
      </c>
      <c r="P277" s="82">
        <v>1</v>
      </c>
      <c r="Q277" s="82">
        <v>1</v>
      </c>
      <c r="R277" s="83">
        <f t="shared" si="99"/>
        <v>100</v>
      </c>
      <c r="S277" s="84" t="s">
        <v>995</v>
      </c>
      <c r="T277" s="84" t="s">
        <v>995</v>
      </c>
      <c r="U277" s="85" t="s">
        <v>995</v>
      </c>
      <c r="V277" s="86">
        <v>2</v>
      </c>
      <c r="W277" s="86">
        <v>0</v>
      </c>
      <c r="X277" s="87">
        <f t="shared" si="93"/>
        <v>0</v>
      </c>
      <c r="Y277" s="88">
        <v>1</v>
      </c>
      <c r="Z277" s="88">
        <v>1</v>
      </c>
      <c r="AA277" s="89">
        <f t="shared" si="95"/>
        <v>100</v>
      </c>
      <c r="AB277" s="90">
        <v>3</v>
      </c>
      <c r="AC277" s="90">
        <v>3</v>
      </c>
      <c r="AD277" s="91">
        <f t="shared" si="96"/>
        <v>100</v>
      </c>
      <c r="AE277" s="92" t="s">
        <v>995</v>
      </c>
      <c r="AF277" s="92" t="s">
        <v>995</v>
      </c>
      <c r="AG277" s="93" t="s">
        <v>995</v>
      </c>
      <c r="AH277" s="94" t="s">
        <v>995</v>
      </c>
      <c r="AI277" s="94" t="s">
        <v>995</v>
      </c>
      <c r="AJ277" s="95" t="s">
        <v>995</v>
      </c>
      <c r="AK277" s="4"/>
      <c r="AL277" s="4"/>
    </row>
    <row r="278" spans="1:38" ht="15">
      <c r="A278" s="73" t="s">
        <v>942</v>
      </c>
      <c r="B278" s="73" t="s">
        <v>1525</v>
      </c>
      <c r="C278" s="73" t="s">
        <v>1337</v>
      </c>
      <c r="D278" s="74">
        <v>3</v>
      </c>
      <c r="E278" s="74">
        <v>0</v>
      </c>
      <c r="F278" s="75">
        <f t="shared" si="101"/>
        <v>0</v>
      </c>
      <c r="G278" s="76">
        <v>3</v>
      </c>
      <c r="H278" s="76">
        <v>0</v>
      </c>
      <c r="I278" s="77">
        <f t="shared" si="87"/>
        <v>0</v>
      </c>
      <c r="J278" s="78">
        <v>7</v>
      </c>
      <c r="K278" s="78">
        <v>0</v>
      </c>
      <c r="L278" s="79">
        <f t="shared" ref="L278:L308" si="104">K278/J278*100</f>
        <v>0</v>
      </c>
      <c r="M278" s="80">
        <v>4</v>
      </c>
      <c r="N278" s="80">
        <v>1</v>
      </c>
      <c r="O278" s="81">
        <f t="shared" si="98"/>
        <v>25</v>
      </c>
      <c r="P278" s="82">
        <v>5</v>
      </c>
      <c r="Q278" s="82">
        <v>0</v>
      </c>
      <c r="R278" s="83">
        <f t="shared" si="99"/>
        <v>0</v>
      </c>
      <c r="S278" s="84">
        <v>3</v>
      </c>
      <c r="T278" s="84">
        <v>0</v>
      </c>
      <c r="U278" s="85">
        <f>T278/S278*100</f>
        <v>0</v>
      </c>
      <c r="V278" s="86">
        <v>4</v>
      </c>
      <c r="W278" s="86">
        <v>1</v>
      </c>
      <c r="X278" s="87">
        <f t="shared" si="93"/>
        <v>25</v>
      </c>
      <c r="Y278" s="88" t="s">
        <v>995</v>
      </c>
      <c r="Z278" s="88" t="s">
        <v>995</v>
      </c>
      <c r="AA278" s="89" t="s">
        <v>995</v>
      </c>
      <c r="AB278" s="90">
        <v>4</v>
      </c>
      <c r="AC278" s="90">
        <v>0</v>
      </c>
      <c r="AD278" s="91">
        <f t="shared" si="96"/>
        <v>0</v>
      </c>
      <c r="AE278" s="92">
        <v>5</v>
      </c>
      <c r="AF278" s="92">
        <v>0</v>
      </c>
      <c r="AG278" s="93">
        <f t="shared" ref="AG278:AG302" si="105">AF278/AE278*100</f>
        <v>0</v>
      </c>
      <c r="AH278" s="94">
        <v>4</v>
      </c>
      <c r="AI278" s="94">
        <v>0</v>
      </c>
      <c r="AJ278" s="95">
        <f t="shared" ref="AJ278:AJ289" si="106">AI278/AH278*100</f>
        <v>0</v>
      </c>
      <c r="AK278" s="4"/>
      <c r="AL278" s="4"/>
    </row>
    <row r="279" spans="1:38" ht="15">
      <c r="A279" s="73" t="s">
        <v>942</v>
      </c>
      <c r="B279" s="73" t="s">
        <v>1525</v>
      </c>
      <c r="C279" s="73" t="s">
        <v>1338</v>
      </c>
      <c r="D279" s="74">
        <v>2</v>
      </c>
      <c r="E279" s="74">
        <v>0</v>
      </c>
      <c r="F279" s="75">
        <f t="shared" si="101"/>
        <v>0</v>
      </c>
      <c r="G279" s="76">
        <v>4</v>
      </c>
      <c r="H279" s="76">
        <v>0</v>
      </c>
      <c r="I279" s="77">
        <f t="shared" si="87"/>
        <v>0</v>
      </c>
      <c r="J279" s="78">
        <v>3</v>
      </c>
      <c r="K279" s="78">
        <v>0</v>
      </c>
      <c r="L279" s="79">
        <f t="shared" si="104"/>
        <v>0</v>
      </c>
      <c r="M279" s="80">
        <v>2</v>
      </c>
      <c r="N279" s="80">
        <v>0</v>
      </c>
      <c r="O279" s="81">
        <f t="shared" si="98"/>
        <v>0</v>
      </c>
      <c r="P279" s="82">
        <v>2</v>
      </c>
      <c r="Q279" s="82">
        <v>0</v>
      </c>
      <c r="R279" s="83">
        <f t="shared" si="99"/>
        <v>0</v>
      </c>
      <c r="S279" s="84">
        <v>4</v>
      </c>
      <c r="T279" s="84">
        <v>0</v>
      </c>
      <c r="U279" s="85">
        <f>T279/S279*100</f>
        <v>0</v>
      </c>
      <c r="V279" s="86">
        <v>2</v>
      </c>
      <c r="W279" s="86">
        <v>2</v>
      </c>
      <c r="X279" s="87">
        <f t="shared" si="93"/>
        <v>100</v>
      </c>
      <c r="Y279" s="88">
        <v>3</v>
      </c>
      <c r="Z279" s="88">
        <v>3</v>
      </c>
      <c r="AA279" s="89">
        <f t="shared" ref="AA279:AA295" si="107">Z279/Y279*100</f>
        <v>100</v>
      </c>
      <c r="AB279" s="90">
        <v>3</v>
      </c>
      <c r="AC279" s="90">
        <v>3</v>
      </c>
      <c r="AD279" s="91">
        <f t="shared" si="96"/>
        <v>100</v>
      </c>
      <c r="AE279" s="92">
        <v>3</v>
      </c>
      <c r="AF279" s="92">
        <v>3</v>
      </c>
      <c r="AG279" s="93">
        <f t="shared" si="105"/>
        <v>100</v>
      </c>
      <c r="AH279" s="94">
        <v>4</v>
      </c>
      <c r="AI279" s="94">
        <v>0</v>
      </c>
      <c r="AJ279" s="95">
        <f t="shared" si="106"/>
        <v>0</v>
      </c>
      <c r="AK279" s="4"/>
      <c r="AL279" s="4"/>
    </row>
    <row r="280" spans="1:38" ht="15">
      <c r="A280" s="73" t="s">
        <v>942</v>
      </c>
      <c r="B280" s="73" t="s">
        <v>1525</v>
      </c>
      <c r="C280" s="73" t="s">
        <v>1339</v>
      </c>
      <c r="D280" s="74">
        <v>9</v>
      </c>
      <c r="E280" s="74">
        <v>2</v>
      </c>
      <c r="F280" s="75">
        <f t="shared" si="101"/>
        <v>22.222222222222221</v>
      </c>
      <c r="G280" s="76">
        <v>14</v>
      </c>
      <c r="H280" s="76">
        <v>3</v>
      </c>
      <c r="I280" s="77">
        <f t="shared" si="87"/>
        <v>21.428571428571427</v>
      </c>
      <c r="J280" s="78">
        <v>12</v>
      </c>
      <c r="K280" s="78">
        <v>7</v>
      </c>
      <c r="L280" s="79">
        <f t="shared" si="104"/>
        <v>58.333333333333336</v>
      </c>
      <c r="M280" s="80">
        <v>10</v>
      </c>
      <c r="N280" s="80">
        <v>7</v>
      </c>
      <c r="O280" s="81">
        <f t="shared" si="98"/>
        <v>70</v>
      </c>
      <c r="P280" s="82">
        <v>8</v>
      </c>
      <c r="Q280" s="82">
        <v>5</v>
      </c>
      <c r="R280" s="83">
        <f t="shared" si="99"/>
        <v>62.5</v>
      </c>
      <c r="S280" s="84">
        <v>8</v>
      </c>
      <c r="T280" s="84">
        <v>8</v>
      </c>
      <c r="U280" s="85">
        <f>T280/S280*100</f>
        <v>100</v>
      </c>
      <c r="V280" s="86">
        <v>6</v>
      </c>
      <c r="W280" s="86">
        <v>5</v>
      </c>
      <c r="X280" s="87">
        <f t="shared" si="93"/>
        <v>83.333333333333343</v>
      </c>
      <c r="Y280" s="88">
        <v>2</v>
      </c>
      <c r="Z280" s="88">
        <v>2</v>
      </c>
      <c r="AA280" s="89">
        <f t="shared" si="107"/>
        <v>100</v>
      </c>
      <c r="AB280" s="90">
        <v>20</v>
      </c>
      <c r="AC280" s="90">
        <v>20</v>
      </c>
      <c r="AD280" s="91">
        <f t="shared" si="96"/>
        <v>100</v>
      </c>
      <c r="AE280" s="92">
        <v>9</v>
      </c>
      <c r="AF280" s="92">
        <v>9</v>
      </c>
      <c r="AG280" s="93">
        <f t="shared" si="105"/>
        <v>100</v>
      </c>
      <c r="AH280" s="94">
        <v>10</v>
      </c>
      <c r="AI280" s="94">
        <v>8</v>
      </c>
      <c r="AJ280" s="95">
        <f t="shared" si="106"/>
        <v>80</v>
      </c>
      <c r="AK280" s="4"/>
      <c r="AL280" s="4"/>
    </row>
    <row r="281" spans="1:38" ht="15">
      <c r="A281" s="73" t="s">
        <v>942</v>
      </c>
      <c r="B281" s="73" t="s">
        <v>1525</v>
      </c>
      <c r="C281" s="73" t="s">
        <v>1342</v>
      </c>
      <c r="D281" s="74">
        <v>2</v>
      </c>
      <c r="E281" s="74">
        <v>0</v>
      </c>
      <c r="F281" s="75">
        <f t="shared" si="101"/>
        <v>0</v>
      </c>
      <c r="G281" s="76" t="s">
        <v>995</v>
      </c>
      <c r="H281" s="76" t="s">
        <v>995</v>
      </c>
      <c r="I281" s="77" t="s">
        <v>995</v>
      </c>
      <c r="J281" s="78">
        <v>1</v>
      </c>
      <c r="K281" s="78">
        <v>1</v>
      </c>
      <c r="L281" s="79">
        <f t="shared" si="104"/>
        <v>100</v>
      </c>
      <c r="M281" s="80">
        <v>1</v>
      </c>
      <c r="N281" s="80">
        <v>0</v>
      </c>
      <c r="O281" s="81">
        <f t="shared" si="98"/>
        <v>0</v>
      </c>
      <c r="P281" s="82">
        <v>2</v>
      </c>
      <c r="Q281" s="82">
        <v>1</v>
      </c>
      <c r="R281" s="83">
        <f t="shared" si="99"/>
        <v>50</v>
      </c>
      <c r="S281" s="84" t="s">
        <v>995</v>
      </c>
      <c r="T281" s="84" t="s">
        <v>995</v>
      </c>
      <c r="U281" s="85" t="s">
        <v>995</v>
      </c>
      <c r="V281" s="86" t="s">
        <v>995</v>
      </c>
      <c r="W281" s="86" t="s">
        <v>995</v>
      </c>
      <c r="X281" s="87" t="s">
        <v>995</v>
      </c>
      <c r="Y281" s="88">
        <v>2</v>
      </c>
      <c r="Z281" s="88">
        <v>0</v>
      </c>
      <c r="AA281" s="89">
        <f t="shared" si="107"/>
        <v>0</v>
      </c>
      <c r="AB281" s="90">
        <v>1</v>
      </c>
      <c r="AC281" s="90">
        <v>0</v>
      </c>
      <c r="AD281" s="91">
        <f t="shared" si="96"/>
        <v>0</v>
      </c>
      <c r="AE281" s="92">
        <v>3</v>
      </c>
      <c r="AF281" s="92">
        <v>2</v>
      </c>
      <c r="AG281" s="93">
        <f t="shared" si="105"/>
        <v>66.666666666666657</v>
      </c>
      <c r="AH281" s="94">
        <v>1</v>
      </c>
      <c r="AI281" s="94">
        <v>0</v>
      </c>
      <c r="AJ281" s="95">
        <f t="shared" si="106"/>
        <v>0</v>
      </c>
      <c r="AK281" s="4"/>
      <c r="AL281" s="4"/>
    </row>
    <row r="282" spans="1:38" ht="15">
      <c r="A282" s="73" t="s">
        <v>942</v>
      </c>
      <c r="B282" s="73" t="s">
        <v>1525</v>
      </c>
      <c r="C282" s="73" t="s">
        <v>1346</v>
      </c>
      <c r="D282" s="74">
        <v>1</v>
      </c>
      <c r="E282" s="74">
        <v>1</v>
      </c>
      <c r="F282" s="75">
        <f t="shared" si="101"/>
        <v>100</v>
      </c>
      <c r="G282" s="76">
        <v>2</v>
      </c>
      <c r="H282" s="76">
        <v>2</v>
      </c>
      <c r="I282" s="77">
        <f t="shared" ref="I282:I289" si="108">H282/G282*100</f>
        <v>100</v>
      </c>
      <c r="J282" s="78">
        <v>2</v>
      </c>
      <c r="K282" s="78">
        <v>2</v>
      </c>
      <c r="L282" s="79">
        <f t="shared" si="104"/>
        <v>100</v>
      </c>
      <c r="M282" s="80">
        <v>1</v>
      </c>
      <c r="N282" s="80">
        <v>1</v>
      </c>
      <c r="O282" s="81">
        <f t="shared" si="98"/>
        <v>100</v>
      </c>
      <c r="P282" s="82">
        <v>2</v>
      </c>
      <c r="Q282" s="82">
        <v>2</v>
      </c>
      <c r="R282" s="83">
        <f t="shared" si="99"/>
        <v>100</v>
      </c>
      <c r="S282" s="84">
        <v>4</v>
      </c>
      <c r="T282" s="84">
        <v>4</v>
      </c>
      <c r="U282" s="85">
        <f t="shared" ref="U282:U296" si="109">T282/S282*100</f>
        <v>100</v>
      </c>
      <c r="V282" s="86">
        <v>5</v>
      </c>
      <c r="W282" s="86">
        <v>5</v>
      </c>
      <c r="X282" s="87">
        <f t="shared" ref="X282:X290" si="110">W282/V282*100</f>
        <v>100</v>
      </c>
      <c r="Y282" s="88">
        <v>2</v>
      </c>
      <c r="Z282" s="88">
        <v>2</v>
      </c>
      <c r="AA282" s="89">
        <f t="shared" si="107"/>
        <v>100</v>
      </c>
      <c r="AB282" s="90">
        <v>3</v>
      </c>
      <c r="AC282" s="90">
        <v>3</v>
      </c>
      <c r="AD282" s="91">
        <f t="shared" si="96"/>
        <v>100</v>
      </c>
      <c r="AE282" s="92">
        <v>1</v>
      </c>
      <c r="AF282" s="92">
        <v>1</v>
      </c>
      <c r="AG282" s="93">
        <f t="shared" si="105"/>
        <v>100</v>
      </c>
      <c r="AH282" s="94">
        <v>6</v>
      </c>
      <c r="AI282" s="94">
        <v>6</v>
      </c>
      <c r="AJ282" s="95">
        <f t="shared" si="106"/>
        <v>100</v>
      </c>
      <c r="AK282" s="4"/>
      <c r="AL282" s="4"/>
    </row>
    <row r="283" spans="1:38" ht="15">
      <c r="A283" s="73" t="s">
        <v>942</v>
      </c>
      <c r="B283" s="73" t="s">
        <v>1525</v>
      </c>
      <c r="C283" s="73" t="s">
        <v>1355</v>
      </c>
      <c r="D283" s="74">
        <v>11</v>
      </c>
      <c r="E283" s="74">
        <v>4</v>
      </c>
      <c r="F283" s="75">
        <f t="shared" si="101"/>
        <v>36.363636363636367</v>
      </c>
      <c r="G283" s="76">
        <v>16</v>
      </c>
      <c r="H283" s="76">
        <v>3</v>
      </c>
      <c r="I283" s="77">
        <f t="shared" si="108"/>
        <v>18.75</v>
      </c>
      <c r="J283" s="78">
        <v>14</v>
      </c>
      <c r="K283" s="78">
        <v>7</v>
      </c>
      <c r="L283" s="79">
        <f t="shared" si="104"/>
        <v>50</v>
      </c>
      <c r="M283" s="80">
        <v>12</v>
      </c>
      <c r="N283" s="80">
        <v>12</v>
      </c>
      <c r="O283" s="81">
        <f t="shared" si="98"/>
        <v>100</v>
      </c>
      <c r="P283" s="82">
        <v>23</v>
      </c>
      <c r="Q283" s="82">
        <v>22</v>
      </c>
      <c r="R283" s="83">
        <f t="shared" si="99"/>
        <v>95.652173913043484</v>
      </c>
      <c r="S283" s="84">
        <v>11</v>
      </c>
      <c r="T283" s="84">
        <v>11</v>
      </c>
      <c r="U283" s="85">
        <f t="shared" si="109"/>
        <v>100</v>
      </c>
      <c r="V283" s="86">
        <v>10</v>
      </c>
      <c r="W283" s="86">
        <v>10</v>
      </c>
      <c r="X283" s="87">
        <f t="shared" si="110"/>
        <v>100</v>
      </c>
      <c r="Y283" s="88">
        <v>9</v>
      </c>
      <c r="Z283" s="88">
        <v>9</v>
      </c>
      <c r="AA283" s="89">
        <f t="shared" si="107"/>
        <v>100</v>
      </c>
      <c r="AB283" s="90">
        <v>17</v>
      </c>
      <c r="AC283" s="90">
        <v>16</v>
      </c>
      <c r="AD283" s="91">
        <f t="shared" si="96"/>
        <v>94.117647058823522</v>
      </c>
      <c r="AE283" s="92">
        <v>8</v>
      </c>
      <c r="AF283" s="92">
        <v>8</v>
      </c>
      <c r="AG283" s="93">
        <f t="shared" si="105"/>
        <v>100</v>
      </c>
      <c r="AH283" s="94">
        <v>15</v>
      </c>
      <c r="AI283" s="94">
        <v>4</v>
      </c>
      <c r="AJ283" s="95">
        <f t="shared" si="106"/>
        <v>26.666666666666668</v>
      </c>
      <c r="AK283" s="4"/>
      <c r="AL283" s="4"/>
    </row>
    <row r="284" spans="1:38" ht="15">
      <c r="A284" s="73" t="s">
        <v>942</v>
      </c>
      <c r="B284" s="73" t="s">
        <v>1525</v>
      </c>
      <c r="C284" s="73" t="s">
        <v>1252</v>
      </c>
      <c r="D284" s="74">
        <v>5</v>
      </c>
      <c r="E284" s="74">
        <v>0</v>
      </c>
      <c r="F284" s="75">
        <f t="shared" si="101"/>
        <v>0</v>
      </c>
      <c r="G284" s="76">
        <v>6</v>
      </c>
      <c r="H284" s="76">
        <v>0</v>
      </c>
      <c r="I284" s="77">
        <f t="shared" si="108"/>
        <v>0</v>
      </c>
      <c r="J284" s="78">
        <v>4</v>
      </c>
      <c r="K284" s="78">
        <v>0</v>
      </c>
      <c r="L284" s="79">
        <f t="shared" si="104"/>
        <v>0</v>
      </c>
      <c r="M284" s="80">
        <v>6</v>
      </c>
      <c r="N284" s="80">
        <v>0</v>
      </c>
      <c r="O284" s="81">
        <f t="shared" si="98"/>
        <v>0</v>
      </c>
      <c r="P284" s="82">
        <v>4</v>
      </c>
      <c r="Q284" s="82">
        <v>0</v>
      </c>
      <c r="R284" s="83">
        <f t="shared" si="99"/>
        <v>0</v>
      </c>
      <c r="S284" s="84">
        <v>8</v>
      </c>
      <c r="T284" s="84">
        <v>1</v>
      </c>
      <c r="U284" s="85">
        <f t="shared" si="109"/>
        <v>12.5</v>
      </c>
      <c r="V284" s="86">
        <v>6</v>
      </c>
      <c r="W284" s="86">
        <v>2</v>
      </c>
      <c r="X284" s="87">
        <f t="shared" si="110"/>
        <v>33.333333333333329</v>
      </c>
      <c r="Y284" s="88">
        <v>6</v>
      </c>
      <c r="Z284" s="88">
        <v>2</v>
      </c>
      <c r="AA284" s="89">
        <f t="shared" si="107"/>
        <v>33.333333333333329</v>
      </c>
      <c r="AB284" s="90">
        <v>3</v>
      </c>
      <c r="AC284" s="90">
        <v>3</v>
      </c>
      <c r="AD284" s="91">
        <f t="shared" si="96"/>
        <v>100</v>
      </c>
      <c r="AE284" s="92">
        <v>9</v>
      </c>
      <c r="AF284" s="92">
        <v>9</v>
      </c>
      <c r="AG284" s="93">
        <f t="shared" si="105"/>
        <v>100</v>
      </c>
      <c r="AH284" s="94">
        <v>4</v>
      </c>
      <c r="AI284" s="94">
        <v>4</v>
      </c>
      <c r="AJ284" s="95">
        <f t="shared" si="106"/>
        <v>100</v>
      </c>
      <c r="AK284" s="4"/>
      <c r="AL284" s="4"/>
    </row>
    <row r="285" spans="1:38" ht="15">
      <c r="A285" s="73" t="s">
        <v>942</v>
      </c>
      <c r="B285" s="73" t="s">
        <v>1525</v>
      </c>
      <c r="C285" s="73" t="s">
        <v>1256</v>
      </c>
      <c r="D285" s="74">
        <v>5</v>
      </c>
      <c r="E285" s="74">
        <v>0</v>
      </c>
      <c r="F285" s="75">
        <f t="shared" si="101"/>
        <v>0</v>
      </c>
      <c r="G285" s="76">
        <v>2</v>
      </c>
      <c r="H285" s="76">
        <v>1</v>
      </c>
      <c r="I285" s="77">
        <f t="shared" si="108"/>
        <v>50</v>
      </c>
      <c r="J285" s="78">
        <v>5</v>
      </c>
      <c r="K285" s="78">
        <v>5</v>
      </c>
      <c r="L285" s="79">
        <f t="shared" si="104"/>
        <v>100</v>
      </c>
      <c r="M285" s="80">
        <v>7</v>
      </c>
      <c r="N285" s="80">
        <v>7</v>
      </c>
      <c r="O285" s="81">
        <f t="shared" si="98"/>
        <v>100</v>
      </c>
      <c r="P285" s="82">
        <v>4</v>
      </c>
      <c r="Q285" s="82">
        <v>4</v>
      </c>
      <c r="R285" s="83">
        <f t="shared" si="99"/>
        <v>100</v>
      </c>
      <c r="S285" s="84">
        <v>7</v>
      </c>
      <c r="T285" s="84">
        <v>7</v>
      </c>
      <c r="U285" s="85">
        <f t="shared" si="109"/>
        <v>100</v>
      </c>
      <c r="V285" s="86">
        <v>6</v>
      </c>
      <c r="W285" s="86">
        <v>6</v>
      </c>
      <c r="X285" s="87">
        <f t="shared" si="110"/>
        <v>100</v>
      </c>
      <c r="Y285" s="88">
        <v>8</v>
      </c>
      <c r="Z285" s="88">
        <v>8</v>
      </c>
      <c r="AA285" s="89">
        <f t="shared" si="107"/>
        <v>100</v>
      </c>
      <c r="AB285" s="90">
        <v>3</v>
      </c>
      <c r="AC285" s="90">
        <v>2</v>
      </c>
      <c r="AD285" s="91">
        <f t="shared" si="96"/>
        <v>66.666666666666657</v>
      </c>
      <c r="AE285" s="92">
        <v>2</v>
      </c>
      <c r="AF285" s="92">
        <v>0</v>
      </c>
      <c r="AG285" s="93">
        <f t="shared" si="105"/>
        <v>0</v>
      </c>
      <c r="AH285" s="94">
        <v>7</v>
      </c>
      <c r="AI285" s="94">
        <v>0</v>
      </c>
      <c r="AJ285" s="95">
        <f t="shared" si="106"/>
        <v>0</v>
      </c>
      <c r="AK285" s="4"/>
      <c r="AL285" s="4"/>
    </row>
    <row r="286" spans="1:38" ht="15">
      <c r="A286" s="73" t="s">
        <v>942</v>
      </c>
      <c r="B286" s="73" t="s">
        <v>1525</v>
      </c>
      <c r="C286" s="73" t="s">
        <v>1324</v>
      </c>
      <c r="D286" s="74">
        <v>8</v>
      </c>
      <c r="E286" s="74">
        <v>0</v>
      </c>
      <c r="F286" s="75">
        <f t="shared" si="101"/>
        <v>0</v>
      </c>
      <c r="G286" s="76">
        <v>11</v>
      </c>
      <c r="H286" s="76">
        <v>0</v>
      </c>
      <c r="I286" s="77">
        <f t="shared" si="108"/>
        <v>0</v>
      </c>
      <c r="J286" s="78">
        <v>3</v>
      </c>
      <c r="K286" s="78">
        <v>1</v>
      </c>
      <c r="L286" s="79">
        <f t="shared" si="104"/>
        <v>33.333333333333329</v>
      </c>
      <c r="M286" s="80">
        <v>4</v>
      </c>
      <c r="N286" s="80">
        <v>0</v>
      </c>
      <c r="O286" s="81">
        <f t="shared" si="98"/>
        <v>0</v>
      </c>
      <c r="P286" s="82">
        <v>9</v>
      </c>
      <c r="Q286" s="82">
        <v>2</v>
      </c>
      <c r="R286" s="83">
        <f t="shared" si="99"/>
        <v>22.222222222222221</v>
      </c>
      <c r="S286" s="84">
        <v>5</v>
      </c>
      <c r="T286" s="84">
        <v>1</v>
      </c>
      <c r="U286" s="85">
        <f t="shared" si="109"/>
        <v>20</v>
      </c>
      <c r="V286" s="86">
        <v>7</v>
      </c>
      <c r="W286" s="86">
        <v>0</v>
      </c>
      <c r="X286" s="87">
        <f t="shared" si="110"/>
        <v>0</v>
      </c>
      <c r="Y286" s="88">
        <v>10</v>
      </c>
      <c r="Z286" s="88">
        <v>0</v>
      </c>
      <c r="AA286" s="89">
        <f t="shared" si="107"/>
        <v>0</v>
      </c>
      <c r="AB286" s="90">
        <v>8</v>
      </c>
      <c r="AC286" s="90">
        <v>0</v>
      </c>
      <c r="AD286" s="91">
        <f t="shared" si="96"/>
        <v>0</v>
      </c>
      <c r="AE286" s="92">
        <v>6</v>
      </c>
      <c r="AF286" s="92">
        <v>0</v>
      </c>
      <c r="AG286" s="93">
        <f t="shared" si="105"/>
        <v>0</v>
      </c>
      <c r="AH286" s="94">
        <v>12</v>
      </c>
      <c r="AI286" s="94">
        <v>2</v>
      </c>
      <c r="AJ286" s="95">
        <f t="shared" si="106"/>
        <v>16.666666666666664</v>
      </c>
      <c r="AK286" s="4"/>
      <c r="AL286" s="4"/>
    </row>
    <row r="287" spans="1:38" ht="15">
      <c r="A287" s="73" t="s">
        <v>942</v>
      </c>
      <c r="B287" s="73" t="s">
        <v>1525</v>
      </c>
      <c r="C287" s="73" t="s">
        <v>1360</v>
      </c>
      <c r="D287" s="74">
        <v>2</v>
      </c>
      <c r="E287" s="74">
        <v>0</v>
      </c>
      <c r="F287" s="75">
        <f t="shared" si="101"/>
        <v>0</v>
      </c>
      <c r="G287" s="76">
        <v>5</v>
      </c>
      <c r="H287" s="76">
        <v>0</v>
      </c>
      <c r="I287" s="77">
        <f t="shared" si="108"/>
        <v>0</v>
      </c>
      <c r="J287" s="78">
        <v>3</v>
      </c>
      <c r="K287" s="78">
        <v>0</v>
      </c>
      <c r="L287" s="79">
        <f t="shared" si="104"/>
        <v>0</v>
      </c>
      <c r="M287" s="80">
        <v>6</v>
      </c>
      <c r="N287" s="80">
        <v>3</v>
      </c>
      <c r="O287" s="81">
        <f t="shared" si="98"/>
        <v>50</v>
      </c>
      <c r="P287" s="82">
        <v>6</v>
      </c>
      <c r="Q287" s="82">
        <v>6</v>
      </c>
      <c r="R287" s="83">
        <f t="shared" si="99"/>
        <v>100</v>
      </c>
      <c r="S287" s="84">
        <v>1</v>
      </c>
      <c r="T287" s="84">
        <v>1</v>
      </c>
      <c r="U287" s="85">
        <f t="shared" si="109"/>
        <v>100</v>
      </c>
      <c r="V287" s="86">
        <v>5</v>
      </c>
      <c r="W287" s="86">
        <v>5</v>
      </c>
      <c r="X287" s="87">
        <f t="shared" si="110"/>
        <v>100</v>
      </c>
      <c r="Y287" s="88">
        <v>7</v>
      </c>
      <c r="Z287" s="88">
        <v>6</v>
      </c>
      <c r="AA287" s="89">
        <f t="shared" si="107"/>
        <v>85.714285714285708</v>
      </c>
      <c r="AB287" s="90" t="s">
        <v>995</v>
      </c>
      <c r="AC287" s="90" t="s">
        <v>995</v>
      </c>
      <c r="AD287" s="91" t="s">
        <v>995</v>
      </c>
      <c r="AE287" s="92">
        <v>6</v>
      </c>
      <c r="AF287" s="92">
        <v>0</v>
      </c>
      <c r="AG287" s="93">
        <f t="shared" si="105"/>
        <v>0</v>
      </c>
      <c r="AH287" s="94">
        <v>5</v>
      </c>
      <c r="AI287" s="94">
        <v>1</v>
      </c>
      <c r="AJ287" s="95">
        <f t="shared" si="106"/>
        <v>20</v>
      </c>
      <c r="AK287" s="4"/>
      <c r="AL287" s="4"/>
    </row>
    <row r="288" spans="1:38" ht="15">
      <c r="A288" s="73" t="s">
        <v>942</v>
      </c>
      <c r="B288" s="73" t="s">
        <v>1525</v>
      </c>
      <c r="C288" s="73" t="s">
        <v>1361</v>
      </c>
      <c r="D288" s="74">
        <v>3</v>
      </c>
      <c r="E288" s="74">
        <v>0</v>
      </c>
      <c r="F288" s="75">
        <f t="shared" si="101"/>
        <v>0</v>
      </c>
      <c r="G288" s="76">
        <v>1</v>
      </c>
      <c r="H288" s="76">
        <v>0</v>
      </c>
      <c r="I288" s="77">
        <f t="shared" si="108"/>
        <v>0</v>
      </c>
      <c r="J288" s="78">
        <v>3</v>
      </c>
      <c r="K288" s="78">
        <v>0</v>
      </c>
      <c r="L288" s="79">
        <f t="shared" si="104"/>
        <v>0</v>
      </c>
      <c r="M288" s="80">
        <v>2</v>
      </c>
      <c r="N288" s="80">
        <v>2</v>
      </c>
      <c r="O288" s="81">
        <f t="shared" si="98"/>
        <v>100</v>
      </c>
      <c r="P288" s="82">
        <v>3</v>
      </c>
      <c r="Q288" s="82">
        <v>1</v>
      </c>
      <c r="R288" s="83">
        <f t="shared" si="99"/>
        <v>33.333333333333329</v>
      </c>
      <c r="S288" s="84">
        <v>2</v>
      </c>
      <c r="T288" s="84">
        <v>1</v>
      </c>
      <c r="U288" s="85">
        <f t="shared" si="109"/>
        <v>50</v>
      </c>
      <c r="V288" s="86">
        <v>2</v>
      </c>
      <c r="W288" s="86">
        <v>2</v>
      </c>
      <c r="X288" s="87">
        <f t="shared" si="110"/>
        <v>100</v>
      </c>
      <c r="Y288" s="88">
        <v>5</v>
      </c>
      <c r="Z288" s="88">
        <v>3</v>
      </c>
      <c r="AA288" s="89">
        <f t="shared" si="107"/>
        <v>60</v>
      </c>
      <c r="AB288" s="90">
        <v>6</v>
      </c>
      <c r="AC288" s="90">
        <v>3</v>
      </c>
      <c r="AD288" s="91">
        <f>AC288/AB288*100</f>
        <v>50</v>
      </c>
      <c r="AE288" s="92">
        <v>4</v>
      </c>
      <c r="AF288" s="92">
        <v>1</v>
      </c>
      <c r="AG288" s="93">
        <f t="shared" si="105"/>
        <v>25</v>
      </c>
      <c r="AH288" s="94">
        <v>1</v>
      </c>
      <c r="AI288" s="94">
        <v>1</v>
      </c>
      <c r="AJ288" s="95">
        <f t="shared" si="106"/>
        <v>100</v>
      </c>
      <c r="AK288" s="4"/>
      <c r="AL288" s="4"/>
    </row>
    <row r="289" spans="1:38" ht="15.75">
      <c r="A289" s="356" t="s">
        <v>1609</v>
      </c>
      <c r="B289" s="357"/>
      <c r="C289" s="358"/>
      <c r="D289" s="147">
        <f>SUM(D252:D288)</f>
        <v>259</v>
      </c>
      <c r="E289" s="147">
        <f>SUM(E252:E288)</f>
        <v>58</v>
      </c>
      <c r="F289" s="126">
        <f t="shared" si="101"/>
        <v>22.393822393822393</v>
      </c>
      <c r="G289" s="127">
        <f>SUM(G252:G288)</f>
        <v>264</v>
      </c>
      <c r="H289" s="127">
        <f>SUM(H252:H288)</f>
        <v>103</v>
      </c>
      <c r="I289" s="128">
        <f t="shared" si="108"/>
        <v>39.015151515151516</v>
      </c>
      <c r="J289" s="148">
        <f>SUM(J252:J288)</f>
        <v>279</v>
      </c>
      <c r="K289" s="148">
        <f>SUM(K252:K288)</f>
        <v>190</v>
      </c>
      <c r="L289" s="130">
        <f t="shared" si="104"/>
        <v>68.100358422939067</v>
      </c>
      <c r="M289" s="131">
        <f>SUM(M252:M288)</f>
        <v>257</v>
      </c>
      <c r="N289" s="131">
        <f>SUM(N252:N288)</f>
        <v>201</v>
      </c>
      <c r="O289" s="132">
        <f t="shared" si="98"/>
        <v>78.210116731517516</v>
      </c>
      <c r="P289" s="133">
        <f>SUM(P252:P288)</f>
        <v>292</v>
      </c>
      <c r="Q289" s="133">
        <f>SUM(Q252:Q288)</f>
        <v>238</v>
      </c>
      <c r="R289" s="134">
        <f t="shared" si="99"/>
        <v>81.506849315068493</v>
      </c>
      <c r="S289" s="135">
        <f>SUM(S252:S288)</f>
        <v>249</v>
      </c>
      <c r="T289" s="135">
        <f>SUM(T252:T288)</f>
        <v>211</v>
      </c>
      <c r="U289" s="136">
        <f t="shared" si="109"/>
        <v>84.738955823293168</v>
      </c>
      <c r="V289" s="137">
        <f>SUM(V252:V288)</f>
        <v>304</v>
      </c>
      <c r="W289" s="137">
        <f>SUM(W252:W288)</f>
        <v>246</v>
      </c>
      <c r="X289" s="138">
        <f t="shared" si="110"/>
        <v>80.921052631578945</v>
      </c>
      <c r="Y289" s="139">
        <f>SUM(Y252:Y288)</f>
        <v>289</v>
      </c>
      <c r="Z289" s="139">
        <f>SUM(Z252:Z288)</f>
        <v>211</v>
      </c>
      <c r="AA289" s="140">
        <f t="shared" si="107"/>
        <v>73.010380622837374</v>
      </c>
      <c r="AB289" s="141">
        <f>SUM(AB252:AB288)</f>
        <v>295</v>
      </c>
      <c r="AC289" s="141">
        <f>SUM(AC252:AC288)</f>
        <v>223</v>
      </c>
      <c r="AD289" s="142">
        <f t="shared" ref="AD289" si="111">AC289/AB289*100</f>
        <v>75.593220338983045</v>
      </c>
      <c r="AE289" s="143">
        <f>SUM(AE252:AE288)</f>
        <v>284</v>
      </c>
      <c r="AF289" s="143">
        <f>SUM(AF252:AF288)</f>
        <v>230</v>
      </c>
      <c r="AG289" s="144">
        <f t="shared" si="105"/>
        <v>80.985915492957744</v>
      </c>
      <c r="AH289" s="145">
        <f>SUM(AH252:AH288)</f>
        <v>273</v>
      </c>
      <c r="AI289" s="145">
        <f>SUM(AI252:AI288)</f>
        <v>191</v>
      </c>
      <c r="AJ289" s="146">
        <f t="shared" si="106"/>
        <v>69.963369963369956</v>
      </c>
      <c r="AK289" s="2"/>
      <c r="AL289" s="2"/>
    </row>
    <row r="290" spans="1:38" ht="15">
      <c r="A290" s="73" t="s">
        <v>941</v>
      </c>
      <c r="B290" s="73" t="s">
        <v>1507</v>
      </c>
      <c r="C290" s="73" t="s">
        <v>1271</v>
      </c>
      <c r="D290" s="74">
        <v>2</v>
      </c>
      <c r="E290" s="74">
        <v>2</v>
      </c>
      <c r="F290" s="75">
        <f>E290/D290*100</f>
        <v>100</v>
      </c>
      <c r="G290" s="76" t="s">
        <v>995</v>
      </c>
      <c r="H290" s="76" t="s">
        <v>995</v>
      </c>
      <c r="I290" s="77" t="s">
        <v>995</v>
      </c>
      <c r="J290" s="78">
        <v>3</v>
      </c>
      <c r="K290" s="78">
        <v>3</v>
      </c>
      <c r="L290" s="79">
        <f t="shared" si="104"/>
        <v>100</v>
      </c>
      <c r="M290" s="80">
        <v>6</v>
      </c>
      <c r="N290" s="80">
        <v>6</v>
      </c>
      <c r="O290" s="81">
        <f t="shared" si="98"/>
        <v>100</v>
      </c>
      <c r="P290" s="82">
        <v>4</v>
      </c>
      <c r="Q290" s="82">
        <v>4</v>
      </c>
      <c r="R290" s="83">
        <f>Q290/P290*100</f>
        <v>100</v>
      </c>
      <c r="S290" s="84">
        <v>3</v>
      </c>
      <c r="T290" s="84">
        <v>3</v>
      </c>
      <c r="U290" s="85">
        <f t="shared" si="109"/>
        <v>100</v>
      </c>
      <c r="V290" s="86">
        <v>7</v>
      </c>
      <c r="W290" s="86">
        <v>6</v>
      </c>
      <c r="X290" s="87">
        <f t="shared" si="110"/>
        <v>85.714285714285708</v>
      </c>
      <c r="Y290" s="88">
        <v>3</v>
      </c>
      <c r="Z290" s="88">
        <v>3</v>
      </c>
      <c r="AA290" s="89">
        <f t="shared" si="107"/>
        <v>100</v>
      </c>
      <c r="AB290" s="90">
        <v>5</v>
      </c>
      <c r="AC290" s="90">
        <v>5</v>
      </c>
      <c r="AD290" s="91">
        <f>AC290/AB290*100</f>
        <v>100</v>
      </c>
      <c r="AE290" s="92">
        <v>5</v>
      </c>
      <c r="AF290" s="92">
        <v>5</v>
      </c>
      <c r="AG290" s="93">
        <f t="shared" si="105"/>
        <v>100</v>
      </c>
      <c r="AH290" s="94">
        <v>5</v>
      </c>
      <c r="AI290" s="94">
        <v>4</v>
      </c>
      <c r="AJ290" s="95">
        <f>AI290/AH290*100</f>
        <v>80</v>
      </c>
      <c r="AK290" s="4"/>
      <c r="AL290" s="4"/>
    </row>
    <row r="291" spans="1:38" ht="15">
      <c r="A291" s="73" t="s">
        <v>941</v>
      </c>
      <c r="B291" s="73" t="s">
        <v>1507</v>
      </c>
      <c r="C291" s="73" t="s">
        <v>1366</v>
      </c>
      <c r="D291" s="74">
        <v>6</v>
      </c>
      <c r="E291" s="74">
        <v>6</v>
      </c>
      <c r="F291" s="75">
        <f>E291/D291*100</f>
        <v>100</v>
      </c>
      <c r="G291" s="76">
        <v>9</v>
      </c>
      <c r="H291" s="76">
        <v>9</v>
      </c>
      <c r="I291" s="77">
        <f t="shared" ref="I291:I340" si="112">H291/G291*100</f>
        <v>100</v>
      </c>
      <c r="J291" s="78">
        <v>5</v>
      </c>
      <c r="K291" s="78">
        <v>5</v>
      </c>
      <c r="L291" s="79">
        <f t="shared" si="104"/>
        <v>100</v>
      </c>
      <c r="M291" s="80">
        <v>10</v>
      </c>
      <c r="N291" s="80">
        <v>10</v>
      </c>
      <c r="O291" s="81">
        <f t="shared" si="98"/>
        <v>100</v>
      </c>
      <c r="P291" s="82">
        <v>8</v>
      </c>
      <c r="Q291" s="82">
        <v>8</v>
      </c>
      <c r="R291" s="83">
        <f>Q291/P291*100</f>
        <v>100</v>
      </c>
      <c r="S291" s="84">
        <v>10</v>
      </c>
      <c r="T291" s="84">
        <v>10</v>
      </c>
      <c r="U291" s="85">
        <f t="shared" si="109"/>
        <v>100</v>
      </c>
      <c r="V291" s="86">
        <v>12</v>
      </c>
      <c r="W291" s="86">
        <v>12</v>
      </c>
      <c r="X291" s="87">
        <f>W291/V291*100</f>
        <v>100</v>
      </c>
      <c r="Y291" s="88">
        <v>6</v>
      </c>
      <c r="Z291" s="88">
        <v>6</v>
      </c>
      <c r="AA291" s="89">
        <f t="shared" si="107"/>
        <v>100</v>
      </c>
      <c r="AB291" s="90">
        <v>3</v>
      </c>
      <c r="AC291" s="90">
        <v>3</v>
      </c>
      <c r="AD291" s="91">
        <f>AC291/AB291*100</f>
        <v>100</v>
      </c>
      <c r="AE291" s="92">
        <v>9</v>
      </c>
      <c r="AF291" s="92">
        <v>9</v>
      </c>
      <c r="AG291" s="93">
        <f t="shared" si="105"/>
        <v>100</v>
      </c>
      <c r="AH291" s="94">
        <v>9</v>
      </c>
      <c r="AI291" s="94">
        <v>0</v>
      </c>
      <c r="AJ291" s="95">
        <f>AI291/AH291*100</f>
        <v>0</v>
      </c>
      <c r="AK291" s="4"/>
      <c r="AL291" s="4"/>
    </row>
    <row r="292" spans="1:38" ht="15">
      <c r="A292" s="73" t="s">
        <v>941</v>
      </c>
      <c r="B292" s="73" t="s">
        <v>1507</v>
      </c>
      <c r="C292" s="73" t="s">
        <v>1370</v>
      </c>
      <c r="D292" s="74">
        <v>5</v>
      </c>
      <c r="E292" s="74">
        <v>5</v>
      </c>
      <c r="F292" s="75">
        <f>E292/D292*100</f>
        <v>100</v>
      </c>
      <c r="G292" s="76">
        <v>6</v>
      </c>
      <c r="H292" s="76">
        <v>6</v>
      </c>
      <c r="I292" s="77">
        <f t="shared" si="112"/>
        <v>100</v>
      </c>
      <c r="J292" s="78">
        <v>2</v>
      </c>
      <c r="K292" s="78">
        <v>2</v>
      </c>
      <c r="L292" s="79">
        <f t="shared" si="104"/>
        <v>100</v>
      </c>
      <c r="M292" s="80">
        <v>10</v>
      </c>
      <c r="N292" s="80">
        <v>10</v>
      </c>
      <c r="O292" s="81">
        <f t="shared" si="98"/>
        <v>100</v>
      </c>
      <c r="P292" s="82">
        <v>10</v>
      </c>
      <c r="Q292" s="82">
        <v>10</v>
      </c>
      <c r="R292" s="83">
        <f>Q292/P292*100</f>
        <v>100</v>
      </c>
      <c r="S292" s="84">
        <v>5</v>
      </c>
      <c r="T292" s="84">
        <v>4</v>
      </c>
      <c r="U292" s="85">
        <f t="shared" si="109"/>
        <v>80</v>
      </c>
      <c r="V292" s="86">
        <v>10</v>
      </c>
      <c r="W292" s="86">
        <v>5</v>
      </c>
      <c r="X292" s="87">
        <f>W292/V292*100</f>
        <v>50</v>
      </c>
      <c r="Y292" s="88">
        <v>4</v>
      </c>
      <c r="Z292" s="88">
        <v>4</v>
      </c>
      <c r="AA292" s="89">
        <f t="shared" si="107"/>
        <v>100</v>
      </c>
      <c r="AB292" s="90">
        <v>4</v>
      </c>
      <c r="AC292" s="90">
        <v>3</v>
      </c>
      <c r="AD292" s="91">
        <f>AC292/AB292*100</f>
        <v>75</v>
      </c>
      <c r="AE292" s="92">
        <v>10</v>
      </c>
      <c r="AF292" s="92">
        <v>10</v>
      </c>
      <c r="AG292" s="93">
        <f t="shared" si="105"/>
        <v>100</v>
      </c>
      <c r="AH292" s="94">
        <v>2</v>
      </c>
      <c r="AI292" s="94">
        <v>1</v>
      </c>
      <c r="AJ292" s="95">
        <f>AI292/AH292*100</f>
        <v>50</v>
      </c>
      <c r="AK292" s="4"/>
      <c r="AL292" s="4"/>
    </row>
    <row r="293" spans="1:38" ht="15">
      <c r="A293" s="73" t="s">
        <v>941</v>
      </c>
      <c r="B293" s="73" t="s">
        <v>1507</v>
      </c>
      <c r="C293" s="73" t="s">
        <v>1371</v>
      </c>
      <c r="D293" s="74">
        <v>2</v>
      </c>
      <c r="E293" s="74">
        <v>2</v>
      </c>
      <c r="F293" s="75">
        <f>E293/D293*100</f>
        <v>100</v>
      </c>
      <c r="G293" s="76">
        <v>4</v>
      </c>
      <c r="H293" s="76">
        <v>4</v>
      </c>
      <c r="I293" s="77">
        <f t="shared" si="112"/>
        <v>100</v>
      </c>
      <c r="J293" s="78">
        <v>2</v>
      </c>
      <c r="K293" s="78">
        <v>2</v>
      </c>
      <c r="L293" s="79">
        <f t="shared" si="104"/>
        <v>100</v>
      </c>
      <c r="M293" s="80">
        <v>1</v>
      </c>
      <c r="N293" s="80">
        <v>1</v>
      </c>
      <c r="O293" s="81">
        <f t="shared" si="98"/>
        <v>100</v>
      </c>
      <c r="P293" s="82">
        <v>5</v>
      </c>
      <c r="Q293" s="82">
        <v>3</v>
      </c>
      <c r="R293" s="83">
        <f>Q293/P293*100</f>
        <v>60</v>
      </c>
      <c r="S293" s="84">
        <v>2</v>
      </c>
      <c r="T293" s="84">
        <v>2</v>
      </c>
      <c r="U293" s="85">
        <f t="shared" si="109"/>
        <v>100</v>
      </c>
      <c r="V293" s="86">
        <v>3</v>
      </c>
      <c r="W293" s="86">
        <v>0</v>
      </c>
      <c r="X293" s="87">
        <f>W293/V293*100</f>
        <v>0</v>
      </c>
      <c r="Y293" s="88">
        <v>2</v>
      </c>
      <c r="Z293" s="88">
        <v>0</v>
      </c>
      <c r="AA293" s="89">
        <f t="shared" si="107"/>
        <v>0</v>
      </c>
      <c r="AB293" s="90">
        <v>3</v>
      </c>
      <c r="AC293" s="90">
        <v>0</v>
      </c>
      <c r="AD293" s="91">
        <f>AC293/AB293*100</f>
        <v>0</v>
      </c>
      <c r="AE293" s="92">
        <v>1</v>
      </c>
      <c r="AF293" s="92">
        <v>1</v>
      </c>
      <c r="AG293" s="93">
        <f t="shared" si="105"/>
        <v>100</v>
      </c>
      <c r="AH293" s="94" t="s">
        <v>995</v>
      </c>
      <c r="AI293" s="94" t="s">
        <v>995</v>
      </c>
      <c r="AJ293" s="95" t="s">
        <v>995</v>
      </c>
      <c r="AK293" s="4"/>
      <c r="AL293" s="4"/>
    </row>
    <row r="294" spans="1:38" ht="15">
      <c r="A294" s="73" t="s">
        <v>941</v>
      </c>
      <c r="B294" s="73" t="s">
        <v>1507</v>
      </c>
      <c r="C294" s="73" t="s">
        <v>1372</v>
      </c>
      <c r="D294" s="74">
        <v>13</v>
      </c>
      <c r="E294" s="74">
        <v>10</v>
      </c>
      <c r="F294" s="75">
        <f>E294/D294*100</f>
        <v>76.923076923076934</v>
      </c>
      <c r="G294" s="76">
        <v>27</v>
      </c>
      <c r="H294" s="76">
        <v>21</v>
      </c>
      <c r="I294" s="77">
        <f t="shared" si="112"/>
        <v>77.777777777777786</v>
      </c>
      <c r="J294" s="78">
        <v>13</v>
      </c>
      <c r="K294" s="78">
        <v>12</v>
      </c>
      <c r="L294" s="79">
        <f t="shared" si="104"/>
        <v>92.307692307692307</v>
      </c>
      <c r="M294" s="80">
        <v>20</v>
      </c>
      <c r="N294" s="80">
        <v>14</v>
      </c>
      <c r="O294" s="81">
        <f t="shared" si="98"/>
        <v>70</v>
      </c>
      <c r="P294" s="82">
        <v>24</v>
      </c>
      <c r="Q294" s="82">
        <v>23</v>
      </c>
      <c r="R294" s="83">
        <f>Q294/P294*100</f>
        <v>95.833333333333343</v>
      </c>
      <c r="S294" s="84">
        <v>15</v>
      </c>
      <c r="T294" s="84">
        <v>15</v>
      </c>
      <c r="U294" s="85">
        <f t="shared" si="109"/>
        <v>100</v>
      </c>
      <c r="V294" s="86">
        <v>18</v>
      </c>
      <c r="W294" s="86">
        <v>18</v>
      </c>
      <c r="X294" s="87">
        <f>W294/V294*100</f>
        <v>100</v>
      </c>
      <c r="Y294" s="88">
        <v>28</v>
      </c>
      <c r="Z294" s="88">
        <v>28</v>
      </c>
      <c r="AA294" s="89">
        <f t="shared" si="107"/>
        <v>100</v>
      </c>
      <c r="AB294" s="90">
        <v>24</v>
      </c>
      <c r="AC294" s="90">
        <v>20</v>
      </c>
      <c r="AD294" s="91">
        <f>AC294/AB294*100</f>
        <v>83.333333333333343</v>
      </c>
      <c r="AE294" s="92">
        <v>19</v>
      </c>
      <c r="AF294" s="92">
        <v>19</v>
      </c>
      <c r="AG294" s="93">
        <f t="shared" si="105"/>
        <v>100</v>
      </c>
      <c r="AH294" s="94">
        <v>14</v>
      </c>
      <c r="AI294" s="94">
        <v>14</v>
      </c>
      <c r="AJ294" s="95">
        <f t="shared" ref="AJ294:AJ329" si="113">AI294/AH294*100</f>
        <v>100</v>
      </c>
      <c r="AK294" s="4"/>
      <c r="AL294" s="4"/>
    </row>
    <row r="295" spans="1:38" ht="15">
      <c r="A295" s="73" t="s">
        <v>941</v>
      </c>
      <c r="B295" s="73" t="s">
        <v>1507</v>
      </c>
      <c r="C295" s="73" t="s">
        <v>1381</v>
      </c>
      <c r="D295" s="74" t="s">
        <v>995</v>
      </c>
      <c r="E295" s="74" t="s">
        <v>995</v>
      </c>
      <c r="F295" s="75" t="s">
        <v>995</v>
      </c>
      <c r="G295" s="76">
        <v>2</v>
      </c>
      <c r="H295" s="76">
        <v>2</v>
      </c>
      <c r="I295" s="77">
        <f t="shared" si="112"/>
        <v>100</v>
      </c>
      <c r="J295" s="78">
        <v>3</v>
      </c>
      <c r="K295" s="78">
        <v>3</v>
      </c>
      <c r="L295" s="79">
        <f t="shared" si="104"/>
        <v>100</v>
      </c>
      <c r="M295" s="80">
        <v>1</v>
      </c>
      <c r="N295" s="80">
        <v>1</v>
      </c>
      <c r="O295" s="81">
        <f t="shared" si="98"/>
        <v>100</v>
      </c>
      <c r="P295" s="82" t="s">
        <v>995</v>
      </c>
      <c r="Q295" s="82" t="s">
        <v>995</v>
      </c>
      <c r="R295" s="83" t="s">
        <v>995</v>
      </c>
      <c r="S295" s="84">
        <v>1</v>
      </c>
      <c r="T295" s="84">
        <v>0</v>
      </c>
      <c r="U295" s="85">
        <f t="shared" si="109"/>
        <v>0</v>
      </c>
      <c r="V295" s="86">
        <v>1</v>
      </c>
      <c r="W295" s="86">
        <v>0</v>
      </c>
      <c r="X295" s="87">
        <f>W295/V295*100</f>
        <v>0</v>
      </c>
      <c r="Y295" s="88">
        <v>3</v>
      </c>
      <c r="Z295" s="88">
        <v>0</v>
      </c>
      <c r="AA295" s="89">
        <f t="shared" si="107"/>
        <v>0</v>
      </c>
      <c r="AB295" s="90" t="s">
        <v>995</v>
      </c>
      <c r="AC295" s="90" t="s">
        <v>995</v>
      </c>
      <c r="AD295" s="91" t="s">
        <v>995</v>
      </c>
      <c r="AE295" s="92">
        <v>1</v>
      </c>
      <c r="AF295" s="92">
        <v>1</v>
      </c>
      <c r="AG295" s="93">
        <f t="shared" si="105"/>
        <v>100</v>
      </c>
      <c r="AH295" s="94">
        <v>4</v>
      </c>
      <c r="AI295" s="94">
        <v>2</v>
      </c>
      <c r="AJ295" s="95">
        <f t="shared" si="113"/>
        <v>50</v>
      </c>
      <c r="AK295" s="4"/>
      <c r="AL295" s="4"/>
    </row>
    <row r="296" spans="1:38" ht="15">
      <c r="A296" s="73" t="s">
        <v>941</v>
      </c>
      <c r="B296" s="73" t="s">
        <v>1507</v>
      </c>
      <c r="C296" s="73" t="s">
        <v>1383</v>
      </c>
      <c r="D296" s="74" t="s">
        <v>995</v>
      </c>
      <c r="E296" s="74" t="s">
        <v>995</v>
      </c>
      <c r="F296" s="75" t="s">
        <v>995</v>
      </c>
      <c r="G296" s="76">
        <v>2</v>
      </c>
      <c r="H296" s="76">
        <v>2</v>
      </c>
      <c r="I296" s="77">
        <f t="shared" si="112"/>
        <v>100</v>
      </c>
      <c r="J296" s="78">
        <v>1</v>
      </c>
      <c r="K296" s="78">
        <v>1</v>
      </c>
      <c r="L296" s="79">
        <f t="shared" si="104"/>
        <v>100</v>
      </c>
      <c r="M296" s="80">
        <v>3</v>
      </c>
      <c r="N296" s="80">
        <v>3</v>
      </c>
      <c r="O296" s="81">
        <f t="shared" si="98"/>
        <v>100</v>
      </c>
      <c r="P296" s="82">
        <v>1</v>
      </c>
      <c r="Q296" s="82">
        <v>1</v>
      </c>
      <c r="R296" s="83">
        <f>Q296/P296*100</f>
        <v>100</v>
      </c>
      <c r="S296" s="84">
        <v>3</v>
      </c>
      <c r="T296" s="84">
        <v>3</v>
      </c>
      <c r="U296" s="85">
        <f t="shared" si="109"/>
        <v>100</v>
      </c>
      <c r="V296" s="86" t="s">
        <v>995</v>
      </c>
      <c r="W296" s="86" t="s">
        <v>995</v>
      </c>
      <c r="X296" s="87" t="s">
        <v>995</v>
      </c>
      <c r="Y296" s="88" t="s">
        <v>995</v>
      </c>
      <c r="Z296" s="88" t="s">
        <v>995</v>
      </c>
      <c r="AA296" s="89" t="s">
        <v>995</v>
      </c>
      <c r="AB296" s="90" t="s">
        <v>995</v>
      </c>
      <c r="AC296" s="90" t="s">
        <v>995</v>
      </c>
      <c r="AD296" s="91" t="s">
        <v>995</v>
      </c>
      <c r="AE296" s="92">
        <v>2</v>
      </c>
      <c r="AF296" s="92">
        <v>2</v>
      </c>
      <c r="AG296" s="93">
        <f t="shared" si="105"/>
        <v>100</v>
      </c>
      <c r="AH296" s="94">
        <v>1</v>
      </c>
      <c r="AI296" s="94">
        <v>1</v>
      </c>
      <c r="AJ296" s="95">
        <f t="shared" si="113"/>
        <v>100</v>
      </c>
      <c r="AK296" s="4"/>
      <c r="AL296" s="4"/>
    </row>
    <row r="297" spans="1:38" ht="15">
      <c r="A297" s="73" t="s">
        <v>941</v>
      </c>
      <c r="B297" s="73" t="s">
        <v>1507</v>
      </c>
      <c r="C297" s="73" t="s">
        <v>1385</v>
      </c>
      <c r="D297" s="74">
        <v>5</v>
      </c>
      <c r="E297" s="74">
        <v>5</v>
      </c>
      <c r="F297" s="75">
        <f t="shared" ref="F297:F305" si="114">E297/D297*100</f>
        <v>100</v>
      </c>
      <c r="G297" s="76">
        <v>4</v>
      </c>
      <c r="H297" s="76">
        <v>4</v>
      </c>
      <c r="I297" s="77">
        <f t="shared" si="112"/>
        <v>100</v>
      </c>
      <c r="J297" s="78">
        <v>4</v>
      </c>
      <c r="K297" s="78">
        <v>4</v>
      </c>
      <c r="L297" s="79">
        <f t="shared" si="104"/>
        <v>100</v>
      </c>
      <c r="M297" s="80" t="s">
        <v>995</v>
      </c>
      <c r="N297" s="80" t="s">
        <v>995</v>
      </c>
      <c r="O297" s="81" t="s">
        <v>995</v>
      </c>
      <c r="P297" s="82" t="s">
        <v>995</v>
      </c>
      <c r="Q297" s="82" t="s">
        <v>995</v>
      </c>
      <c r="R297" s="83" t="s">
        <v>995</v>
      </c>
      <c r="S297" s="84" t="s">
        <v>995</v>
      </c>
      <c r="T297" s="84" t="s">
        <v>995</v>
      </c>
      <c r="U297" s="85" t="s">
        <v>995</v>
      </c>
      <c r="V297" s="86">
        <v>1</v>
      </c>
      <c r="W297" s="86">
        <v>1</v>
      </c>
      <c r="X297" s="87">
        <f t="shared" ref="X297:X360" si="115">W297/V297*100</f>
        <v>100</v>
      </c>
      <c r="Y297" s="88">
        <v>3</v>
      </c>
      <c r="Z297" s="88">
        <v>3</v>
      </c>
      <c r="AA297" s="89">
        <f t="shared" ref="AA297:AA360" si="116">Z297/Y297*100</f>
        <v>100</v>
      </c>
      <c r="AB297" s="90">
        <v>3</v>
      </c>
      <c r="AC297" s="90">
        <v>3</v>
      </c>
      <c r="AD297" s="91">
        <f t="shared" ref="AD297:AD342" si="117">AC297/AB297*100</f>
        <v>100</v>
      </c>
      <c r="AE297" s="92">
        <v>1</v>
      </c>
      <c r="AF297" s="92">
        <v>1</v>
      </c>
      <c r="AG297" s="93">
        <f t="shared" si="105"/>
        <v>100</v>
      </c>
      <c r="AH297" s="94">
        <v>6</v>
      </c>
      <c r="AI297" s="94">
        <v>6</v>
      </c>
      <c r="AJ297" s="95">
        <f t="shared" si="113"/>
        <v>100</v>
      </c>
      <c r="AK297" s="4"/>
      <c r="AL297" s="4"/>
    </row>
    <row r="298" spans="1:38" ht="15">
      <c r="A298" s="73" t="s">
        <v>941</v>
      </c>
      <c r="B298" s="73" t="s">
        <v>1507</v>
      </c>
      <c r="C298" s="73" t="s">
        <v>1387</v>
      </c>
      <c r="D298" s="74">
        <v>3</v>
      </c>
      <c r="E298" s="74">
        <v>3</v>
      </c>
      <c r="F298" s="75">
        <f t="shared" si="114"/>
        <v>100</v>
      </c>
      <c r="G298" s="76">
        <v>3</v>
      </c>
      <c r="H298" s="76">
        <v>3</v>
      </c>
      <c r="I298" s="77">
        <f t="shared" si="112"/>
        <v>100</v>
      </c>
      <c r="J298" s="78">
        <v>2</v>
      </c>
      <c r="K298" s="78">
        <v>2</v>
      </c>
      <c r="L298" s="79">
        <f t="shared" si="104"/>
        <v>100</v>
      </c>
      <c r="M298" s="80">
        <v>2</v>
      </c>
      <c r="N298" s="80">
        <v>2</v>
      </c>
      <c r="O298" s="81">
        <f t="shared" ref="O298:O340" si="118">N298/M298*100</f>
        <v>100</v>
      </c>
      <c r="P298" s="82">
        <v>5</v>
      </c>
      <c r="Q298" s="82">
        <v>5</v>
      </c>
      <c r="R298" s="83">
        <f>Q298/P298*100</f>
        <v>100</v>
      </c>
      <c r="S298" s="84" t="s">
        <v>995</v>
      </c>
      <c r="T298" s="84" t="s">
        <v>995</v>
      </c>
      <c r="U298" s="85" t="s">
        <v>995</v>
      </c>
      <c r="V298" s="86">
        <v>1</v>
      </c>
      <c r="W298" s="86">
        <v>1</v>
      </c>
      <c r="X298" s="87">
        <f t="shared" si="115"/>
        <v>100</v>
      </c>
      <c r="Y298" s="88">
        <v>2</v>
      </c>
      <c r="Z298" s="88">
        <v>2</v>
      </c>
      <c r="AA298" s="89">
        <f t="shared" si="116"/>
        <v>100</v>
      </c>
      <c r="AB298" s="90">
        <v>3</v>
      </c>
      <c r="AC298" s="90">
        <v>3</v>
      </c>
      <c r="AD298" s="91">
        <f t="shared" si="117"/>
        <v>100</v>
      </c>
      <c r="AE298" s="92">
        <v>3</v>
      </c>
      <c r="AF298" s="92">
        <v>3</v>
      </c>
      <c r="AG298" s="93">
        <f t="shared" si="105"/>
        <v>100</v>
      </c>
      <c r="AH298" s="94">
        <v>2</v>
      </c>
      <c r="AI298" s="94">
        <v>2</v>
      </c>
      <c r="AJ298" s="95">
        <f t="shared" si="113"/>
        <v>100</v>
      </c>
      <c r="AK298" s="4"/>
      <c r="AL298" s="4"/>
    </row>
    <row r="299" spans="1:38" ht="15">
      <c r="A299" s="73" t="s">
        <v>941</v>
      </c>
      <c r="B299" s="73" t="s">
        <v>1507</v>
      </c>
      <c r="C299" s="73" t="s">
        <v>1389</v>
      </c>
      <c r="D299" s="74">
        <v>1</v>
      </c>
      <c r="E299" s="74">
        <v>0</v>
      </c>
      <c r="F299" s="75">
        <f t="shared" si="114"/>
        <v>0</v>
      </c>
      <c r="G299" s="76">
        <v>4</v>
      </c>
      <c r="H299" s="76">
        <v>0</v>
      </c>
      <c r="I299" s="77">
        <f t="shared" si="112"/>
        <v>0</v>
      </c>
      <c r="J299" s="78">
        <v>1</v>
      </c>
      <c r="K299" s="78">
        <v>0</v>
      </c>
      <c r="L299" s="79">
        <f t="shared" si="104"/>
        <v>0</v>
      </c>
      <c r="M299" s="80">
        <v>2</v>
      </c>
      <c r="N299" s="80">
        <v>0</v>
      </c>
      <c r="O299" s="81">
        <f t="shared" si="118"/>
        <v>0</v>
      </c>
      <c r="P299" s="82" t="s">
        <v>995</v>
      </c>
      <c r="Q299" s="82" t="s">
        <v>995</v>
      </c>
      <c r="R299" s="83" t="s">
        <v>995</v>
      </c>
      <c r="S299" s="84">
        <v>3</v>
      </c>
      <c r="T299" s="84">
        <v>3</v>
      </c>
      <c r="U299" s="85">
        <f t="shared" ref="U299:U331" si="119">T299/S299*100</f>
        <v>100</v>
      </c>
      <c r="V299" s="86">
        <v>1</v>
      </c>
      <c r="W299" s="86">
        <v>1</v>
      </c>
      <c r="X299" s="87">
        <f t="shared" si="115"/>
        <v>100</v>
      </c>
      <c r="Y299" s="88">
        <v>7</v>
      </c>
      <c r="Z299" s="88">
        <v>7</v>
      </c>
      <c r="AA299" s="89">
        <f t="shared" si="116"/>
        <v>100</v>
      </c>
      <c r="AB299" s="90">
        <v>1</v>
      </c>
      <c r="AC299" s="90">
        <v>1</v>
      </c>
      <c r="AD299" s="91">
        <f t="shared" si="117"/>
        <v>100</v>
      </c>
      <c r="AE299" s="92">
        <v>4</v>
      </c>
      <c r="AF299" s="92">
        <v>4</v>
      </c>
      <c r="AG299" s="93">
        <f t="shared" si="105"/>
        <v>100</v>
      </c>
      <c r="AH299" s="94">
        <v>1</v>
      </c>
      <c r="AI299" s="94">
        <v>1</v>
      </c>
      <c r="AJ299" s="95">
        <f t="shared" si="113"/>
        <v>100</v>
      </c>
      <c r="AK299" s="4"/>
      <c r="AL299" s="4"/>
    </row>
    <row r="300" spans="1:38" ht="15">
      <c r="A300" s="73" t="s">
        <v>941</v>
      </c>
      <c r="B300" s="73" t="s">
        <v>1507</v>
      </c>
      <c r="C300" s="73" t="s">
        <v>1392</v>
      </c>
      <c r="D300" s="74">
        <v>4</v>
      </c>
      <c r="E300" s="74">
        <v>4</v>
      </c>
      <c r="F300" s="75">
        <f t="shared" si="114"/>
        <v>100</v>
      </c>
      <c r="G300" s="76">
        <v>3</v>
      </c>
      <c r="H300" s="76">
        <v>3</v>
      </c>
      <c r="I300" s="77">
        <f t="shared" si="112"/>
        <v>100</v>
      </c>
      <c r="J300" s="78">
        <v>5</v>
      </c>
      <c r="K300" s="78">
        <v>4</v>
      </c>
      <c r="L300" s="79">
        <f t="shared" si="104"/>
        <v>80</v>
      </c>
      <c r="M300" s="80">
        <v>6</v>
      </c>
      <c r="N300" s="80">
        <v>6</v>
      </c>
      <c r="O300" s="81">
        <f t="shared" si="118"/>
        <v>100</v>
      </c>
      <c r="P300" s="82">
        <v>3</v>
      </c>
      <c r="Q300" s="82">
        <v>3</v>
      </c>
      <c r="R300" s="83">
        <f t="shared" ref="R300:R347" si="120">Q300/P300*100</f>
        <v>100</v>
      </c>
      <c r="S300" s="84">
        <v>8</v>
      </c>
      <c r="T300" s="84">
        <v>7</v>
      </c>
      <c r="U300" s="85">
        <f t="shared" si="119"/>
        <v>87.5</v>
      </c>
      <c r="V300" s="86">
        <v>5</v>
      </c>
      <c r="W300" s="86">
        <v>5</v>
      </c>
      <c r="X300" s="87">
        <f t="shared" si="115"/>
        <v>100</v>
      </c>
      <c r="Y300" s="88">
        <v>8</v>
      </c>
      <c r="Z300" s="88">
        <v>8</v>
      </c>
      <c r="AA300" s="89">
        <f t="shared" si="116"/>
        <v>100</v>
      </c>
      <c r="AB300" s="90">
        <v>9</v>
      </c>
      <c r="AC300" s="90">
        <v>9</v>
      </c>
      <c r="AD300" s="91">
        <f t="shared" si="117"/>
        <v>100</v>
      </c>
      <c r="AE300" s="92">
        <v>8</v>
      </c>
      <c r="AF300" s="92">
        <v>8</v>
      </c>
      <c r="AG300" s="93">
        <f t="shared" si="105"/>
        <v>100</v>
      </c>
      <c r="AH300" s="94">
        <v>3</v>
      </c>
      <c r="AI300" s="94">
        <v>3</v>
      </c>
      <c r="AJ300" s="95">
        <f t="shared" si="113"/>
        <v>100</v>
      </c>
      <c r="AK300" s="4"/>
      <c r="AL300" s="4"/>
    </row>
    <row r="301" spans="1:38" ht="15">
      <c r="A301" s="73" t="s">
        <v>941</v>
      </c>
      <c r="B301" s="73" t="s">
        <v>1507</v>
      </c>
      <c r="C301" s="73" t="s">
        <v>1394</v>
      </c>
      <c r="D301" s="74">
        <v>3</v>
      </c>
      <c r="E301" s="74">
        <v>3</v>
      </c>
      <c r="F301" s="75">
        <f t="shared" si="114"/>
        <v>100</v>
      </c>
      <c r="G301" s="76">
        <v>4</v>
      </c>
      <c r="H301" s="76">
        <v>3</v>
      </c>
      <c r="I301" s="77">
        <f t="shared" si="112"/>
        <v>75</v>
      </c>
      <c r="J301" s="78">
        <v>3</v>
      </c>
      <c r="K301" s="78">
        <v>2</v>
      </c>
      <c r="L301" s="79">
        <f t="shared" si="104"/>
        <v>66.666666666666657</v>
      </c>
      <c r="M301" s="80">
        <v>3</v>
      </c>
      <c r="N301" s="80">
        <v>3</v>
      </c>
      <c r="O301" s="81">
        <f t="shared" si="118"/>
        <v>100</v>
      </c>
      <c r="P301" s="82">
        <v>1</v>
      </c>
      <c r="Q301" s="82">
        <v>1</v>
      </c>
      <c r="R301" s="83">
        <f t="shared" si="120"/>
        <v>100</v>
      </c>
      <c r="S301" s="84">
        <v>5</v>
      </c>
      <c r="T301" s="84">
        <v>5</v>
      </c>
      <c r="U301" s="85">
        <f t="shared" si="119"/>
        <v>100</v>
      </c>
      <c r="V301" s="86">
        <v>2</v>
      </c>
      <c r="W301" s="86">
        <v>2</v>
      </c>
      <c r="X301" s="87">
        <f t="shared" si="115"/>
        <v>100</v>
      </c>
      <c r="Y301" s="88">
        <v>5</v>
      </c>
      <c r="Z301" s="88">
        <v>5</v>
      </c>
      <c r="AA301" s="89">
        <f t="shared" si="116"/>
        <v>100</v>
      </c>
      <c r="AB301" s="90">
        <v>3</v>
      </c>
      <c r="AC301" s="90">
        <v>3</v>
      </c>
      <c r="AD301" s="91">
        <f t="shared" si="117"/>
        <v>100</v>
      </c>
      <c r="AE301" s="92">
        <v>2</v>
      </c>
      <c r="AF301" s="92">
        <v>2</v>
      </c>
      <c r="AG301" s="93">
        <f t="shared" si="105"/>
        <v>100</v>
      </c>
      <c r="AH301" s="94">
        <v>2</v>
      </c>
      <c r="AI301" s="94">
        <v>0</v>
      </c>
      <c r="AJ301" s="95">
        <f t="shared" si="113"/>
        <v>0</v>
      </c>
      <c r="AK301" s="4"/>
      <c r="AL301" s="4"/>
    </row>
    <row r="302" spans="1:38" ht="15">
      <c r="A302" s="73" t="s">
        <v>941</v>
      </c>
      <c r="B302" s="73" t="s">
        <v>1507</v>
      </c>
      <c r="C302" s="73" t="s">
        <v>1401</v>
      </c>
      <c r="D302" s="74">
        <v>7</v>
      </c>
      <c r="E302" s="74">
        <v>1</v>
      </c>
      <c r="F302" s="75">
        <f t="shared" si="114"/>
        <v>14.285714285714285</v>
      </c>
      <c r="G302" s="76">
        <v>4</v>
      </c>
      <c r="H302" s="76">
        <v>4</v>
      </c>
      <c r="I302" s="77">
        <f t="shared" si="112"/>
        <v>100</v>
      </c>
      <c r="J302" s="78">
        <v>7</v>
      </c>
      <c r="K302" s="78">
        <v>2</v>
      </c>
      <c r="L302" s="79">
        <f t="shared" si="104"/>
        <v>28.571428571428569</v>
      </c>
      <c r="M302" s="80">
        <v>5</v>
      </c>
      <c r="N302" s="80">
        <v>0</v>
      </c>
      <c r="O302" s="81">
        <f t="shared" si="118"/>
        <v>0</v>
      </c>
      <c r="P302" s="82">
        <v>5</v>
      </c>
      <c r="Q302" s="82">
        <v>4</v>
      </c>
      <c r="R302" s="83">
        <f t="shared" si="120"/>
        <v>80</v>
      </c>
      <c r="S302" s="84">
        <v>4</v>
      </c>
      <c r="T302" s="84">
        <v>3</v>
      </c>
      <c r="U302" s="85">
        <f t="shared" si="119"/>
        <v>75</v>
      </c>
      <c r="V302" s="86">
        <v>10</v>
      </c>
      <c r="W302" s="86">
        <v>10</v>
      </c>
      <c r="X302" s="87">
        <f t="shared" si="115"/>
        <v>100</v>
      </c>
      <c r="Y302" s="88">
        <v>7</v>
      </c>
      <c r="Z302" s="88">
        <v>7</v>
      </c>
      <c r="AA302" s="89">
        <f t="shared" si="116"/>
        <v>100</v>
      </c>
      <c r="AB302" s="90">
        <v>7</v>
      </c>
      <c r="AC302" s="90">
        <v>7</v>
      </c>
      <c r="AD302" s="91">
        <f t="shared" si="117"/>
        <v>100</v>
      </c>
      <c r="AE302" s="92">
        <v>6</v>
      </c>
      <c r="AF302" s="92">
        <v>6</v>
      </c>
      <c r="AG302" s="93">
        <f t="shared" si="105"/>
        <v>100</v>
      </c>
      <c r="AH302" s="94">
        <v>1</v>
      </c>
      <c r="AI302" s="94">
        <v>1</v>
      </c>
      <c r="AJ302" s="95">
        <f t="shared" si="113"/>
        <v>100</v>
      </c>
      <c r="AK302" s="4"/>
      <c r="AL302" s="4"/>
    </row>
    <row r="303" spans="1:38" ht="15">
      <c r="A303" s="73" t="s">
        <v>941</v>
      </c>
      <c r="B303" s="73" t="s">
        <v>1507</v>
      </c>
      <c r="C303" s="73" t="s">
        <v>1404</v>
      </c>
      <c r="D303" s="74">
        <v>1</v>
      </c>
      <c r="E303" s="74">
        <v>1</v>
      </c>
      <c r="F303" s="75">
        <f t="shared" si="114"/>
        <v>100</v>
      </c>
      <c r="G303" s="76">
        <v>1</v>
      </c>
      <c r="H303" s="76">
        <v>1</v>
      </c>
      <c r="I303" s="77">
        <f t="shared" si="112"/>
        <v>100</v>
      </c>
      <c r="J303" s="78">
        <v>1</v>
      </c>
      <c r="K303" s="78">
        <v>0</v>
      </c>
      <c r="L303" s="79">
        <f t="shared" si="104"/>
        <v>0</v>
      </c>
      <c r="M303" s="80">
        <v>2</v>
      </c>
      <c r="N303" s="80">
        <v>2</v>
      </c>
      <c r="O303" s="81">
        <f t="shared" si="118"/>
        <v>100</v>
      </c>
      <c r="P303" s="82">
        <v>1</v>
      </c>
      <c r="Q303" s="82">
        <v>1</v>
      </c>
      <c r="R303" s="83">
        <f t="shared" si="120"/>
        <v>100</v>
      </c>
      <c r="S303" s="84">
        <v>1</v>
      </c>
      <c r="T303" s="84">
        <v>1</v>
      </c>
      <c r="U303" s="85">
        <f t="shared" si="119"/>
        <v>100</v>
      </c>
      <c r="V303" s="86">
        <v>3</v>
      </c>
      <c r="W303" s="86">
        <v>3</v>
      </c>
      <c r="X303" s="87">
        <f t="shared" si="115"/>
        <v>100</v>
      </c>
      <c r="Y303" s="88">
        <v>1</v>
      </c>
      <c r="Z303" s="88">
        <v>1</v>
      </c>
      <c r="AA303" s="89">
        <f t="shared" si="116"/>
        <v>100</v>
      </c>
      <c r="AB303" s="90">
        <v>1</v>
      </c>
      <c r="AC303" s="90">
        <v>1</v>
      </c>
      <c r="AD303" s="91">
        <f t="shared" si="117"/>
        <v>100</v>
      </c>
      <c r="AE303" s="92" t="s">
        <v>995</v>
      </c>
      <c r="AF303" s="92" t="s">
        <v>995</v>
      </c>
      <c r="AG303" s="93" t="s">
        <v>995</v>
      </c>
      <c r="AH303" s="94">
        <v>2</v>
      </c>
      <c r="AI303" s="94">
        <v>2</v>
      </c>
      <c r="AJ303" s="95">
        <f t="shared" si="113"/>
        <v>100</v>
      </c>
      <c r="AK303" s="4"/>
      <c r="AL303" s="4"/>
    </row>
    <row r="304" spans="1:38" ht="15">
      <c r="A304" s="73" t="s">
        <v>941</v>
      </c>
      <c r="B304" s="73" t="s">
        <v>1507</v>
      </c>
      <c r="C304" s="73" t="s">
        <v>1407</v>
      </c>
      <c r="D304" s="74">
        <v>10</v>
      </c>
      <c r="E304" s="74">
        <v>9</v>
      </c>
      <c r="F304" s="75">
        <f t="shared" si="114"/>
        <v>90</v>
      </c>
      <c r="G304" s="76">
        <v>17</v>
      </c>
      <c r="H304" s="76">
        <v>16</v>
      </c>
      <c r="I304" s="77">
        <f t="shared" si="112"/>
        <v>94.117647058823522</v>
      </c>
      <c r="J304" s="78">
        <v>8</v>
      </c>
      <c r="K304" s="78">
        <v>8</v>
      </c>
      <c r="L304" s="79">
        <f t="shared" si="104"/>
        <v>100</v>
      </c>
      <c r="M304" s="80">
        <v>9</v>
      </c>
      <c r="N304" s="80">
        <v>8</v>
      </c>
      <c r="O304" s="81">
        <f t="shared" si="118"/>
        <v>88.888888888888886</v>
      </c>
      <c r="P304" s="82">
        <v>8</v>
      </c>
      <c r="Q304" s="82">
        <v>8</v>
      </c>
      <c r="R304" s="83">
        <f t="shared" si="120"/>
        <v>100</v>
      </c>
      <c r="S304" s="84">
        <v>10</v>
      </c>
      <c r="T304" s="84">
        <v>10</v>
      </c>
      <c r="U304" s="85">
        <f t="shared" si="119"/>
        <v>100</v>
      </c>
      <c r="V304" s="86">
        <v>3</v>
      </c>
      <c r="W304" s="86">
        <v>3</v>
      </c>
      <c r="X304" s="87">
        <f t="shared" si="115"/>
        <v>100</v>
      </c>
      <c r="Y304" s="88">
        <v>4</v>
      </c>
      <c r="Z304" s="88">
        <v>4</v>
      </c>
      <c r="AA304" s="89">
        <f t="shared" si="116"/>
        <v>100</v>
      </c>
      <c r="AB304" s="90">
        <v>7</v>
      </c>
      <c r="AC304" s="90">
        <v>7</v>
      </c>
      <c r="AD304" s="91">
        <f t="shared" si="117"/>
        <v>100</v>
      </c>
      <c r="AE304" s="92">
        <v>8</v>
      </c>
      <c r="AF304" s="92">
        <v>8</v>
      </c>
      <c r="AG304" s="93">
        <f t="shared" ref="AG304:AG315" si="121">AF304/AE304*100</f>
        <v>100</v>
      </c>
      <c r="AH304" s="94">
        <v>11</v>
      </c>
      <c r="AI304" s="94">
        <v>11</v>
      </c>
      <c r="AJ304" s="95">
        <f t="shared" si="113"/>
        <v>100</v>
      </c>
      <c r="AK304" s="4"/>
      <c r="AL304" s="4"/>
    </row>
    <row r="305" spans="1:38" ht="15">
      <c r="A305" s="73" t="s">
        <v>941</v>
      </c>
      <c r="B305" s="73" t="s">
        <v>1507</v>
      </c>
      <c r="C305" s="73" t="s">
        <v>1409</v>
      </c>
      <c r="D305" s="74">
        <v>11</v>
      </c>
      <c r="E305" s="74">
        <v>8</v>
      </c>
      <c r="F305" s="75">
        <f t="shared" si="114"/>
        <v>72.727272727272734</v>
      </c>
      <c r="G305" s="76">
        <v>8</v>
      </c>
      <c r="H305" s="76">
        <v>7</v>
      </c>
      <c r="I305" s="77">
        <f t="shared" si="112"/>
        <v>87.5</v>
      </c>
      <c r="J305" s="78">
        <v>11</v>
      </c>
      <c r="K305" s="78">
        <v>8</v>
      </c>
      <c r="L305" s="79">
        <f t="shared" si="104"/>
        <v>72.727272727272734</v>
      </c>
      <c r="M305" s="80">
        <v>16</v>
      </c>
      <c r="N305" s="80">
        <v>15</v>
      </c>
      <c r="O305" s="81">
        <f t="shared" si="118"/>
        <v>93.75</v>
      </c>
      <c r="P305" s="82">
        <v>12</v>
      </c>
      <c r="Q305" s="82">
        <v>8</v>
      </c>
      <c r="R305" s="83">
        <f t="shared" si="120"/>
        <v>66.666666666666657</v>
      </c>
      <c r="S305" s="84">
        <v>12</v>
      </c>
      <c r="T305" s="84">
        <v>6</v>
      </c>
      <c r="U305" s="85">
        <f t="shared" si="119"/>
        <v>50</v>
      </c>
      <c r="V305" s="86">
        <v>15</v>
      </c>
      <c r="W305" s="86">
        <v>3</v>
      </c>
      <c r="X305" s="87">
        <f t="shared" si="115"/>
        <v>20</v>
      </c>
      <c r="Y305" s="88">
        <v>11</v>
      </c>
      <c r="Z305" s="88">
        <v>1</v>
      </c>
      <c r="AA305" s="89">
        <f t="shared" si="116"/>
        <v>9.0909090909090917</v>
      </c>
      <c r="AB305" s="90">
        <v>10</v>
      </c>
      <c r="AC305" s="90">
        <v>0</v>
      </c>
      <c r="AD305" s="91">
        <f t="shared" si="117"/>
        <v>0</v>
      </c>
      <c r="AE305" s="92">
        <v>12</v>
      </c>
      <c r="AF305" s="92">
        <v>0</v>
      </c>
      <c r="AG305" s="93">
        <f t="shared" si="121"/>
        <v>0</v>
      </c>
      <c r="AH305" s="94">
        <v>16</v>
      </c>
      <c r="AI305" s="94">
        <v>1</v>
      </c>
      <c r="AJ305" s="95">
        <f t="shared" si="113"/>
        <v>6.25</v>
      </c>
      <c r="AK305" s="4"/>
      <c r="AL305" s="4"/>
    </row>
    <row r="306" spans="1:38" ht="15">
      <c r="A306" s="73" t="s">
        <v>941</v>
      </c>
      <c r="B306" s="73" t="s">
        <v>1507</v>
      </c>
      <c r="C306" s="73" t="s">
        <v>1413</v>
      </c>
      <c r="D306" s="74" t="s">
        <v>995</v>
      </c>
      <c r="E306" s="74" t="s">
        <v>995</v>
      </c>
      <c r="F306" s="75" t="s">
        <v>995</v>
      </c>
      <c r="G306" s="76">
        <v>2</v>
      </c>
      <c r="H306" s="76">
        <v>0</v>
      </c>
      <c r="I306" s="77">
        <f t="shared" si="112"/>
        <v>0</v>
      </c>
      <c r="J306" s="78">
        <v>4</v>
      </c>
      <c r="K306" s="78">
        <v>0</v>
      </c>
      <c r="L306" s="79">
        <f t="shared" si="104"/>
        <v>0</v>
      </c>
      <c r="M306" s="80">
        <v>3</v>
      </c>
      <c r="N306" s="80">
        <v>0</v>
      </c>
      <c r="O306" s="81">
        <f t="shared" si="118"/>
        <v>0</v>
      </c>
      <c r="P306" s="82">
        <v>1</v>
      </c>
      <c r="Q306" s="82">
        <v>0</v>
      </c>
      <c r="R306" s="83">
        <f t="shared" si="120"/>
        <v>0</v>
      </c>
      <c r="S306" s="84">
        <v>3</v>
      </c>
      <c r="T306" s="84">
        <v>1</v>
      </c>
      <c r="U306" s="85">
        <f t="shared" si="119"/>
        <v>33.333333333333329</v>
      </c>
      <c r="V306" s="86">
        <v>2</v>
      </c>
      <c r="W306" s="86">
        <v>2</v>
      </c>
      <c r="X306" s="87">
        <f t="shared" si="115"/>
        <v>100</v>
      </c>
      <c r="Y306" s="88">
        <v>2</v>
      </c>
      <c r="Z306" s="88">
        <v>2</v>
      </c>
      <c r="AA306" s="89">
        <f t="shared" si="116"/>
        <v>100</v>
      </c>
      <c r="AB306" s="90">
        <v>2</v>
      </c>
      <c r="AC306" s="90">
        <v>2</v>
      </c>
      <c r="AD306" s="91">
        <f t="shared" si="117"/>
        <v>100</v>
      </c>
      <c r="AE306" s="92">
        <v>2</v>
      </c>
      <c r="AF306" s="92">
        <v>2</v>
      </c>
      <c r="AG306" s="93">
        <f t="shared" si="121"/>
        <v>100</v>
      </c>
      <c r="AH306" s="94">
        <v>3</v>
      </c>
      <c r="AI306" s="94">
        <v>1</v>
      </c>
      <c r="AJ306" s="95">
        <f t="shared" si="113"/>
        <v>33.333333333333329</v>
      </c>
      <c r="AK306" s="4"/>
      <c r="AL306" s="4"/>
    </row>
    <row r="307" spans="1:38" ht="15">
      <c r="A307" s="73" t="s">
        <v>941</v>
      </c>
      <c r="B307" s="73" t="s">
        <v>1507</v>
      </c>
      <c r="C307" s="73" t="s">
        <v>1419</v>
      </c>
      <c r="D307" s="74">
        <v>1</v>
      </c>
      <c r="E307" s="74">
        <v>1</v>
      </c>
      <c r="F307" s="75">
        <f t="shared" ref="F307:F312" si="122">E307/D307*100</f>
        <v>100</v>
      </c>
      <c r="G307" s="76">
        <v>5</v>
      </c>
      <c r="H307" s="76">
        <v>4</v>
      </c>
      <c r="I307" s="77">
        <f t="shared" si="112"/>
        <v>80</v>
      </c>
      <c r="J307" s="78">
        <v>5</v>
      </c>
      <c r="K307" s="78">
        <v>5</v>
      </c>
      <c r="L307" s="79">
        <f t="shared" si="104"/>
        <v>100</v>
      </c>
      <c r="M307" s="80">
        <v>7</v>
      </c>
      <c r="N307" s="80">
        <v>6</v>
      </c>
      <c r="O307" s="81">
        <f t="shared" si="118"/>
        <v>85.714285714285708</v>
      </c>
      <c r="P307" s="82">
        <v>2</v>
      </c>
      <c r="Q307" s="82">
        <v>2</v>
      </c>
      <c r="R307" s="83">
        <f t="shared" si="120"/>
        <v>100</v>
      </c>
      <c r="S307" s="84">
        <v>2</v>
      </c>
      <c r="T307" s="84">
        <v>2</v>
      </c>
      <c r="U307" s="85">
        <f t="shared" si="119"/>
        <v>100</v>
      </c>
      <c r="V307" s="86">
        <v>2</v>
      </c>
      <c r="W307" s="86">
        <v>2</v>
      </c>
      <c r="X307" s="87">
        <f t="shared" si="115"/>
        <v>100</v>
      </c>
      <c r="Y307" s="88">
        <v>4</v>
      </c>
      <c r="Z307" s="88">
        <v>4</v>
      </c>
      <c r="AA307" s="89">
        <f t="shared" si="116"/>
        <v>100</v>
      </c>
      <c r="AB307" s="90">
        <v>5</v>
      </c>
      <c r="AC307" s="90">
        <v>4</v>
      </c>
      <c r="AD307" s="91">
        <f t="shared" si="117"/>
        <v>80</v>
      </c>
      <c r="AE307" s="92">
        <v>9</v>
      </c>
      <c r="AF307" s="92">
        <v>9</v>
      </c>
      <c r="AG307" s="93">
        <f t="shared" si="121"/>
        <v>100</v>
      </c>
      <c r="AH307" s="94">
        <v>3</v>
      </c>
      <c r="AI307" s="94">
        <v>3</v>
      </c>
      <c r="AJ307" s="95">
        <f t="shared" si="113"/>
        <v>100</v>
      </c>
      <c r="AK307" s="4"/>
      <c r="AL307" s="4"/>
    </row>
    <row r="308" spans="1:38" ht="15">
      <c r="A308" s="73" t="s">
        <v>941</v>
      </c>
      <c r="B308" s="73" t="s">
        <v>1507</v>
      </c>
      <c r="C308" s="73" t="s">
        <v>1428</v>
      </c>
      <c r="D308" s="74">
        <v>2</v>
      </c>
      <c r="E308" s="74">
        <v>2</v>
      </c>
      <c r="F308" s="75">
        <f t="shared" si="122"/>
        <v>100</v>
      </c>
      <c r="G308" s="76">
        <v>1</v>
      </c>
      <c r="H308" s="76">
        <v>1</v>
      </c>
      <c r="I308" s="77">
        <f t="shared" si="112"/>
        <v>100</v>
      </c>
      <c r="J308" s="78">
        <v>4</v>
      </c>
      <c r="K308" s="78">
        <v>3</v>
      </c>
      <c r="L308" s="79">
        <f t="shared" si="104"/>
        <v>75</v>
      </c>
      <c r="M308" s="80">
        <v>2</v>
      </c>
      <c r="N308" s="80">
        <v>2</v>
      </c>
      <c r="O308" s="81">
        <f t="shared" si="118"/>
        <v>100</v>
      </c>
      <c r="P308" s="82">
        <v>4</v>
      </c>
      <c r="Q308" s="82">
        <v>3</v>
      </c>
      <c r="R308" s="83">
        <f t="shared" si="120"/>
        <v>75</v>
      </c>
      <c r="S308" s="84">
        <v>5</v>
      </c>
      <c r="T308" s="84">
        <v>4</v>
      </c>
      <c r="U308" s="85">
        <f t="shared" si="119"/>
        <v>80</v>
      </c>
      <c r="V308" s="86">
        <v>4</v>
      </c>
      <c r="W308" s="86">
        <v>4</v>
      </c>
      <c r="X308" s="87">
        <f t="shared" si="115"/>
        <v>100</v>
      </c>
      <c r="Y308" s="88">
        <v>4</v>
      </c>
      <c r="Z308" s="88">
        <v>4</v>
      </c>
      <c r="AA308" s="89">
        <f t="shared" si="116"/>
        <v>100</v>
      </c>
      <c r="AB308" s="90">
        <v>3</v>
      </c>
      <c r="AC308" s="90">
        <v>0</v>
      </c>
      <c r="AD308" s="91">
        <f t="shared" si="117"/>
        <v>0</v>
      </c>
      <c r="AE308" s="92">
        <v>2</v>
      </c>
      <c r="AF308" s="92">
        <v>2</v>
      </c>
      <c r="AG308" s="93">
        <f t="shared" si="121"/>
        <v>100</v>
      </c>
      <c r="AH308" s="94">
        <v>5</v>
      </c>
      <c r="AI308" s="94">
        <v>2</v>
      </c>
      <c r="AJ308" s="95">
        <f t="shared" si="113"/>
        <v>40</v>
      </c>
      <c r="AK308" s="4"/>
      <c r="AL308" s="4"/>
    </row>
    <row r="309" spans="1:38" ht="15">
      <c r="A309" s="73" t="s">
        <v>941</v>
      </c>
      <c r="B309" s="73" t="s">
        <v>1507</v>
      </c>
      <c r="C309" s="73" t="s">
        <v>1430</v>
      </c>
      <c r="D309" s="74">
        <v>3</v>
      </c>
      <c r="E309" s="74">
        <v>2</v>
      </c>
      <c r="F309" s="75">
        <f t="shared" si="122"/>
        <v>66.666666666666657</v>
      </c>
      <c r="G309" s="76">
        <v>3</v>
      </c>
      <c r="H309" s="76">
        <v>0</v>
      </c>
      <c r="I309" s="77">
        <f t="shared" si="112"/>
        <v>0</v>
      </c>
      <c r="J309" s="78" t="s">
        <v>995</v>
      </c>
      <c r="K309" s="78" t="s">
        <v>995</v>
      </c>
      <c r="L309" s="78" t="s">
        <v>995</v>
      </c>
      <c r="M309" s="80">
        <v>4</v>
      </c>
      <c r="N309" s="80">
        <v>1</v>
      </c>
      <c r="O309" s="81">
        <f t="shared" si="118"/>
        <v>25</v>
      </c>
      <c r="P309" s="82">
        <v>1</v>
      </c>
      <c r="Q309" s="82">
        <v>0</v>
      </c>
      <c r="R309" s="83">
        <f t="shared" si="120"/>
        <v>0</v>
      </c>
      <c r="S309" s="84">
        <v>2</v>
      </c>
      <c r="T309" s="84">
        <v>2</v>
      </c>
      <c r="U309" s="85">
        <f t="shared" si="119"/>
        <v>100</v>
      </c>
      <c r="V309" s="86">
        <v>6</v>
      </c>
      <c r="W309" s="86">
        <v>0</v>
      </c>
      <c r="X309" s="87">
        <f t="shared" si="115"/>
        <v>0</v>
      </c>
      <c r="Y309" s="88">
        <v>2</v>
      </c>
      <c r="Z309" s="88">
        <v>0</v>
      </c>
      <c r="AA309" s="89">
        <f t="shared" si="116"/>
        <v>0</v>
      </c>
      <c r="AB309" s="90">
        <v>1</v>
      </c>
      <c r="AC309" s="90">
        <v>0</v>
      </c>
      <c r="AD309" s="91">
        <f t="shared" si="117"/>
        <v>0</v>
      </c>
      <c r="AE309" s="92">
        <v>1</v>
      </c>
      <c r="AF309" s="92">
        <v>0</v>
      </c>
      <c r="AG309" s="93">
        <f t="shared" si="121"/>
        <v>0</v>
      </c>
      <c r="AH309" s="94">
        <v>2</v>
      </c>
      <c r="AI309" s="94">
        <v>0</v>
      </c>
      <c r="AJ309" s="95">
        <f t="shared" si="113"/>
        <v>0</v>
      </c>
      <c r="AK309" s="4"/>
      <c r="AL309" s="4"/>
    </row>
    <row r="310" spans="1:38" ht="15">
      <c r="A310" s="73" t="s">
        <v>941</v>
      </c>
      <c r="B310" s="73" t="s">
        <v>1507</v>
      </c>
      <c r="C310" s="73" t="s">
        <v>1432</v>
      </c>
      <c r="D310" s="74">
        <v>6</v>
      </c>
      <c r="E310" s="74">
        <v>4</v>
      </c>
      <c r="F310" s="75">
        <f t="shared" si="122"/>
        <v>66.666666666666657</v>
      </c>
      <c r="G310" s="76">
        <v>12</v>
      </c>
      <c r="H310" s="76">
        <v>11</v>
      </c>
      <c r="I310" s="77">
        <f t="shared" si="112"/>
        <v>91.666666666666657</v>
      </c>
      <c r="J310" s="78">
        <v>8</v>
      </c>
      <c r="K310" s="78">
        <v>8</v>
      </c>
      <c r="L310" s="79">
        <f t="shared" ref="L310:L322" si="123">K310/J310*100</f>
        <v>100</v>
      </c>
      <c r="M310" s="80">
        <v>7</v>
      </c>
      <c r="N310" s="80">
        <v>7</v>
      </c>
      <c r="O310" s="81">
        <f t="shared" si="118"/>
        <v>100</v>
      </c>
      <c r="P310" s="82">
        <v>5</v>
      </c>
      <c r="Q310" s="82">
        <v>5</v>
      </c>
      <c r="R310" s="83">
        <f t="shared" si="120"/>
        <v>100</v>
      </c>
      <c r="S310" s="84">
        <v>4</v>
      </c>
      <c r="T310" s="84">
        <v>3</v>
      </c>
      <c r="U310" s="85">
        <f t="shared" si="119"/>
        <v>75</v>
      </c>
      <c r="V310" s="86">
        <v>3</v>
      </c>
      <c r="W310" s="86">
        <v>3</v>
      </c>
      <c r="X310" s="87">
        <f t="shared" si="115"/>
        <v>100</v>
      </c>
      <c r="Y310" s="88">
        <v>10</v>
      </c>
      <c r="Z310" s="88">
        <v>10</v>
      </c>
      <c r="AA310" s="89">
        <f t="shared" si="116"/>
        <v>100</v>
      </c>
      <c r="AB310" s="90">
        <v>4</v>
      </c>
      <c r="AC310" s="90">
        <v>4</v>
      </c>
      <c r="AD310" s="91">
        <f t="shared" si="117"/>
        <v>100</v>
      </c>
      <c r="AE310" s="92">
        <v>8</v>
      </c>
      <c r="AF310" s="92">
        <v>8</v>
      </c>
      <c r="AG310" s="93">
        <f t="shared" si="121"/>
        <v>100</v>
      </c>
      <c r="AH310" s="94">
        <v>6</v>
      </c>
      <c r="AI310" s="94">
        <v>6</v>
      </c>
      <c r="AJ310" s="95">
        <f t="shared" si="113"/>
        <v>100</v>
      </c>
      <c r="AK310" s="4"/>
      <c r="AL310" s="4"/>
    </row>
    <row r="311" spans="1:38" ht="15">
      <c r="A311" s="73" t="s">
        <v>941</v>
      </c>
      <c r="B311" s="73" t="s">
        <v>1511</v>
      </c>
      <c r="C311" s="73" t="s">
        <v>1374</v>
      </c>
      <c r="D311" s="74">
        <v>6</v>
      </c>
      <c r="E311" s="74">
        <v>4</v>
      </c>
      <c r="F311" s="75">
        <f t="shared" si="122"/>
        <v>66.666666666666657</v>
      </c>
      <c r="G311" s="76">
        <v>4</v>
      </c>
      <c r="H311" s="76">
        <v>2</v>
      </c>
      <c r="I311" s="77">
        <f t="shared" si="112"/>
        <v>50</v>
      </c>
      <c r="J311" s="78">
        <v>4</v>
      </c>
      <c r="K311" s="78">
        <v>3</v>
      </c>
      <c r="L311" s="79">
        <f t="shared" si="123"/>
        <v>75</v>
      </c>
      <c r="M311" s="80">
        <v>6</v>
      </c>
      <c r="N311" s="80">
        <v>4</v>
      </c>
      <c r="O311" s="81">
        <f t="shared" si="118"/>
        <v>66.666666666666657</v>
      </c>
      <c r="P311" s="82">
        <v>10</v>
      </c>
      <c r="Q311" s="82">
        <v>8</v>
      </c>
      <c r="R311" s="83">
        <f t="shared" si="120"/>
        <v>80</v>
      </c>
      <c r="S311" s="84">
        <v>7</v>
      </c>
      <c r="T311" s="84">
        <v>4</v>
      </c>
      <c r="U311" s="85">
        <f t="shared" si="119"/>
        <v>57.142857142857139</v>
      </c>
      <c r="V311" s="86">
        <v>3</v>
      </c>
      <c r="W311" s="86">
        <v>0</v>
      </c>
      <c r="X311" s="87">
        <f t="shared" si="115"/>
        <v>0</v>
      </c>
      <c r="Y311" s="88">
        <v>3</v>
      </c>
      <c r="Z311" s="88">
        <v>0</v>
      </c>
      <c r="AA311" s="89">
        <f t="shared" si="116"/>
        <v>0</v>
      </c>
      <c r="AB311" s="90">
        <v>1</v>
      </c>
      <c r="AC311" s="90">
        <v>0</v>
      </c>
      <c r="AD311" s="91">
        <f t="shared" si="117"/>
        <v>0</v>
      </c>
      <c r="AE311" s="92">
        <v>3</v>
      </c>
      <c r="AF311" s="92">
        <v>0</v>
      </c>
      <c r="AG311" s="93">
        <f t="shared" si="121"/>
        <v>0</v>
      </c>
      <c r="AH311" s="94">
        <v>2</v>
      </c>
      <c r="AI311" s="94">
        <v>0</v>
      </c>
      <c r="AJ311" s="95">
        <f t="shared" si="113"/>
        <v>0</v>
      </c>
      <c r="AK311" s="4"/>
      <c r="AL311" s="4"/>
    </row>
    <row r="312" spans="1:38" ht="15">
      <c r="A312" s="73" t="s">
        <v>941</v>
      </c>
      <c r="B312" s="73" t="s">
        <v>1511</v>
      </c>
      <c r="C312" s="73" t="s">
        <v>1376</v>
      </c>
      <c r="D312" s="74">
        <v>17</v>
      </c>
      <c r="E312" s="74">
        <v>14</v>
      </c>
      <c r="F312" s="75">
        <f t="shared" si="122"/>
        <v>82.35294117647058</v>
      </c>
      <c r="G312" s="76">
        <v>15</v>
      </c>
      <c r="H312" s="76">
        <v>13</v>
      </c>
      <c r="I312" s="77">
        <f t="shared" si="112"/>
        <v>86.666666666666671</v>
      </c>
      <c r="J312" s="78">
        <v>9</v>
      </c>
      <c r="K312" s="78">
        <v>9</v>
      </c>
      <c r="L312" s="79">
        <f t="shared" si="123"/>
        <v>100</v>
      </c>
      <c r="M312" s="80">
        <v>15</v>
      </c>
      <c r="N312" s="80">
        <v>15</v>
      </c>
      <c r="O312" s="81">
        <f t="shared" si="118"/>
        <v>100</v>
      </c>
      <c r="P312" s="82">
        <v>16</v>
      </c>
      <c r="Q312" s="82">
        <v>16</v>
      </c>
      <c r="R312" s="83">
        <f t="shared" si="120"/>
        <v>100</v>
      </c>
      <c r="S312" s="84">
        <v>11</v>
      </c>
      <c r="T312" s="84">
        <v>10</v>
      </c>
      <c r="U312" s="85">
        <f t="shared" si="119"/>
        <v>90.909090909090907</v>
      </c>
      <c r="V312" s="86">
        <v>14</v>
      </c>
      <c r="W312" s="86">
        <v>12</v>
      </c>
      <c r="X312" s="87">
        <f t="shared" si="115"/>
        <v>85.714285714285708</v>
      </c>
      <c r="Y312" s="88">
        <v>11</v>
      </c>
      <c r="Z312" s="88">
        <v>2</v>
      </c>
      <c r="AA312" s="89">
        <f t="shared" si="116"/>
        <v>18.181818181818183</v>
      </c>
      <c r="AB312" s="90">
        <v>13</v>
      </c>
      <c r="AC312" s="90">
        <v>0</v>
      </c>
      <c r="AD312" s="91">
        <f t="shared" si="117"/>
        <v>0</v>
      </c>
      <c r="AE312" s="92">
        <v>13</v>
      </c>
      <c r="AF312" s="92">
        <v>7</v>
      </c>
      <c r="AG312" s="93">
        <f t="shared" si="121"/>
        <v>53.846153846153847</v>
      </c>
      <c r="AH312" s="94">
        <v>10</v>
      </c>
      <c r="AI312" s="94">
        <v>5</v>
      </c>
      <c r="AJ312" s="95">
        <f t="shared" si="113"/>
        <v>50</v>
      </c>
      <c r="AK312" s="4"/>
      <c r="AL312" s="4"/>
    </row>
    <row r="313" spans="1:38" ht="15">
      <c r="A313" s="73" t="s">
        <v>941</v>
      </c>
      <c r="B313" s="73" t="s">
        <v>1511</v>
      </c>
      <c r="C313" s="73" t="s">
        <v>1377</v>
      </c>
      <c r="D313" s="74" t="s">
        <v>995</v>
      </c>
      <c r="E313" s="74" t="s">
        <v>995</v>
      </c>
      <c r="F313" s="75" t="s">
        <v>995</v>
      </c>
      <c r="G313" s="76">
        <v>6</v>
      </c>
      <c r="H313" s="76">
        <v>5</v>
      </c>
      <c r="I313" s="77">
        <f t="shared" si="112"/>
        <v>83.333333333333343</v>
      </c>
      <c r="J313" s="78">
        <v>8</v>
      </c>
      <c r="K313" s="78">
        <v>3</v>
      </c>
      <c r="L313" s="79">
        <f t="shared" si="123"/>
        <v>37.5</v>
      </c>
      <c r="M313" s="80">
        <v>4</v>
      </c>
      <c r="N313" s="80">
        <v>3</v>
      </c>
      <c r="O313" s="81">
        <f t="shared" si="118"/>
        <v>75</v>
      </c>
      <c r="P313" s="82">
        <v>3</v>
      </c>
      <c r="Q313" s="82">
        <v>2</v>
      </c>
      <c r="R313" s="83">
        <f t="shared" si="120"/>
        <v>66.666666666666657</v>
      </c>
      <c r="S313" s="84">
        <v>4</v>
      </c>
      <c r="T313" s="84">
        <v>3</v>
      </c>
      <c r="U313" s="85">
        <f t="shared" si="119"/>
        <v>75</v>
      </c>
      <c r="V313" s="86">
        <v>3</v>
      </c>
      <c r="W313" s="86">
        <v>3</v>
      </c>
      <c r="X313" s="87">
        <f t="shared" si="115"/>
        <v>100</v>
      </c>
      <c r="Y313" s="88">
        <v>2</v>
      </c>
      <c r="Z313" s="88">
        <v>0</v>
      </c>
      <c r="AA313" s="89">
        <f t="shared" si="116"/>
        <v>0</v>
      </c>
      <c r="AB313" s="90">
        <v>4</v>
      </c>
      <c r="AC313" s="90">
        <v>1</v>
      </c>
      <c r="AD313" s="91">
        <f t="shared" si="117"/>
        <v>25</v>
      </c>
      <c r="AE313" s="92">
        <v>3</v>
      </c>
      <c r="AF313" s="92">
        <v>3</v>
      </c>
      <c r="AG313" s="93">
        <f t="shared" si="121"/>
        <v>100</v>
      </c>
      <c r="AH313" s="94">
        <v>4</v>
      </c>
      <c r="AI313" s="94">
        <v>1</v>
      </c>
      <c r="AJ313" s="95">
        <f t="shared" si="113"/>
        <v>25</v>
      </c>
      <c r="AK313" s="4"/>
      <c r="AL313" s="4"/>
    </row>
    <row r="314" spans="1:38" ht="15">
      <c r="A314" s="73" t="s">
        <v>941</v>
      </c>
      <c r="B314" s="73" t="s">
        <v>1511</v>
      </c>
      <c r="C314" s="73" t="s">
        <v>1380</v>
      </c>
      <c r="D314" s="74">
        <v>6</v>
      </c>
      <c r="E314" s="74">
        <v>5</v>
      </c>
      <c r="F314" s="75">
        <f t="shared" ref="F314:F320" si="124">E314/D314*100</f>
        <v>83.333333333333343</v>
      </c>
      <c r="G314" s="76">
        <v>7</v>
      </c>
      <c r="H314" s="76">
        <v>7</v>
      </c>
      <c r="I314" s="77">
        <f t="shared" si="112"/>
        <v>100</v>
      </c>
      <c r="J314" s="78">
        <v>7</v>
      </c>
      <c r="K314" s="78">
        <v>7</v>
      </c>
      <c r="L314" s="79">
        <f t="shared" si="123"/>
        <v>100</v>
      </c>
      <c r="M314" s="80">
        <v>10</v>
      </c>
      <c r="N314" s="80">
        <v>10</v>
      </c>
      <c r="O314" s="81">
        <f t="shared" si="118"/>
        <v>100</v>
      </c>
      <c r="P314" s="82">
        <v>13</v>
      </c>
      <c r="Q314" s="82">
        <v>2</v>
      </c>
      <c r="R314" s="83">
        <f t="shared" si="120"/>
        <v>15.384615384615385</v>
      </c>
      <c r="S314" s="84">
        <v>13</v>
      </c>
      <c r="T314" s="84">
        <v>5</v>
      </c>
      <c r="U314" s="85">
        <f t="shared" si="119"/>
        <v>38.461538461538467</v>
      </c>
      <c r="V314" s="86">
        <v>9</v>
      </c>
      <c r="W314" s="86">
        <v>1</v>
      </c>
      <c r="X314" s="87">
        <f t="shared" si="115"/>
        <v>11.111111111111111</v>
      </c>
      <c r="Y314" s="88">
        <v>11</v>
      </c>
      <c r="Z314" s="88">
        <v>3</v>
      </c>
      <c r="AA314" s="89">
        <f t="shared" si="116"/>
        <v>27.27272727272727</v>
      </c>
      <c r="AB314" s="90">
        <v>9</v>
      </c>
      <c r="AC314" s="90">
        <v>0</v>
      </c>
      <c r="AD314" s="91">
        <f t="shared" si="117"/>
        <v>0</v>
      </c>
      <c r="AE314" s="92">
        <v>11</v>
      </c>
      <c r="AF314" s="92">
        <v>11</v>
      </c>
      <c r="AG314" s="93">
        <f t="shared" si="121"/>
        <v>100</v>
      </c>
      <c r="AH314" s="94">
        <v>11</v>
      </c>
      <c r="AI314" s="94">
        <v>10</v>
      </c>
      <c r="AJ314" s="95">
        <f t="shared" si="113"/>
        <v>90.909090909090907</v>
      </c>
      <c r="AK314" s="4"/>
      <c r="AL314" s="4"/>
    </row>
    <row r="315" spans="1:38" ht="15">
      <c r="A315" s="73" t="s">
        <v>941</v>
      </c>
      <c r="B315" s="73" t="s">
        <v>1511</v>
      </c>
      <c r="C315" s="73" t="s">
        <v>1390</v>
      </c>
      <c r="D315" s="74">
        <v>19</v>
      </c>
      <c r="E315" s="74">
        <v>19</v>
      </c>
      <c r="F315" s="75">
        <f t="shared" si="124"/>
        <v>100</v>
      </c>
      <c r="G315" s="76">
        <v>29</v>
      </c>
      <c r="H315" s="76">
        <v>29</v>
      </c>
      <c r="I315" s="77">
        <f t="shared" si="112"/>
        <v>100</v>
      </c>
      <c r="J315" s="78">
        <v>35</v>
      </c>
      <c r="K315" s="78">
        <v>35</v>
      </c>
      <c r="L315" s="79">
        <f t="shared" si="123"/>
        <v>100</v>
      </c>
      <c r="M315" s="80">
        <v>21</v>
      </c>
      <c r="N315" s="80">
        <v>21</v>
      </c>
      <c r="O315" s="81">
        <f t="shared" si="118"/>
        <v>100</v>
      </c>
      <c r="P315" s="82">
        <v>44</v>
      </c>
      <c r="Q315" s="82">
        <v>43</v>
      </c>
      <c r="R315" s="83">
        <f t="shared" si="120"/>
        <v>97.727272727272734</v>
      </c>
      <c r="S315" s="84">
        <v>20</v>
      </c>
      <c r="T315" s="84">
        <v>20</v>
      </c>
      <c r="U315" s="85">
        <f t="shared" si="119"/>
        <v>100</v>
      </c>
      <c r="V315" s="86">
        <v>27</v>
      </c>
      <c r="W315" s="86">
        <v>27</v>
      </c>
      <c r="X315" s="87">
        <f t="shared" si="115"/>
        <v>100</v>
      </c>
      <c r="Y315" s="88">
        <v>34</v>
      </c>
      <c r="Z315" s="88">
        <v>34</v>
      </c>
      <c r="AA315" s="89">
        <f t="shared" si="116"/>
        <v>100</v>
      </c>
      <c r="AB315" s="90">
        <v>35</v>
      </c>
      <c r="AC315" s="90">
        <v>28</v>
      </c>
      <c r="AD315" s="91">
        <f t="shared" si="117"/>
        <v>80</v>
      </c>
      <c r="AE315" s="92">
        <v>31</v>
      </c>
      <c r="AF315" s="92">
        <v>31</v>
      </c>
      <c r="AG315" s="93">
        <f t="shared" si="121"/>
        <v>100</v>
      </c>
      <c r="AH315" s="94">
        <v>27</v>
      </c>
      <c r="AI315" s="94">
        <v>24</v>
      </c>
      <c r="AJ315" s="95">
        <f t="shared" si="113"/>
        <v>88.888888888888886</v>
      </c>
      <c r="AK315" s="4"/>
      <c r="AL315" s="4"/>
    </row>
    <row r="316" spans="1:38" ht="15">
      <c r="A316" s="73" t="s">
        <v>941</v>
      </c>
      <c r="B316" s="73" t="s">
        <v>1511</v>
      </c>
      <c r="C316" s="73" t="s">
        <v>1391</v>
      </c>
      <c r="D316" s="74">
        <v>3</v>
      </c>
      <c r="E316" s="74">
        <v>3</v>
      </c>
      <c r="F316" s="75">
        <f t="shared" si="124"/>
        <v>100</v>
      </c>
      <c r="G316" s="76">
        <v>7</v>
      </c>
      <c r="H316" s="76">
        <v>7</v>
      </c>
      <c r="I316" s="77">
        <f t="shared" si="112"/>
        <v>100</v>
      </c>
      <c r="J316" s="78">
        <v>1</v>
      </c>
      <c r="K316" s="78">
        <v>1</v>
      </c>
      <c r="L316" s="79">
        <f t="shared" si="123"/>
        <v>100</v>
      </c>
      <c r="M316" s="80">
        <v>4</v>
      </c>
      <c r="N316" s="80">
        <v>4</v>
      </c>
      <c r="O316" s="81">
        <f t="shared" si="118"/>
        <v>100</v>
      </c>
      <c r="P316" s="82">
        <v>5</v>
      </c>
      <c r="Q316" s="82">
        <v>0</v>
      </c>
      <c r="R316" s="83">
        <f t="shared" si="120"/>
        <v>0</v>
      </c>
      <c r="S316" s="84">
        <v>3</v>
      </c>
      <c r="T316" s="84">
        <v>3</v>
      </c>
      <c r="U316" s="85">
        <f t="shared" si="119"/>
        <v>100</v>
      </c>
      <c r="V316" s="86">
        <v>4</v>
      </c>
      <c r="W316" s="86">
        <v>4</v>
      </c>
      <c r="X316" s="87">
        <f t="shared" si="115"/>
        <v>100</v>
      </c>
      <c r="Y316" s="88">
        <v>4</v>
      </c>
      <c r="Z316" s="88">
        <v>3</v>
      </c>
      <c r="AA316" s="89">
        <f t="shared" si="116"/>
        <v>75</v>
      </c>
      <c r="AB316" s="90">
        <v>4</v>
      </c>
      <c r="AC316" s="90">
        <v>4</v>
      </c>
      <c r="AD316" s="91">
        <f t="shared" si="117"/>
        <v>100</v>
      </c>
      <c r="AE316" s="92" t="s">
        <v>995</v>
      </c>
      <c r="AF316" s="92" t="s">
        <v>995</v>
      </c>
      <c r="AG316" s="93" t="s">
        <v>995</v>
      </c>
      <c r="AH316" s="94">
        <v>3</v>
      </c>
      <c r="AI316" s="94">
        <v>2</v>
      </c>
      <c r="AJ316" s="95">
        <f t="shared" si="113"/>
        <v>66.666666666666657</v>
      </c>
      <c r="AK316" s="4"/>
      <c r="AL316" s="4"/>
    </row>
    <row r="317" spans="1:38" ht="15">
      <c r="A317" s="73" t="s">
        <v>941</v>
      </c>
      <c r="B317" s="73" t="s">
        <v>1511</v>
      </c>
      <c r="C317" s="73" t="s">
        <v>1395</v>
      </c>
      <c r="D317" s="74">
        <v>7</v>
      </c>
      <c r="E317" s="74">
        <v>7</v>
      </c>
      <c r="F317" s="75">
        <f t="shared" si="124"/>
        <v>100</v>
      </c>
      <c r="G317" s="76">
        <v>2</v>
      </c>
      <c r="H317" s="76">
        <v>2</v>
      </c>
      <c r="I317" s="77">
        <f t="shared" si="112"/>
        <v>100</v>
      </c>
      <c r="J317" s="78">
        <v>9</v>
      </c>
      <c r="K317" s="78">
        <v>9</v>
      </c>
      <c r="L317" s="79">
        <f t="shared" si="123"/>
        <v>100</v>
      </c>
      <c r="M317" s="80">
        <v>2</v>
      </c>
      <c r="N317" s="80">
        <v>2</v>
      </c>
      <c r="O317" s="81">
        <f t="shared" si="118"/>
        <v>100</v>
      </c>
      <c r="P317" s="82">
        <v>3</v>
      </c>
      <c r="Q317" s="82">
        <v>0</v>
      </c>
      <c r="R317" s="83">
        <f t="shared" si="120"/>
        <v>0</v>
      </c>
      <c r="S317" s="84">
        <v>5</v>
      </c>
      <c r="T317" s="84">
        <v>0</v>
      </c>
      <c r="U317" s="85">
        <f t="shared" si="119"/>
        <v>0</v>
      </c>
      <c r="V317" s="86">
        <v>5</v>
      </c>
      <c r="W317" s="86">
        <v>0</v>
      </c>
      <c r="X317" s="87">
        <f t="shared" si="115"/>
        <v>0</v>
      </c>
      <c r="Y317" s="88">
        <v>5</v>
      </c>
      <c r="Z317" s="88">
        <v>0</v>
      </c>
      <c r="AA317" s="89">
        <f t="shared" si="116"/>
        <v>0</v>
      </c>
      <c r="AB317" s="90">
        <v>12</v>
      </c>
      <c r="AC317" s="90">
        <v>0</v>
      </c>
      <c r="AD317" s="91">
        <f t="shared" si="117"/>
        <v>0</v>
      </c>
      <c r="AE317" s="92">
        <v>7</v>
      </c>
      <c r="AF317" s="92">
        <v>7</v>
      </c>
      <c r="AG317" s="93">
        <f t="shared" ref="AG317:AG325" si="125">AF317/AE317*100</f>
        <v>100</v>
      </c>
      <c r="AH317" s="94">
        <v>3</v>
      </c>
      <c r="AI317" s="94">
        <v>2</v>
      </c>
      <c r="AJ317" s="95">
        <f t="shared" si="113"/>
        <v>66.666666666666657</v>
      </c>
      <c r="AK317" s="4"/>
      <c r="AL317" s="4"/>
    </row>
    <row r="318" spans="1:38" ht="15">
      <c r="A318" s="73" t="s">
        <v>941</v>
      </c>
      <c r="B318" s="73" t="s">
        <v>1511</v>
      </c>
      <c r="C318" s="73" t="s">
        <v>1402</v>
      </c>
      <c r="D318" s="74">
        <v>4</v>
      </c>
      <c r="E318" s="74">
        <v>2</v>
      </c>
      <c r="F318" s="75">
        <f t="shared" si="124"/>
        <v>50</v>
      </c>
      <c r="G318" s="76">
        <v>2</v>
      </c>
      <c r="H318" s="76">
        <v>1</v>
      </c>
      <c r="I318" s="77">
        <f t="shared" si="112"/>
        <v>50</v>
      </c>
      <c r="J318" s="78">
        <v>3</v>
      </c>
      <c r="K318" s="78">
        <v>0</v>
      </c>
      <c r="L318" s="79">
        <f t="shared" si="123"/>
        <v>0</v>
      </c>
      <c r="M318" s="80">
        <v>3</v>
      </c>
      <c r="N318" s="80">
        <v>3</v>
      </c>
      <c r="O318" s="81">
        <f t="shared" si="118"/>
        <v>100</v>
      </c>
      <c r="P318" s="82">
        <v>6</v>
      </c>
      <c r="Q318" s="82">
        <v>3</v>
      </c>
      <c r="R318" s="83">
        <f t="shared" si="120"/>
        <v>50</v>
      </c>
      <c r="S318" s="84">
        <v>6</v>
      </c>
      <c r="T318" s="84">
        <v>5</v>
      </c>
      <c r="U318" s="85">
        <f t="shared" si="119"/>
        <v>83.333333333333343</v>
      </c>
      <c r="V318" s="86">
        <v>1</v>
      </c>
      <c r="W318" s="86">
        <v>1</v>
      </c>
      <c r="X318" s="87">
        <f t="shared" si="115"/>
        <v>100</v>
      </c>
      <c r="Y318" s="88">
        <v>5</v>
      </c>
      <c r="Z318" s="88">
        <v>5</v>
      </c>
      <c r="AA318" s="89">
        <f t="shared" si="116"/>
        <v>100</v>
      </c>
      <c r="AB318" s="90">
        <v>4</v>
      </c>
      <c r="AC318" s="90">
        <v>0</v>
      </c>
      <c r="AD318" s="91">
        <f t="shared" si="117"/>
        <v>0</v>
      </c>
      <c r="AE318" s="92">
        <v>4</v>
      </c>
      <c r="AF318" s="92">
        <v>4</v>
      </c>
      <c r="AG318" s="93">
        <f t="shared" si="125"/>
        <v>100</v>
      </c>
      <c r="AH318" s="94">
        <v>6</v>
      </c>
      <c r="AI318" s="94">
        <v>2</v>
      </c>
      <c r="AJ318" s="95">
        <f t="shared" si="113"/>
        <v>33.333333333333329</v>
      </c>
      <c r="AK318" s="4"/>
      <c r="AL318" s="4"/>
    </row>
    <row r="319" spans="1:38" ht="15">
      <c r="A319" s="73" t="s">
        <v>941</v>
      </c>
      <c r="B319" s="73" t="s">
        <v>1511</v>
      </c>
      <c r="C319" s="73" t="s">
        <v>1403</v>
      </c>
      <c r="D319" s="74">
        <v>2</v>
      </c>
      <c r="E319" s="74">
        <v>2</v>
      </c>
      <c r="F319" s="75">
        <f t="shared" si="124"/>
        <v>100</v>
      </c>
      <c r="G319" s="76">
        <v>1</v>
      </c>
      <c r="H319" s="76">
        <v>1</v>
      </c>
      <c r="I319" s="77">
        <f t="shared" si="112"/>
        <v>100</v>
      </c>
      <c r="J319" s="78">
        <v>3</v>
      </c>
      <c r="K319" s="78">
        <v>3</v>
      </c>
      <c r="L319" s="79">
        <f t="shared" si="123"/>
        <v>100</v>
      </c>
      <c r="M319" s="80">
        <v>5</v>
      </c>
      <c r="N319" s="80">
        <v>3</v>
      </c>
      <c r="O319" s="81">
        <f t="shared" si="118"/>
        <v>60</v>
      </c>
      <c r="P319" s="82">
        <v>2</v>
      </c>
      <c r="Q319" s="82">
        <v>2</v>
      </c>
      <c r="R319" s="83">
        <f t="shared" si="120"/>
        <v>100</v>
      </c>
      <c r="S319" s="84">
        <v>2</v>
      </c>
      <c r="T319" s="84">
        <v>0</v>
      </c>
      <c r="U319" s="85">
        <f t="shared" si="119"/>
        <v>0</v>
      </c>
      <c r="V319" s="86">
        <v>5</v>
      </c>
      <c r="W319" s="86">
        <v>5</v>
      </c>
      <c r="X319" s="87">
        <f t="shared" si="115"/>
        <v>100</v>
      </c>
      <c r="Y319" s="88">
        <v>1</v>
      </c>
      <c r="Z319" s="88">
        <v>1</v>
      </c>
      <c r="AA319" s="89">
        <f t="shared" si="116"/>
        <v>100</v>
      </c>
      <c r="AB319" s="90">
        <v>2</v>
      </c>
      <c r="AC319" s="90">
        <v>2</v>
      </c>
      <c r="AD319" s="91">
        <f t="shared" si="117"/>
        <v>100</v>
      </c>
      <c r="AE319" s="92">
        <v>3</v>
      </c>
      <c r="AF319" s="92">
        <v>3</v>
      </c>
      <c r="AG319" s="93">
        <f t="shared" si="125"/>
        <v>100</v>
      </c>
      <c r="AH319" s="94">
        <v>1</v>
      </c>
      <c r="AI319" s="94">
        <v>1</v>
      </c>
      <c r="AJ319" s="95">
        <f t="shared" si="113"/>
        <v>100</v>
      </c>
      <c r="AK319" s="4"/>
      <c r="AL319" s="4"/>
    </row>
    <row r="320" spans="1:38" ht="15">
      <c r="A320" s="73" t="s">
        <v>941</v>
      </c>
      <c r="B320" s="73" t="s">
        <v>1511</v>
      </c>
      <c r="C320" s="73" t="s">
        <v>1405</v>
      </c>
      <c r="D320" s="74">
        <v>2</v>
      </c>
      <c r="E320" s="74">
        <v>1</v>
      </c>
      <c r="F320" s="75">
        <f t="shared" si="124"/>
        <v>50</v>
      </c>
      <c r="G320" s="76">
        <v>1</v>
      </c>
      <c r="H320" s="76">
        <v>0</v>
      </c>
      <c r="I320" s="77">
        <f t="shared" si="112"/>
        <v>0</v>
      </c>
      <c r="J320" s="78">
        <v>2</v>
      </c>
      <c r="K320" s="78">
        <v>0</v>
      </c>
      <c r="L320" s="79">
        <f t="shared" si="123"/>
        <v>0</v>
      </c>
      <c r="M320" s="80">
        <v>2</v>
      </c>
      <c r="N320" s="80">
        <v>1</v>
      </c>
      <c r="O320" s="81">
        <f t="shared" si="118"/>
        <v>50</v>
      </c>
      <c r="P320" s="82">
        <v>2</v>
      </c>
      <c r="Q320" s="82">
        <v>1</v>
      </c>
      <c r="R320" s="83">
        <f t="shared" si="120"/>
        <v>50</v>
      </c>
      <c r="S320" s="84">
        <v>3</v>
      </c>
      <c r="T320" s="84">
        <v>0</v>
      </c>
      <c r="U320" s="85">
        <f t="shared" si="119"/>
        <v>0</v>
      </c>
      <c r="V320" s="86">
        <v>3</v>
      </c>
      <c r="W320" s="86">
        <v>1</v>
      </c>
      <c r="X320" s="87">
        <f t="shared" si="115"/>
        <v>33.333333333333329</v>
      </c>
      <c r="Y320" s="88">
        <v>1</v>
      </c>
      <c r="Z320" s="88">
        <v>0</v>
      </c>
      <c r="AA320" s="89">
        <f t="shared" si="116"/>
        <v>0</v>
      </c>
      <c r="AB320" s="90">
        <v>3</v>
      </c>
      <c r="AC320" s="90">
        <v>0</v>
      </c>
      <c r="AD320" s="91">
        <f t="shared" si="117"/>
        <v>0</v>
      </c>
      <c r="AE320" s="92">
        <v>1</v>
      </c>
      <c r="AF320" s="92">
        <v>1</v>
      </c>
      <c r="AG320" s="93">
        <f t="shared" si="125"/>
        <v>100</v>
      </c>
      <c r="AH320" s="94">
        <v>3</v>
      </c>
      <c r="AI320" s="94">
        <v>1</v>
      </c>
      <c r="AJ320" s="95">
        <f t="shared" si="113"/>
        <v>33.333333333333329</v>
      </c>
      <c r="AK320" s="4"/>
      <c r="AL320" s="4"/>
    </row>
    <row r="321" spans="1:38" ht="15">
      <c r="A321" s="73" t="s">
        <v>941</v>
      </c>
      <c r="B321" s="73" t="s">
        <v>1511</v>
      </c>
      <c r="C321" s="73" t="s">
        <v>1406</v>
      </c>
      <c r="D321" s="74" t="s">
        <v>995</v>
      </c>
      <c r="E321" s="74" t="s">
        <v>995</v>
      </c>
      <c r="F321" s="75" t="s">
        <v>995</v>
      </c>
      <c r="G321" s="76">
        <v>4</v>
      </c>
      <c r="H321" s="76">
        <v>3</v>
      </c>
      <c r="I321" s="77">
        <f t="shared" si="112"/>
        <v>75</v>
      </c>
      <c r="J321" s="78">
        <v>2</v>
      </c>
      <c r="K321" s="78">
        <v>2</v>
      </c>
      <c r="L321" s="79">
        <f t="shared" si="123"/>
        <v>100</v>
      </c>
      <c r="M321" s="80">
        <v>2</v>
      </c>
      <c r="N321" s="80">
        <v>2</v>
      </c>
      <c r="O321" s="81">
        <f t="shared" si="118"/>
        <v>100</v>
      </c>
      <c r="P321" s="82">
        <v>1</v>
      </c>
      <c r="Q321" s="82">
        <v>0</v>
      </c>
      <c r="R321" s="83">
        <f t="shared" si="120"/>
        <v>0</v>
      </c>
      <c r="S321" s="84">
        <v>3</v>
      </c>
      <c r="T321" s="84">
        <v>0</v>
      </c>
      <c r="U321" s="85">
        <f t="shared" si="119"/>
        <v>0</v>
      </c>
      <c r="V321" s="86">
        <v>2</v>
      </c>
      <c r="W321" s="86">
        <v>0</v>
      </c>
      <c r="X321" s="87">
        <f t="shared" si="115"/>
        <v>0</v>
      </c>
      <c r="Y321" s="88">
        <v>1</v>
      </c>
      <c r="Z321" s="88">
        <v>1</v>
      </c>
      <c r="AA321" s="89">
        <f t="shared" si="116"/>
        <v>100</v>
      </c>
      <c r="AB321" s="90">
        <v>4</v>
      </c>
      <c r="AC321" s="90">
        <v>1</v>
      </c>
      <c r="AD321" s="91">
        <f t="shared" si="117"/>
        <v>25</v>
      </c>
      <c r="AE321" s="92">
        <v>3</v>
      </c>
      <c r="AF321" s="92">
        <v>0</v>
      </c>
      <c r="AG321" s="93">
        <f t="shared" si="125"/>
        <v>0</v>
      </c>
      <c r="AH321" s="94">
        <v>2</v>
      </c>
      <c r="AI321" s="94">
        <v>0</v>
      </c>
      <c r="AJ321" s="95">
        <f t="shared" si="113"/>
        <v>0</v>
      </c>
      <c r="AK321" s="4"/>
      <c r="AL321" s="4"/>
    </row>
    <row r="322" spans="1:38" ht="15">
      <c r="A322" s="73" t="s">
        <v>941</v>
      </c>
      <c r="B322" s="73" t="s">
        <v>1511</v>
      </c>
      <c r="C322" s="73" t="s">
        <v>1412</v>
      </c>
      <c r="D322" s="74">
        <v>4</v>
      </c>
      <c r="E322" s="74">
        <v>2</v>
      </c>
      <c r="F322" s="75">
        <f t="shared" ref="F322:F332" si="126">E322/D322*100</f>
        <v>50</v>
      </c>
      <c r="G322" s="76">
        <v>5</v>
      </c>
      <c r="H322" s="76">
        <v>5</v>
      </c>
      <c r="I322" s="77">
        <f t="shared" si="112"/>
        <v>100</v>
      </c>
      <c r="J322" s="78">
        <v>12</v>
      </c>
      <c r="K322" s="78">
        <v>4</v>
      </c>
      <c r="L322" s="79">
        <f t="shared" si="123"/>
        <v>33.333333333333329</v>
      </c>
      <c r="M322" s="80">
        <v>7</v>
      </c>
      <c r="N322" s="80">
        <v>4</v>
      </c>
      <c r="O322" s="81">
        <f t="shared" si="118"/>
        <v>57.142857142857139</v>
      </c>
      <c r="P322" s="82">
        <v>4</v>
      </c>
      <c r="Q322" s="82">
        <v>2</v>
      </c>
      <c r="R322" s="83">
        <f t="shared" si="120"/>
        <v>50</v>
      </c>
      <c r="S322" s="84">
        <v>6</v>
      </c>
      <c r="T322" s="84">
        <v>2</v>
      </c>
      <c r="U322" s="85">
        <f t="shared" si="119"/>
        <v>33.333333333333329</v>
      </c>
      <c r="V322" s="86">
        <v>2</v>
      </c>
      <c r="W322" s="86">
        <v>0</v>
      </c>
      <c r="X322" s="87">
        <f t="shared" si="115"/>
        <v>0</v>
      </c>
      <c r="Y322" s="88">
        <v>5</v>
      </c>
      <c r="Z322" s="88">
        <v>3</v>
      </c>
      <c r="AA322" s="89">
        <f t="shared" si="116"/>
        <v>60</v>
      </c>
      <c r="AB322" s="90">
        <v>3</v>
      </c>
      <c r="AC322" s="90">
        <v>0</v>
      </c>
      <c r="AD322" s="91">
        <f t="shared" si="117"/>
        <v>0</v>
      </c>
      <c r="AE322" s="92">
        <v>7</v>
      </c>
      <c r="AF322" s="92">
        <v>7</v>
      </c>
      <c r="AG322" s="93">
        <f t="shared" si="125"/>
        <v>100</v>
      </c>
      <c r="AH322" s="94">
        <v>5</v>
      </c>
      <c r="AI322" s="94">
        <v>2</v>
      </c>
      <c r="AJ322" s="95">
        <f t="shared" si="113"/>
        <v>40</v>
      </c>
      <c r="AK322" s="4"/>
      <c r="AL322" s="4"/>
    </row>
    <row r="323" spans="1:38" ht="15">
      <c r="A323" s="73" t="s">
        <v>941</v>
      </c>
      <c r="B323" s="73" t="s">
        <v>1511</v>
      </c>
      <c r="C323" s="73" t="s">
        <v>1414</v>
      </c>
      <c r="D323" s="74">
        <v>5</v>
      </c>
      <c r="E323" s="74">
        <v>5</v>
      </c>
      <c r="F323" s="75">
        <f t="shared" si="126"/>
        <v>100</v>
      </c>
      <c r="G323" s="76">
        <v>6</v>
      </c>
      <c r="H323" s="76">
        <v>1</v>
      </c>
      <c r="I323" s="77">
        <f t="shared" si="112"/>
        <v>16.666666666666664</v>
      </c>
      <c r="J323" s="78" t="s">
        <v>995</v>
      </c>
      <c r="K323" s="78" t="s">
        <v>995</v>
      </c>
      <c r="L323" s="78" t="s">
        <v>995</v>
      </c>
      <c r="M323" s="80">
        <v>6</v>
      </c>
      <c r="N323" s="80">
        <v>6</v>
      </c>
      <c r="O323" s="81">
        <f t="shared" si="118"/>
        <v>100</v>
      </c>
      <c r="P323" s="82">
        <v>3</v>
      </c>
      <c r="Q323" s="82">
        <v>3</v>
      </c>
      <c r="R323" s="83">
        <f t="shared" si="120"/>
        <v>100</v>
      </c>
      <c r="S323" s="84">
        <v>5</v>
      </c>
      <c r="T323" s="84">
        <v>5</v>
      </c>
      <c r="U323" s="85">
        <f t="shared" si="119"/>
        <v>100</v>
      </c>
      <c r="V323" s="86">
        <v>4</v>
      </c>
      <c r="W323" s="86">
        <v>4</v>
      </c>
      <c r="X323" s="87">
        <f t="shared" si="115"/>
        <v>100</v>
      </c>
      <c r="Y323" s="88">
        <v>2</v>
      </c>
      <c r="Z323" s="88">
        <v>1</v>
      </c>
      <c r="AA323" s="89">
        <f t="shared" si="116"/>
        <v>50</v>
      </c>
      <c r="AB323" s="90">
        <v>4</v>
      </c>
      <c r="AC323" s="90">
        <v>0</v>
      </c>
      <c r="AD323" s="91">
        <f t="shared" si="117"/>
        <v>0</v>
      </c>
      <c r="AE323" s="92">
        <v>2</v>
      </c>
      <c r="AF323" s="92">
        <v>0</v>
      </c>
      <c r="AG323" s="93">
        <f t="shared" si="125"/>
        <v>0</v>
      </c>
      <c r="AH323" s="94">
        <v>3</v>
      </c>
      <c r="AI323" s="94">
        <v>0</v>
      </c>
      <c r="AJ323" s="95">
        <f t="shared" si="113"/>
        <v>0</v>
      </c>
      <c r="AK323" s="4"/>
      <c r="AL323" s="4"/>
    </row>
    <row r="324" spans="1:38" ht="15">
      <c r="A324" s="73" t="s">
        <v>941</v>
      </c>
      <c r="B324" s="73" t="s">
        <v>1511</v>
      </c>
      <c r="C324" s="73" t="s">
        <v>1416</v>
      </c>
      <c r="D324" s="74">
        <v>7</v>
      </c>
      <c r="E324" s="74">
        <v>7</v>
      </c>
      <c r="F324" s="75">
        <f t="shared" si="126"/>
        <v>100</v>
      </c>
      <c r="G324" s="76">
        <v>5</v>
      </c>
      <c r="H324" s="76">
        <v>5</v>
      </c>
      <c r="I324" s="77">
        <f t="shared" si="112"/>
        <v>100</v>
      </c>
      <c r="J324" s="78">
        <v>5</v>
      </c>
      <c r="K324" s="78">
        <v>5</v>
      </c>
      <c r="L324" s="79">
        <f t="shared" ref="L324:L332" si="127">K324/J324*100</f>
        <v>100</v>
      </c>
      <c r="M324" s="80">
        <v>3</v>
      </c>
      <c r="N324" s="80">
        <v>3</v>
      </c>
      <c r="O324" s="81">
        <f t="shared" si="118"/>
        <v>100</v>
      </c>
      <c r="P324" s="82">
        <v>7</v>
      </c>
      <c r="Q324" s="82">
        <v>5</v>
      </c>
      <c r="R324" s="83">
        <f t="shared" si="120"/>
        <v>71.428571428571431</v>
      </c>
      <c r="S324" s="84">
        <v>3</v>
      </c>
      <c r="T324" s="84">
        <v>2</v>
      </c>
      <c r="U324" s="85">
        <f t="shared" si="119"/>
        <v>66.666666666666657</v>
      </c>
      <c r="V324" s="86">
        <v>3</v>
      </c>
      <c r="W324" s="86">
        <v>3</v>
      </c>
      <c r="X324" s="87">
        <f t="shared" si="115"/>
        <v>100</v>
      </c>
      <c r="Y324" s="88">
        <v>2</v>
      </c>
      <c r="Z324" s="88">
        <v>1</v>
      </c>
      <c r="AA324" s="89">
        <f t="shared" si="116"/>
        <v>50</v>
      </c>
      <c r="AB324" s="90">
        <v>3</v>
      </c>
      <c r="AC324" s="90">
        <v>0</v>
      </c>
      <c r="AD324" s="91">
        <f t="shared" si="117"/>
        <v>0</v>
      </c>
      <c r="AE324" s="92">
        <v>2</v>
      </c>
      <c r="AF324" s="92">
        <v>0</v>
      </c>
      <c r="AG324" s="93">
        <f t="shared" si="125"/>
        <v>0</v>
      </c>
      <c r="AH324" s="94">
        <v>3</v>
      </c>
      <c r="AI324" s="94">
        <v>0</v>
      </c>
      <c r="AJ324" s="95">
        <f t="shared" si="113"/>
        <v>0</v>
      </c>
      <c r="AK324" s="4"/>
      <c r="AL324" s="4"/>
    </row>
    <row r="325" spans="1:38" ht="15">
      <c r="A325" s="73" t="s">
        <v>941</v>
      </c>
      <c r="B325" s="73" t="s">
        <v>1511</v>
      </c>
      <c r="C325" s="73" t="s">
        <v>1418</v>
      </c>
      <c r="D325" s="74">
        <v>9</v>
      </c>
      <c r="E325" s="74">
        <v>8</v>
      </c>
      <c r="F325" s="75">
        <f t="shared" si="126"/>
        <v>88.888888888888886</v>
      </c>
      <c r="G325" s="76">
        <v>6</v>
      </c>
      <c r="H325" s="76">
        <v>6</v>
      </c>
      <c r="I325" s="77">
        <f t="shared" si="112"/>
        <v>100</v>
      </c>
      <c r="J325" s="78">
        <v>10</v>
      </c>
      <c r="K325" s="78">
        <v>4</v>
      </c>
      <c r="L325" s="79">
        <f t="shared" si="127"/>
        <v>40</v>
      </c>
      <c r="M325" s="80">
        <v>3</v>
      </c>
      <c r="N325" s="80">
        <v>3</v>
      </c>
      <c r="O325" s="81">
        <f t="shared" si="118"/>
        <v>100</v>
      </c>
      <c r="P325" s="82">
        <v>10</v>
      </c>
      <c r="Q325" s="82">
        <v>4</v>
      </c>
      <c r="R325" s="83">
        <f t="shared" si="120"/>
        <v>40</v>
      </c>
      <c r="S325" s="84">
        <v>9</v>
      </c>
      <c r="T325" s="84">
        <v>4</v>
      </c>
      <c r="U325" s="85">
        <f t="shared" si="119"/>
        <v>44.444444444444443</v>
      </c>
      <c r="V325" s="86">
        <v>5</v>
      </c>
      <c r="W325" s="86">
        <v>2</v>
      </c>
      <c r="X325" s="87">
        <f t="shared" si="115"/>
        <v>40</v>
      </c>
      <c r="Y325" s="88">
        <v>3</v>
      </c>
      <c r="Z325" s="88">
        <v>1</v>
      </c>
      <c r="AA325" s="89">
        <f t="shared" si="116"/>
        <v>33.333333333333329</v>
      </c>
      <c r="AB325" s="90">
        <v>6</v>
      </c>
      <c r="AC325" s="90">
        <v>4</v>
      </c>
      <c r="AD325" s="91">
        <f t="shared" si="117"/>
        <v>66.666666666666657</v>
      </c>
      <c r="AE325" s="92">
        <v>3</v>
      </c>
      <c r="AF325" s="92">
        <v>1</v>
      </c>
      <c r="AG325" s="93">
        <f t="shared" si="125"/>
        <v>33.333333333333329</v>
      </c>
      <c r="AH325" s="94">
        <v>10</v>
      </c>
      <c r="AI325" s="94">
        <v>4</v>
      </c>
      <c r="AJ325" s="95">
        <f t="shared" si="113"/>
        <v>40</v>
      </c>
      <c r="AK325" s="4"/>
      <c r="AL325" s="4"/>
    </row>
    <row r="326" spans="1:38" ht="15">
      <c r="A326" s="73" t="s">
        <v>941</v>
      </c>
      <c r="B326" s="73" t="s">
        <v>1511</v>
      </c>
      <c r="C326" s="73" t="s">
        <v>1420</v>
      </c>
      <c r="D326" s="74">
        <v>3</v>
      </c>
      <c r="E326" s="74">
        <v>3</v>
      </c>
      <c r="F326" s="75">
        <f t="shared" si="126"/>
        <v>100</v>
      </c>
      <c r="G326" s="76">
        <v>2</v>
      </c>
      <c r="H326" s="76">
        <v>2</v>
      </c>
      <c r="I326" s="77">
        <f t="shared" si="112"/>
        <v>100</v>
      </c>
      <c r="J326" s="78">
        <v>5</v>
      </c>
      <c r="K326" s="78">
        <v>4</v>
      </c>
      <c r="L326" s="79">
        <f t="shared" si="127"/>
        <v>80</v>
      </c>
      <c r="M326" s="80">
        <v>3</v>
      </c>
      <c r="N326" s="80">
        <v>2</v>
      </c>
      <c r="O326" s="81">
        <f t="shared" si="118"/>
        <v>66.666666666666657</v>
      </c>
      <c r="P326" s="82">
        <v>5</v>
      </c>
      <c r="Q326" s="82">
        <v>4</v>
      </c>
      <c r="R326" s="83">
        <f t="shared" si="120"/>
        <v>80</v>
      </c>
      <c r="S326" s="84">
        <v>3</v>
      </c>
      <c r="T326" s="84">
        <v>2</v>
      </c>
      <c r="U326" s="85">
        <f t="shared" si="119"/>
        <v>66.666666666666657</v>
      </c>
      <c r="V326" s="86">
        <v>1</v>
      </c>
      <c r="W326" s="86">
        <v>1</v>
      </c>
      <c r="X326" s="87">
        <f t="shared" si="115"/>
        <v>100</v>
      </c>
      <c r="Y326" s="88">
        <v>3</v>
      </c>
      <c r="Z326" s="88">
        <v>1</v>
      </c>
      <c r="AA326" s="89">
        <f t="shared" si="116"/>
        <v>33.333333333333329</v>
      </c>
      <c r="AB326" s="90">
        <v>7</v>
      </c>
      <c r="AC326" s="90">
        <v>1</v>
      </c>
      <c r="AD326" s="91">
        <f t="shared" si="117"/>
        <v>14.285714285714285</v>
      </c>
      <c r="AE326" s="92" t="s">
        <v>995</v>
      </c>
      <c r="AF326" s="92" t="s">
        <v>995</v>
      </c>
      <c r="AG326" s="93" t="s">
        <v>995</v>
      </c>
      <c r="AH326" s="94">
        <v>6</v>
      </c>
      <c r="AI326" s="94">
        <v>3</v>
      </c>
      <c r="AJ326" s="95">
        <f t="shared" si="113"/>
        <v>50</v>
      </c>
      <c r="AK326" s="4"/>
      <c r="AL326" s="4"/>
    </row>
    <row r="327" spans="1:38" ht="15">
      <c r="A327" s="73" t="s">
        <v>941</v>
      </c>
      <c r="B327" s="73" t="s">
        <v>1511</v>
      </c>
      <c r="C327" s="73" t="s">
        <v>1426</v>
      </c>
      <c r="D327" s="74">
        <v>16</v>
      </c>
      <c r="E327" s="74">
        <v>5</v>
      </c>
      <c r="F327" s="75">
        <f t="shared" si="126"/>
        <v>31.25</v>
      </c>
      <c r="G327" s="76">
        <v>9</v>
      </c>
      <c r="H327" s="76">
        <v>8</v>
      </c>
      <c r="I327" s="77">
        <f t="shared" si="112"/>
        <v>88.888888888888886</v>
      </c>
      <c r="J327" s="78">
        <v>8</v>
      </c>
      <c r="K327" s="78">
        <v>7</v>
      </c>
      <c r="L327" s="79">
        <f t="shared" si="127"/>
        <v>87.5</v>
      </c>
      <c r="M327" s="80">
        <v>14</v>
      </c>
      <c r="N327" s="80">
        <v>14</v>
      </c>
      <c r="O327" s="81">
        <f t="shared" si="118"/>
        <v>100</v>
      </c>
      <c r="P327" s="82">
        <v>10</v>
      </c>
      <c r="Q327" s="82">
        <v>9</v>
      </c>
      <c r="R327" s="83">
        <f t="shared" si="120"/>
        <v>90</v>
      </c>
      <c r="S327" s="84">
        <v>9</v>
      </c>
      <c r="T327" s="84">
        <v>5</v>
      </c>
      <c r="U327" s="85">
        <f t="shared" si="119"/>
        <v>55.555555555555557</v>
      </c>
      <c r="V327" s="86">
        <v>14</v>
      </c>
      <c r="W327" s="86">
        <v>4</v>
      </c>
      <c r="X327" s="87">
        <f t="shared" si="115"/>
        <v>28.571428571428569</v>
      </c>
      <c r="Y327" s="88">
        <v>10</v>
      </c>
      <c r="Z327" s="88">
        <v>2</v>
      </c>
      <c r="AA327" s="89">
        <f t="shared" si="116"/>
        <v>20</v>
      </c>
      <c r="AB327" s="90">
        <v>10</v>
      </c>
      <c r="AC327" s="90">
        <v>7</v>
      </c>
      <c r="AD327" s="91">
        <f t="shared" si="117"/>
        <v>70</v>
      </c>
      <c r="AE327" s="92">
        <v>14</v>
      </c>
      <c r="AF327" s="92">
        <v>14</v>
      </c>
      <c r="AG327" s="93">
        <f>AF327/AE327*100</f>
        <v>100</v>
      </c>
      <c r="AH327" s="94">
        <v>8</v>
      </c>
      <c r="AI327" s="94">
        <v>8</v>
      </c>
      <c r="AJ327" s="95">
        <f t="shared" si="113"/>
        <v>100</v>
      </c>
      <c r="AK327" s="4"/>
      <c r="AL327" s="4"/>
    </row>
    <row r="328" spans="1:38" ht="15">
      <c r="A328" s="73" t="s">
        <v>941</v>
      </c>
      <c r="B328" s="73" t="s">
        <v>1511</v>
      </c>
      <c r="C328" s="73" t="s">
        <v>1429</v>
      </c>
      <c r="D328" s="74">
        <v>5</v>
      </c>
      <c r="E328" s="74">
        <v>0</v>
      </c>
      <c r="F328" s="75">
        <f t="shared" si="126"/>
        <v>0</v>
      </c>
      <c r="G328" s="76">
        <v>4</v>
      </c>
      <c r="H328" s="76">
        <v>1</v>
      </c>
      <c r="I328" s="77">
        <f t="shared" si="112"/>
        <v>25</v>
      </c>
      <c r="J328" s="78">
        <v>2</v>
      </c>
      <c r="K328" s="78">
        <v>0</v>
      </c>
      <c r="L328" s="79">
        <f t="shared" si="127"/>
        <v>0</v>
      </c>
      <c r="M328" s="80">
        <v>1</v>
      </c>
      <c r="N328" s="80">
        <v>0</v>
      </c>
      <c r="O328" s="81">
        <f t="shared" si="118"/>
        <v>0</v>
      </c>
      <c r="P328" s="82">
        <v>2</v>
      </c>
      <c r="Q328" s="82">
        <v>0</v>
      </c>
      <c r="R328" s="83">
        <f t="shared" si="120"/>
        <v>0</v>
      </c>
      <c r="S328" s="84">
        <v>2</v>
      </c>
      <c r="T328" s="84">
        <v>0</v>
      </c>
      <c r="U328" s="85">
        <f t="shared" si="119"/>
        <v>0</v>
      </c>
      <c r="V328" s="86">
        <v>4</v>
      </c>
      <c r="W328" s="86">
        <v>0</v>
      </c>
      <c r="X328" s="87">
        <f t="shared" si="115"/>
        <v>0</v>
      </c>
      <c r="Y328" s="88">
        <v>2</v>
      </c>
      <c r="Z328" s="88">
        <v>1</v>
      </c>
      <c r="AA328" s="89">
        <f t="shared" si="116"/>
        <v>50</v>
      </c>
      <c r="AB328" s="90">
        <v>3</v>
      </c>
      <c r="AC328" s="90">
        <v>1</v>
      </c>
      <c r="AD328" s="91">
        <f t="shared" si="117"/>
        <v>33.333333333333329</v>
      </c>
      <c r="AE328" s="92">
        <v>4</v>
      </c>
      <c r="AF328" s="92">
        <v>2</v>
      </c>
      <c r="AG328" s="93">
        <f>AF328/AE328*100</f>
        <v>50</v>
      </c>
      <c r="AH328" s="94">
        <v>3</v>
      </c>
      <c r="AI328" s="94">
        <v>0</v>
      </c>
      <c r="AJ328" s="95">
        <f t="shared" si="113"/>
        <v>0</v>
      </c>
      <c r="AK328" s="4"/>
      <c r="AL328" s="4"/>
    </row>
    <row r="329" spans="1:38" ht="15">
      <c r="A329" s="73" t="s">
        <v>941</v>
      </c>
      <c r="B329" s="73" t="s">
        <v>1511</v>
      </c>
      <c r="C329" s="73" t="s">
        <v>1431</v>
      </c>
      <c r="D329" s="74">
        <v>3</v>
      </c>
      <c r="E329" s="74">
        <v>3</v>
      </c>
      <c r="F329" s="75">
        <f t="shared" si="126"/>
        <v>100</v>
      </c>
      <c r="G329" s="76">
        <v>6</v>
      </c>
      <c r="H329" s="76">
        <v>6</v>
      </c>
      <c r="I329" s="77">
        <f t="shared" si="112"/>
        <v>100</v>
      </c>
      <c r="J329" s="78">
        <v>2</v>
      </c>
      <c r="K329" s="78">
        <v>2</v>
      </c>
      <c r="L329" s="79">
        <f t="shared" si="127"/>
        <v>100</v>
      </c>
      <c r="M329" s="80">
        <v>4</v>
      </c>
      <c r="N329" s="80">
        <v>1</v>
      </c>
      <c r="O329" s="81">
        <f t="shared" si="118"/>
        <v>25</v>
      </c>
      <c r="P329" s="82">
        <v>3</v>
      </c>
      <c r="Q329" s="82">
        <v>0</v>
      </c>
      <c r="R329" s="83">
        <f t="shared" si="120"/>
        <v>0</v>
      </c>
      <c r="S329" s="84">
        <v>1</v>
      </c>
      <c r="T329" s="84">
        <v>0</v>
      </c>
      <c r="U329" s="85">
        <f t="shared" si="119"/>
        <v>0</v>
      </c>
      <c r="V329" s="86">
        <v>3</v>
      </c>
      <c r="W329" s="86">
        <v>2</v>
      </c>
      <c r="X329" s="87">
        <f t="shared" si="115"/>
        <v>66.666666666666657</v>
      </c>
      <c r="Y329" s="88">
        <v>5</v>
      </c>
      <c r="Z329" s="88">
        <v>5</v>
      </c>
      <c r="AA329" s="89">
        <f t="shared" si="116"/>
        <v>100</v>
      </c>
      <c r="AB329" s="90">
        <v>1</v>
      </c>
      <c r="AC329" s="90">
        <v>1</v>
      </c>
      <c r="AD329" s="91">
        <f t="shared" si="117"/>
        <v>100</v>
      </c>
      <c r="AE329" s="92">
        <v>3</v>
      </c>
      <c r="AF329" s="92">
        <v>3</v>
      </c>
      <c r="AG329" s="93">
        <f>AF329/AE329*100</f>
        <v>100</v>
      </c>
      <c r="AH329" s="94">
        <v>1</v>
      </c>
      <c r="AI329" s="94">
        <v>1</v>
      </c>
      <c r="AJ329" s="95">
        <f t="shared" si="113"/>
        <v>100</v>
      </c>
      <c r="AK329" s="4"/>
      <c r="AL329" s="4"/>
    </row>
    <row r="330" spans="1:38" ht="15">
      <c r="A330" s="73" t="s">
        <v>941</v>
      </c>
      <c r="B330" s="73" t="s">
        <v>1511</v>
      </c>
      <c r="C330" s="73" t="s">
        <v>1433</v>
      </c>
      <c r="D330" s="74">
        <v>4</v>
      </c>
      <c r="E330" s="74">
        <v>4</v>
      </c>
      <c r="F330" s="75">
        <f t="shared" si="126"/>
        <v>100</v>
      </c>
      <c r="G330" s="76">
        <v>3</v>
      </c>
      <c r="H330" s="76">
        <v>3</v>
      </c>
      <c r="I330" s="77">
        <f t="shared" si="112"/>
        <v>100</v>
      </c>
      <c r="J330" s="78">
        <v>7</v>
      </c>
      <c r="K330" s="78">
        <v>7</v>
      </c>
      <c r="L330" s="79">
        <f t="shared" si="127"/>
        <v>100</v>
      </c>
      <c r="M330" s="80">
        <v>2</v>
      </c>
      <c r="N330" s="80">
        <v>1</v>
      </c>
      <c r="O330" s="81">
        <f t="shared" si="118"/>
        <v>50</v>
      </c>
      <c r="P330" s="82">
        <v>5</v>
      </c>
      <c r="Q330" s="82">
        <v>4</v>
      </c>
      <c r="R330" s="83">
        <f t="shared" si="120"/>
        <v>80</v>
      </c>
      <c r="S330" s="84">
        <v>3</v>
      </c>
      <c r="T330" s="84">
        <v>0</v>
      </c>
      <c r="U330" s="85">
        <f t="shared" si="119"/>
        <v>0</v>
      </c>
      <c r="V330" s="86">
        <v>3</v>
      </c>
      <c r="W330" s="86">
        <v>0</v>
      </c>
      <c r="X330" s="87">
        <f t="shared" si="115"/>
        <v>0</v>
      </c>
      <c r="Y330" s="88">
        <v>4</v>
      </c>
      <c r="Z330" s="88">
        <v>0</v>
      </c>
      <c r="AA330" s="89">
        <f t="shared" si="116"/>
        <v>0</v>
      </c>
      <c r="AB330" s="90">
        <v>7</v>
      </c>
      <c r="AC330" s="90">
        <v>0</v>
      </c>
      <c r="AD330" s="91">
        <f t="shared" si="117"/>
        <v>0</v>
      </c>
      <c r="AE330" s="92">
        <v>4</v>
      </c>
      <c r="AF330" s="92">
        <v>1</v>
      </c>
      <c r="AG330" s="93">
        <f>AF330/AE330*100</f>
        <v>25</v>
      </c>
      <c r="AH330" s="94" t="s">
        <v>995</v>
      </c>
      <c r="AI330" s="94" t="s">
        <v>995</v>
      </c>
      <c r="AJ330" s="95" t="s">
        <v>995</v>
      </c>
      <c r="AK330" s="4"/>
      <c r="AL330" s="4"/>
    </row>
    <row r="331" spans="1:38" ht="15">
      <c r="A331" s="73" t="s">
        <v>941</v>
      </c>
      <c r="B331" s="73" t="s">
        <v>1511</v>
      </c>
      <c r="C331" s="73" t="s">
        <v>1435</v>
      </c>
      <c r="D331" s="74">
        <v>9</v>
      </c>
      <c r="E331" s="74">
        <v>8</v>
      </c>
      <c r="F331" s="75">
        <f t="shared" si="126"/>
        <v>88.888888888888886</v>
      </c>
      <c r="G331" s="76">
        <v>4</v>
      </c>
      <c r="H331" s="76">
        <v>3</v>
      </c>
      <c r="I331" s="77">
        <f t="shared" si="112"/>
        <v>75</v>
      </c>
      <c r="J331" s="78">
        <v>6</v>
      </c>
      <c r="K331" s="78">
        <v>4</v>
      </c>
      <c r="L331" s="79">
        <f t="shared" si="127"/>
        <v>66.666666666666657</v>
      </c>
      <c r="M331" s="80">
        <v>7</v>
      </c>
      <c r="N331" s="80">
        <v>6</v>
      </c>
      <c r="O331" s="81">
        <f t="shared" si="118"/>
        <v>85.714285714285708</v>
      </c>
      <c r="P331" s="82">
        <v>2</v>
      </c>
      <c r="Q331" s="82">
        <v>0</v>
      </c>
      <c r="R331" s="83">
        <f t="shared" si="120"/>
        <v>0</v>
      </c>
      <c r="S331" s="84">
        <v>5</v>
      </c>
      <c r="T331" s="84">
        <v>3</v>
      </c>
      <c r="U331" s="85">
        <f t="shared" si="119"/>
        <v>60</v>
      </c>
      <c r="V331" s="86">
        <v>3</v>
      </c>
      <c r="W331" s="86">
        <v>3</v>
      </c>
      <c r="X331" s="87">
        <f t="shared" si="115"/>
        <v>100</v>
      </c>
      <c r="Y331" s="88">
        <v>9</v>
      </c>
      <c r="Z331" s="88">
        <v>4</v>
      </c>
      <c r="AA331" s="89">
        <f t="shared" si="116"/>
        <v>44.444444444444443</v>
      </c>
      <c r="AB331" s="90">
        <v>8</v>
      </c>
      <c r="AC331" s="90">
        <v>3</v>
      </c>
      <c r="AD331" s="91">
        <f t="shared" si="117"/>
        <v>37.5</v>
      </c>
      <c r="AE331" s="92">
        <v>5</v>
      </c>
      <c r="AF331" s="92">
        <v>2</v>
      </c>
      <c r="AG331" s="93">
        <f>AF331/AE331*100</f>
        <v>40</v>
      </c>
      <c r="AH331" s="94">
        <v>2</v>
      </c>
      <c r="AI331" s="94">
        <v>0</v>
      </c>
      <c r="AJ331" s="95">
        <f>AI331/AH331*100</f>
        <v>0</v>
      </c>
      <c r="AK331" s="4"/>
      <c r="AL331" s="4"/>
    </row>
    <row r="332" spans="1:38" ht="15">
      <c r="A332" s="73" t="s">
        <v>941</v>
      </c>
      <c r="B332" s="73" t="s">
        <v>1517</v>
      </c>
      <c r="C332" s="73" t="s">
        <v>1373</v>
      </c>
      <c r="D332" s="74">
        <v>1</v>
      </c>
      <c r="E332" s="74">
        <v>0</v>
      </c>
      <c r="F332" s="75">
        <f t="shared" si="126"/>
        <v>0</v>
      </c>
      <c r="G332" s="76">
        <v>1</v>
      </c>
      <c r="H332" s="76">
        <v>0</v>
      </c>
      <c r="I332" s="77">
        <f t="shared" si="112"/>
        <v>0</v>
      </c>
      <c r="J332" s="78">
        <v>1</v>
      </c>
      <c r="K332" s="78">
        <v>0</v>
      </c>
      <c r="L332" s="79">
        <f t="shared" si="127"/>
        <v>0</v>
      </c>
      <c r="M332" s="80">
        <v>3</v>
      </c>
      <c r="N332" s="80">
        <v>2</v>
      </c>
      <c r="O332" s="81">
        <f t="shared" si="118"/>
        <v>66.666666666666657</v>
      </c>
      <c r="P332" s="82">
        <v>4</v>
      </c>
      <c r="Q332" s="82">
        <v>3</v>
      </c>
      <c r="R332" s="83">
        <f t="shared" si="120"/>
        <v>75</v>
      </c>
      <c r="S332" s="84" t="s">
        <v>995</v>
      </c>
      <c r="T332" s="84" t="s">
        <v>995</v>
      </c>
      <c r="U332" s="85" t="s">
        <v>995</v>
      </c>
      <c r="V332" s="86">
        <v>3</v>
      </c>
      <c r="W332" s="86">
        <v>2</v>
      </c>
      <c r="X332" s="87">
        <f t="shared" si="115"/>
        <v>66.666666666666657</v>
      </c>
      <c r="Y332" s="88">
        <v>1</v>
      </c>
      <c r="Z332" s="88">
        <v>0</v>
      </c>
      <c r="AA332" s="89">
        <f t="shared" si="116"/>
        <v>0</v>
      </c>
      <c r="AB332" s="90">
        <v>5</v>
      </c>
      <c r="AC332" s="90">
        <v>5</v>
      </c>
      <c r="AD332" s="91">
        <f t="shared" si="117"/>
        <v>100</v>
      </c>
      <c r="AE332" s="92" t="s">
        <v>995</v>
      </c>
      <c r="AF332" s="92" t="s">
        <v>995</v>
      </c>
      <c r="AG332" s="93" t="s">
        <v>995</v>
      </c>
      <c r="AH332" s="94">
        <v>1</v>
      </c>
      <c r="AI332" s="94">
        <v>1</v>
      </c>
      <c r="AJ332" s="95">
        <f>AI332/AH332*100</f>
        <v>100</v>
      </c>
      <c r="AK332" s="4"/>
      <c r="AL332" s="4"/>
    </row>
    <row r="333" spans="1:38" ht="15">
      <c r="A333" s="73" t="s">
        <v>941</v>
      </c>
      <c r="B333" s="73" t="s">
        <v>1517</v>
      </c>
      <c r="C333" s="73" t="s">
        <v>1388</v>
      </c>
      <c r="D333" s="74" t="s">
        <v>995</v>
      </c>
      <c r="E333" s="74" t="s">
        <v>995</v>
      </c>
      <c r="F333" s="75" t="s">
        <v>995</v>
      </c>
      <c r="G333" s="76">
        <v>1</v>
      </c>
      <c r="H333" s="76">
        <v>0</v>
      </c>
      <c r="I333" s="77">
        <f t="shared" si="112"/>
        <v>0</v>
      </c>
      <c r="J333" s="78" t="s">
        <v>995</v>
      </c>
      <c r="K333" s="78" t="s">
        <v>995</v>
      </c>
      <c r="L333" s="78" t="s">
        <v>995</v>
      </c>
      <c r="M333" s="80">
        <v>3</v>
      </c>
      <c r="N333" s="80">
        <v>3</v>
      </c>
      <c r="O333" s="81">
        <f t="shared" si="118"/>
        <v>100</v>
      </c>
      <c r="P333" s="82">
        <v>5</v>
      </c>
      <c r="Q333" s="82">
        <v>5</v>
      </c>
      <c r="R333" s="83">
        <f t="shared" si="120"/>
        <v>100</v>
      </c>
      <c r="S333" s="84" t="s">
        <v>995</v>
      </c>
      <c r="T333" s="84" t="s">
        <v>995</v>
      </c>
      <c r="U333" s="85" t="s">
        <v>995</v>
      </c>
      <c r="V333" s="86">
        <v>4</v>
      </c>
      <c r="W333" s="86">
        <v>4</v>
      </c>
      <c r="X333" s="87">
        <f t="shared" si="115"/>
        <v>100</v>
      </c>
      <c r="Y333" s="88">
        <v>1</v>
      </c>
      <c r="Z333" s="88">
        <v>1</v>
      </c>
      <c r="AA333" s="89">
        <f t="shared" si="116"/>
        <v>100</v>
      </c>
      <c r="AB333" s="90">
        <v>2</v>
      </c>
      <c r="AC333" s="90">
        <v>1</v>
      </c>
      <c r="AD333" s="91">
        <f t="shared" si="117"/>
        <v>50</v>
      </c>
      <c r="AE333" s="92">
        <v>3</v>
      </c>
      <c r="AF333" s="92">
        <v>3</v>
      </c>
      <c r="AG333" s="93">
        <f t="shared" ref="AG333:AG358" si="128">AF333/AE333*100</f>
        <v>100</v>
      </c>
      <c r="AH333" s="94">
        <v>5</v>
      </c>
      <c r="AI333" s="94">
        <v>4</v>
      </c>
      <c r="AJ333" s="95">
        <f>AI333/AH333*100</f>
        <v>80</v>
      </c>
      <c r="AK333" s="4"/>
      <c r="AL333" s="4"/>
    </row>
    <row r="334" spans="1:38" ht="15">
      <c r="A334" s="73" t="s">
        <v>941</v>
      </c>
      <c r="B334" s="73" t="s">
        <v>1517</v>
      </c>
      <c r="C334" s="73" t="s">
        <v>1393</v>
      </c>
      <c r="D334" s="74">
        <v>3</v>
      </c>
      <c r="E334" s="74">
        <v>0</v>
      </c>
      <c r="F334" s="75">
        <f t="shared" ref="F334:F354" si="129">E334/D334*100</f>
        <v>0</v>
      </c>
      <c r="G334" s="76">
        <v>3</v>
      </c>
      <c r="H334" s="76">
        <v>0</v>
      </c>
      <c r="I334" s="77">
        <f t="shared" si="112"/>
        <v>0</v>
      </c>
      <c r="J334" s="78">
        <v>4</v>
      </c>
      <c r="K334" s="78">
        <v>0</v>
      </c>
      <c r="L334" s="79">
        <f t="shared" ref="L334:L351" si="130">K334/J334*100</f>
        <v>0</v>
      </c>
      <c r="M334" s="80">
        <v>4</v>
      </c>
      <c r="N334" s="80">
        <v>1</v>
      </c>
      <c r="O334" s="81">
        <f t="shared" si="118"/>
        <v>25</v>
      </c>
      <c r="P334" s="82">
        <v>3</v>
      </c>
      <c r="Q334" s="82">
        <v>1</v>
      </c>
      <c r="R334" s="83">
        <f t="shared" si="120"/>
        <v>33.333333333333329</v>
      </c>
      <c r="S334" s="84">
        <v>6</v>
      </c>
      <c r="T334" s="84">
        <v>0</v>
      </c>
      <c r="U334" s="85">
        <f t="shared" ref="U334:U355" si="131">T334/S334*100</f>
        <v>0</v>
      </c>
      <c r="V334" s="86">
        <v>2</v>
      </c>
      <c r="W334" s="86">
        <v>0</v>
      </c>
      <c r="X334" s="87">
        <f t="shared" si="115"/>
        <v>0</v>
      </c>
      <c r="Y334" s="88">
        <v>5</v>
      </c>
      <c r="Z334" s="88">
        <v>0</v>
      </c>
      <c r="AA334" s="89">
        <f t="shared" si="116"/>
        <v>0</v>
      </c>
      <c r="AB334" s="90">
        <v>5</v>
      </c>
      <c r="AC334" s="90">
        <v>0</v>
      </c>
      <c r="AD334" s="91">
        <f t="shared" si="117"/>
        <v>0</v>
      </c>
      <c r="AE334" s="92">
        <v>6</v>
      </c>
      <c r="AF334" s="92">
        <v>6</v>
      </c>
      <c r="AG334" s="93">
        <f t="shared" si="128"/>
        <v>100</v>
      </c>
      <c r="AH334" s="94" t="s">
        <v>995</v>
      </c>
      <c r="AI334" s="94" t="s">
        <v>995</v>
      </c>
      <c r="AJ334" s="95" t="s">
        <v>995</v>
      </c>
      <c r="AK334" s="4"/>
      <c r="AL334" s="4"/>
    </row>
    <row r="335" spans="1:38" ht="15">
      <c r="A335" s="73" t="s">
        <v>941</v>
      </c>
      <c r="B335" s="73" t="s">
        <v>1517</v>
      </c>
      <c r="C335" s="73" t="s">
        <v>1396</v>
      </c>
      <c r="D335" s="74">
        <v>10</v>
      </c>
      <c r="E335" s="74">
        <v>0</v>
      </c>
      <c r="F335" s="75">
        <f t="shared" si="129"/>
        <v>0</v>
      </c>
      <c r="G335" s="76">
        <v>4</v>
      </c>
      <c r="H335" s="76">
        <v>0</v>
      </c>
      <c r="I335" s="77">
        <f t="shared" si="112"/>
        <v>0</v>
      </c>
      <c r="J335" s="78">
        <v>4</v>
      </c>
      <c r="K335" s="78">
        <v>0</v>
      </c>
      <c r="L335" s="79">
        <f t="shared" si="130"/>
        <v>0</v>
      </c>
      <c r="M335" s="80">
        <v>10</v>
      </c>
      <c r="N335" s="80">
        <v>10</v>
      </c>
      <c r="O335" s="81">
        <f t="shared" si="118"/>
        <v>100</v>
      </c>
      <c r="P335" s="82">
        <v>7</v>
      </c>
      <c r="Q335" s="82">
        <v>3</v>
      </c>
      <c r="R335" s="83">
        <f t="shared" si="120"/>
        <v>42.857142857142854</v>
      </c>
      <c r="S335" s="84">
        <v>3</v>
      </c>
      <c r="T335" s="84">
        <v>3</v>
      </c>
      <c r="U335" s="85">
        <f t="shared" si="131"/>
        <v>100</v>
      </c>
      <c r="V335" s="86">
        <v>6</v>
      </c>
      <c r="W335" s="86">
        <v>3</v>
      </c>
      <c r="X335" s="87">
        <f t="shared" si="115"/>
        <v>50</v>
      </c>
      <c r="Y335" s="88">
        <v>6</v>
      </c>
      <c r="Z335" s="88">
        <v>6</v>
      </c>
      <c r="AA335" s="89">
        <f t="shared" si="116"/>
        <v>100</v>
      </c>
      <c r="AB335" s="90">
        <v>5</v>
      </c>
      <c r="AC335" s="90">
        <v>5</v>
      </c>
      <c r="AD335" s="91">
        <f t="shared" si="117"/>
        <v>100</v>
      </c>
      <c r="AE335" s="92">
        <v>11</v>
      </c>
      <c r="AF335" s="92">
        <v>0</v>
      </c>
      <c r="AG335" s="93">
        <f t="shared" si="128"/>
        <v>0</v>
      </c>
      <c r="AH335" s="94">
        <v>6</v>
      </c>
      <c r="AI335" s="94">
        <v>0</v>
      </c>
      <c r="AJ335" s="95">
        <f t="shared" ref="AJ335:AJ351" si="132">AI335/AH335*100</f>
        <v>0</v>
      </c>
      <c r="AK335" s="4"/>
      <c r="AL335" s="4"/>
    </row>
    <row r="336" spans="1:38" ht="15">
      <c r="A336" s="73" t="s">
        <v>941</v>
      </c>
      <c r="B336" s="73" t="s">
        <v>1517</v>
      </c>
      <c r="C336" s="73" t="s">
        <v>1397</v>
      </c>
      <c r="D336" s="74">
        <v>10</v>
      </c>
      <c r="E336" s="74">
        <v>8</v>
      </c>
      <c r="F336" s="75">
        <f t="shared" si="129"/>
        <v>80</v>
      </c>
      <c r="G336" s="76">
        <v>7</v>
      </c>
      <c r="H336" s="76">
        <v>5</v>
      </c>
      <c r="I336" s="77">
        <f t="shared" si="112"/>
        <v>71.428571428571431</v>
      </c>
      <c r="J336" s="78">
        <v>6</v>
      </c>
      <c r="K336" s="78">
        <v>3</v>
      </c>
      <c r="L336" s="79">
        <f t="shared" si="130"/>
        <v>50</v>
      </c>
      <c r="M336" s="80">
        <v>10</v>
      </c>
      <c r="N336" s="80">
        <v>1</v>
      </c>
      <c r="O336" s="81">
        <f t="shared" si="118"/>
        <v>10</v>
      </c>
      <c r="P336" s="82">
        <v>5</v>
      </c>
      <c r="Q336" s="82">
        <v>3</v>
      </c>
      <c r="R336" s="83">
        <f t="shared" si="120"/>
        <v>60</v>
      </c>
      <c r="S336" s="84">
        <v>13</v>
      </c>
      <c r="T336" s="84">
        <v>12</v>
      </c>
      <c r="U336" s="85">
        <f t="shared" si="131"/>
        <v>92.307692307692307</v>
      </c>
      <c r="V336" s="86">
        <v>11</v>
      </c>
      <c r="W336" s="86">
        <v>1</v>
      </c>
      <c r="X336" s="87">
        <f t="shared" si="115"/>
        <v>9.0909090909090917</v>
      </c>
      <c r="Y336" s="88">
        <v>7</v>
      </c>
      <c r="Z336" s="88">
        <v>7</v>
      </c>
      <c r="AA336" s="89">
        <f t="shared" si="116"/>
        <v>100</v>
      </c>
      <c r="AB336" s="90">
        <v>8</v>
      </c>
      <c r="AC336" s="90">
        <v>8</v>
      </c>
      <c r="AD336" s="91">
        <f t="shared" si="117"/>
        <v>100</v>
      </c>
      <c r="AE336" s="92">
        <v>16</v>
      </c>
      <c r="AF336" s="92">
        <v>16</v>
      </c>
      <c r="AG336" s="93">
        <f t="shared" si="128"/>
        <v>100</v>
      </c>
      <c r="AH336" s="94">
        <v>8</v>
      </c>
      <c r="AI336" s="94">
        <v>8</v>
      </c>
      <c r="AJ336" s="95">
        <f t="shared" si="132"/>
        <v>100</v>
      </c>
      <c r="AK336" s="4"/>
      <c r="AL336" s="4"/>
    </row>
    <row r="337" spans="1:38" ht="15">
      <c r="A337" s="73" t="s">
        <v>941</v>
      </c>
      <c r="B337" s="73" t="s">
        <v>1517</v>
      </c>
      <c r="C337" s="73" t="s">
        <v>1398</v>
      </c>
      <c r="D337" s="74">
        <v>24</v>
      </c>
      <c r="E337" s="74">
        <v>16</v>
      </c>
      <c r="F337" s="75">
        <f t="shared" si="129"/>
        <v>66.666666666666657</v>
      </c>
      <c r="G337" s="76">
        <v>26</v>
      </c>
      <c r="H337" s="76">
        <v>26</v>
      </c>
      <c r="I337" s="77">
        <f t="shared" si="112"/>
        <v>100</v>
      </c>
      <c r="J337" s="78">
        <v>26</v>
      </c>
      <c r="K337" s="78">
        <v>25</v>
      </c>
      <c r="L337" s="79">
        <f t="shared" si="130"/>
        <v>96.15384615384616</v>
      </c>
      <c r="M337" s="80">
        <v>32</v>
      </c>
      <c r="N337" s="80">
        <v>31</v>
      </c>
      <c r="O337" s="81">
        <f t="shared" si="118"/>
        <v>96.875</v>
      </c>
      <c r="P337" s="82">
        <v>34</v>
      </c>
      <c r="Q337" s="82">
        <v>34</v>
      </c>
      <c r="R337" s="83">
        <f t="shared" si="120"/>
        <v>100</v>
      </c>
      <c r="S337" s="84">
        <v>30</v>
      </c>
      <c r="T337" s="84">
        <v>29</v>
      </c>
      <c r="U337" s="85">
        <f t="shared" si="131"/>
        <v>96.666666666666671</v>
      </c>
      <c r="V337" s="86">
        <v>31</v>
      </c>
      <c r="W337" s="86">
        <v>31</v>
      </c>
      <c r="X337" s="87">
        <f t="shared" si="115"/>
        <v>100</v>
      </c>
      <c r="Y337" s="88">
        <v>36</v>
      </c>
      <c r="Z337" s="88">
        <v>36</v>
      </c>
      <c r="AA337" s="89">
        <f t="shared" si="116"/>
        <v>100</v>
      </c>
      <c r="AB337" s="90">
        <v>35</v>
      </c>
      <c r="AC337" s="90">
        <v>34</v>
      </c>
      <c r="AD337" s="91">
        <f t="shared" si="117"/>
        <v>97.142857142857139</v>
      </c>
      <c r="AE337" s="92">
        <v>28</v>
      </c>
      <c r="AF337" s="92">
        <v>24</v>
      </c>
      <c r="AG337" s="93">
        <f t="shared" si="128"/>
        <v>85.714285714285708</v>
      </c>
      <c r="AH337" s="94">
        <v>28</v>
      </c>
      <c r="AI337" s="94">
        <v>17</v>
      </c>
      <c r="AJ337" s="95">
        <f t="shared" si="132"/>
        <v>60.714285714285708</v>
      </c>
      <c r="AK337" s="4"/>
      <c r="AL337" s="4"/>
    </row>
    <row r="338" spans="1:38" ht="15">
      <c r="A338" s="73" t="s">
        <v>941</v>
      </c>
      <c r="B338" s="73" t="s">
        <v>1517</v>
      </c>
      <c r="C338" s="73" t="s">
        <v>1399</v>
      </c>
      <c r="D338" s="74">
        <v>3</v>
      </c>
      <c r="E338" s="74">
        <v>1</v>
      </c>
      <c r="F338" s="75">
        <f t="shared" si="129"/>
        <v>33.333333333333329</v>
      </c>
      <c r="G338" s="76">
        <v>5</v>
      </c>
      <c r="H338" s="76">
        <v>5</v>
      </c>
      <c r="I338" s="77">
        <f t="shared" si="112"/>
        <v>100</v>
      </c>
      <c r="J338" s="78">
        <v>10</v>
      </c>
      <c r="K338" s="78">
        <v>10</v>
      </c>
      <c r="L338" s="79">
        <f t="shared" si="130"/>
        <v>100</v>
      </c>
      <c r="M338" s="80">
        <v>7</v>
      </c>
      <c r="N338" s="80">
        <v>7</v>
      </c>
      <c r="O338" s="81">
        <f t="shared" si="118"/>
        <v>100</v>
      </c>
      <c r="P338" s="82">
        <v>4</v>
      </c>
      <c r="Q338" s="82">
        <v>4</v>
      </c>
      <c r="R338" s="83">
        <f t="shared" si="120"/>
        <v>100</v>
      </c>
      <c r="S338" s="84">
        <v>4</v>
      </c>
      <c r="T338" s="84">
        <v>4</v>
      </c>
      <c r="U338" s="85">
        <f t="shared" si="131"/>
        <v>100</v>
      </c>
      <c r="V338" s="86">
        <v>7</v>
      </c>
      <c r="W338" s="86">
        <v>5</v>
      </c>
      <c r="X338" s="87">
        <f t="shared" si="115"/>
        <v>71.428571428571431</v>
      </c>
      <c r="Y338" s="88">
        <v>3</v>
      </c>
      <c r="Z338" s="88">
        <v>0</v>
      </c>
      <c r="AA338" s="89">
        <f t="shared" si="116"/>
        <v>0</v>
      </c>
      <c r="AB338" s="90">
        <v>3</v>
      </c>
      <c r="AC338" s="90">
        <v>0</v>
      </c>
      <c r="AD338" s="91">
        <f t="shared" si="117"/>
        <v>0</v>
      </c>
      <c r="AE338" s="92">
        <v>4</v>
      </c>
      <c r="AF338" s="92">
        <v>2</v>
      </c>
      <c r="AG338" s="93">
        <f t="shared" si="128"/>
        <v>50</v>
      </c>
      <c r="AH338" s="94">
        <v>10</v>
      </c>
      <c r="AI338" s="94">
        <v>1</v>
      </c>
      <c r="AJ338" s="95">
        <f t="shared" si="132"/>
        <v>10</v>
      </c>
      <c r="AK338" s="4"/>
      <c r="AL338" s="4"/>
    </row>
    <row r="339" spans="1:38" ht="15">
      <c r="A339" s="73" t="s">
        <v>941</v>
      </c>
      <c r="B339" s="73" t="s">
        <v>1517</v>
      </c>
      <c r="C339" s="73" t="s">
        <v>1400</v>
      </c>
      <c r="D339" s="74">
        <v>7</v>
      </c>
      <c r="E339" s="74">
        <v>1</v>
      </c>
      <c r="F339" s="75">
        <f t="shared" si="129"/>
        <v>14.285714285714285</v>
      </c>
      <c r="G339" s="76">
        <v>10</v>
      </c>
      <c r="H339" s="76">
        <v>6</v>
      </c>
      <c r="I339" s="77">
        <f t="shared" si="112"/>
        <v>60</v>
      </c>
      <c r="J339" s="78">
        <v>13</v>
      </c>
      <c r="K339" s="78">
        <v>6</v>
      </c>
      <c r="L339" s="79">
        <f t="shared" si="130"/>
        <v>46.153846153846153</v>
      </c>
      <c r="M339" s="80">
        <v>13</v>
      </c>
      <c r="N339" s="80">
        <v>13</v>
      </c>
      <c r="O339" s="81">
        <f t="shared" si="118"/>
        <v>100</v>
      </c>
      <c r="P339" s="82">
        <v>10</v>
      </c>
      <c r="Q339" s="82">
        <v>10</v>
      </c>
      <c r="R339" s="83">
        <f t="shared" si="120"/>
        <v>100</v>
      </c>
      <c r="S339" s="84">
        <v>4</v>
      </c>
      <c r="T339" s="84">
        <v>4</v>
      </c>
      <c r="U339" s="85">
        <f t="shared" si="131"/>
        <v>100</v>
      </c>
      <c r="V339" s="86">
        <v>4</v>
      </c>
      <c r="W339" s="86">
        <v>2</v>
      </c>
      <c r="X339" s="87">
        <f t="shared" si="115"/>
        <v>50</v>
      </c>
      <c r="Y339" s="88">
        <v>10</v>
      </c>
      <c r="Z339" s="88">
        <v>7</v>
      </c>
      <c r="AA339" s="89">
        <f t="shared" si="116"/>
        <v>70</v>
      </c>
      <c r="AB339" s="90">
        <v>6</v>
      </c>
      <c r="AC339" s="90">
        <v>5</v>
      </c>
      <c r="AD339" s="91">
        <f t="shared" si="117"/>
        <v>83.333333333333343</v>
      </c>
      <c r="AE339" s="92">
        <v>13</v>
      </c>
      <c r="AF339" s="92">
        <v>13</v>
      </c>
      <c r="AG339" s="93">
        <f t="shared" si="128"/>
        <v>100</v>
      </c>
      <c r="AH339" s="94">
        <v>10</v>
      </c>
      <c r="AI339" s="94">
        <v>10</v>
      </c>
      <c r="AJ339" s="95">
        <f t="shared" si="132"/>
        <v>100</v>
      </c>
      <c r="AK339" s="4"/>
      <c r="AL339" s="4"/>
    </row>
    <row r="340" spans="1:38" ht="15">
      <c r="A340" s="73" t="s">
        <v>941</v>
      </c>
      <c r="B340" s="73" t="s">
        <v>1517</v>
      </c>
      <c r="C340" s="73" t="s">
        <v>1408</v>
      </c>
      <c r="D340" s="74">
        <v>6</v>
      </c>
      <c r="E340" s="74">
        <v>4</v>
      </c>
      <c r="F340" s="75">
        <f t="shared" si="129"/>
        <v>66.666666666666657</v>
      </c>
      <c r="G340" s="76">
        <v>4</v>
      </c>
      <c r="H340" s="76">
        <v>4</v>
      </c>
      <c r="I340" s="77">
        <f t="shared" si="112"/>
        <v>100</v>
      </c>
      <c r="J340" s="78">
        <v>4</v>
      </c>
      <c r="K340" s="78">
        <v>4</v>
      </c>
      <c r="L340" s="79">
        <f t="shared" si="130"/>
        <v>100</v>
      </c>
      <c r="M340" s="80">
        <v>8</v>
      </c>
      <c r="N340" s="80">
        <v>8</v>
      </c>
      <c r="O340" s="81">
        <f t="shared" si="118"/>
        <v>100</v>
      </c>
      <c r="P340" s="82">
        <v>10</v>
      </c>
      <c r="Q340" s="82">
        <v>10</v>
      </c>
      <c r="R340" s="83">
        <f t="shared" si="120"/>
        <v>100</v>
      </c>
      <c r="S340" s="84">
        <v>5</v>
      </c>
      <c r="T340" s="84">
        <v>4</v>
      </c>
      <c r="U340" s="85">
        <f t="shared" si="131"/>
        <v>80</v>
      </c>
      <c r="V340" s="86">
        <v>7</v>
      </c>
      <c r="W340" s="86">
        <v>5</v>
      </c>
      <c r="X340" s="87">
        <f t="shared" si="115"/>
        <v>71.428571428571431</v>
      </c>
      <c r="Y340" s="88">
        <v>5</v>
      </c>
      <c r="Z340" s="88">
        <v>4</v>
      </c>
      <c r="AA340" s="89">
        <f t="shared" si="116"/>
        <v>80</v>
      </c>
      <c r="AB340" s="90">
        <v>8</v>
      </c>
      <c r="AC340" s="90">
        <v>8</v>
      </c>
      <c r="AD340" s="91">
        <f t="shared" si="117"/>
        <v>100</v>
      </c>
      <c r="AE340" s="92">
        <v>5</v>
      </c>
      <c r="AF340" s="92">
        <v>5</v>
      </c>
      <c r="AG340" s="93">
        <f t="shared" si="128"/>
        <v>100</v>
      </c>
      <c r="AH340" s="94">
        <v>4</v>
      </c>
      <c r="AI340" s="94">
        <v>1</v>
      </c>
      <c r="AJ340" s="95">
        <f t="shared" si="132"/>
        <v>25</v>
      </c>
      <c r="AK340" s="4"/>
      <c r="AL340" s="4"/>
    </row>
    <row r="341" spans="1:38" ht="15">
      <c r="A341" s="73" t="s">
        <v>941</v>
      </c>
      <c r="B341" s="73" t="s">
        <v>1517</v>
      </c>
      <c r="C341" s="73" t="s">
        <v>1411</v>
      </c>
      <c r="D341" s="74">
        <v>3</v>
      </c>
      <c r="E341" s="74">
        <v>3</v>
      </c>
      <c r="F341" s="75">
        <f t="shared" si="129"/>
        <v>100</v>
      </c>
      <c r="G341" s="76" t="s">
        <v>995</v>
      </c>
      <c r="H341" s="76" t="s">
        <v>995</v>
      </c>
      <c r="I341" s="77" t="s">
        <v>995</v>
      </c>
      <c r="J341" s="78">
        <v>4</v>
      </c>
      <c r="K341" s="78">
        <v>4</v>
      </c>
      <c r="L341" s="79">
        <f t="shared" si="130"/>
        <v>100</v>
      </c>
      <c r="M341" s="80" t="s">
        <v>995</v>
      </c>
      <c r="N341" s="80" t="s">
        <v>995</v>
      </c>
      <c r="O341" s="81" t="s">
        <v>995</v>
      </c>
      <c r="P341" s="82">
        <v>7</v>
      </c>
      <c r="Q341" s="82">
        <v>6</v>
      </c>
      <c r="R341" s="83">
        <f t="shared" si="120"/>
        <v>85.714285714285708</v>
      </c>
      <c r="S341" s="84">
        <v>6</v>
      </c>
      <c r="T341" s="84">
        <v>6</v>
      </c>
      <c r="U341" s="85">
        <f t="shared" si="131"/>
        <v>100</v>
      </c>
      <c r="V341" s="86">
        <v>2</v>
      </c>
      <c r="W341" s="86">
        <v>0</v>
      </c>
      <c r="X341" s="87">
        <f t="shared" si="115"/>
        <v>0</v>
      </c>
      <c r="Y341" s="88">
        <v>3</v>
      </c>
      <c r="Z341" s="88">
        <v>3</v>
      </c>
      <c r="AA341" s="89">
        <f t="shared" si="116"/>
        <v>100</v>
      </c>
      <c r="AB341" s="90">
        <v>2</v>
      </c>
      <c r="AC341" s="90">
        <v>0</v>
      </c>
      <c r="AD341" s="91">
        <f t="shared" si="117"/>
        <v>0</v>
      </c>
      <c r="AE341" s="92">
        <v>3</v>
      </c>
      <c r="AF341" s="92">
        <v>3</v>
      </c>
      <c r="AG341" s="93">
        <f t="shared" si="128"/>
        <v>100</v>
      </c>
      <c r="AH341" s="94">
        <v>2</v>
      </c>
      <c r="AI341" s="94">
        <v>1</v>
      </c>
      <c r="AJ341" s="95">
        <f t="shared" si="132"/>
        <v>50</v>
      </c>
      <c r="AK341" s="4"/>
      <c r="AL341" s="4"/>
    </row>
    <row r="342" spans="1:38" ht="15">
      <c r="A342" s="73" t="s">
        <v>941</v>
      </c>
      <c r="B342" s="73" t="s">
        <v>1517</v>
      </c>
      <c r="C342" s="73" t="s">
        <v>1417</v>
      </c>
      <c r="D342" s="74">
        <v>3</v>
      </c>
      <c r="E342" s="74">
        <v>0</v>
      </c>
      <c r="F342" s="75">
        <f t="shared" si="129"/>
        <v>0</v>
      </c>
      <c r="G342" s="76">
        <v>4</v>
      </c>
      <c r="H342" s="76">
        <v>0</v>
      </c>
      <c r="I342" s="77">
        <f t="shared" ref="I342:I378" si="133">H342/G342*100</f>
        <v>0</v>
      </c>
      <c r="J342" s="78">
        <v>6</v>
      </c>
      <c r="K342" s="78">
        <v>0</v>
      </c>
      <c r="L342" s="79">
        <f t="shared" si="130"/>
        <v>0</v>
      </c>
      <c r="M342" s="80">
        <v>5</v>
      </c>
      <c r="N342" s="80">
        <v>0</v>
      </c>
      <c r="O342" s="81">
        <f>N342/M342*100</f>
        <v>0</v>
      </c>
      <c r="P342" s="82">
        <v>3</v>
      </c>
      <c r="Q342" s="82">
        <v>0</v>
      </c>
      <c r="R342" s="83">
        <f t="shared" si="120"/>
        <v>0</v>
      </c>
      <c r="S342" s="84">
        <v>7</v>
      </c>
      <c r="T342" s="84">
        <v>0</v>
      </c>
      <c r="U342" s="85">
        <f t="shared" si="131"/>
        <v>0</v>
      </c>
      <c r="V342" s="86">
        <v>4</v>
      </c>
      <c r="W342" s="86">
        <v>0</v>
      </c>
      <c r="X342" s="87">
        <f t="shared" si="115"/>
        <v>0</v>
      </c>
      <c r="Y342" s="88">
        <v>1</v>
      </c>
      <c r="Z342" s="88">
        <v>1</v>
      </c>
      <c r="AA342" s="89">
        <f t="shared" si="116"/>
        <v>100</v>
      </c>
      <c r="AB342" s="90">
        <v>3</v>
      </c>
      <c r="AC342" s="90">
        <v>2</v>
      </c>
      <c r="AD342" s="91">
        <f t="shared" si="117"/>
        <v>66.666666666666657</v>
      </c>
      <c r="AE342" s="92">
        <v>7</v>
      </c>
      <c r="AF342" s="92">
        <v>7</v>
      </c>
      <c r="AG342" s="93">
        <f t="shared" si="128"/>
        <v>100</v>
      </c>
      <c r="AH342" s="94">
        <v>3</v>
      </c>
      <c r="AI342" s="94">
        <v>2</v>
      </c>
      <c r="AJ342" s="95">
        <f t="shared" si="132"/>
        <v>66.666666666666657</v>
      </c>
      <c r="AK342" s="4"/>
      <c r="AL342" s="4"/>
    </row>
    <row r="343" spans="1:38" ht="15">
      <c r="A343" s="73" t="s">
        <v>941</v>
      </c>
      <c r="B343" s="73" t="s">
        <v>1517</v>
      </c>
      <c r="C343" s="73" t="s">
        <v>1424</v>
      </c>
      <c r="D343" s="74">
        <v>2</v>
      </c>
      <c r="E343" s="74">
        <v>1</v>
      </c>
      <c r="F343" s="75">
        <f t="shared" si="129"/>
        <v>50</v>
      </c>
      <c r="G343" s="76">
        <v>1</v>
      </c>
      <c r="H343" s="76">
        <v>1</v>
      </c>
      <c r="I343" s="77">
        <f t="shared" si="133"/>
        <v>100</v>
      </c>
      <c r="J343" s="78">
        <v>2</v>
      </c>
      <c r="K343" s="78">
        <v>0</v>
      </c>
      <c r="L343" s="79">
        <f t="shared" si="130"/>
        <v>0</v>
      </c>
      <c r="M343" s="80" t="s">
        <v>995</v>
      </c>
      <c r="N343" s="80" t="s">
        <v>995</v>
      </c>
      <c r="O343" s="81" t="s">
        <v>995</v>
      </c>
      <c r="P343" s="82">
        <v>5</v>
      </c>
      <c r="Q343" s="82">
        <v>0</v>
      </c>
      <c r="R343" s="83">
        <f t="shared" si="120"/>
        <v>0</v>
      </c>
      <c r="S343" s="84">
        <v>4</v>
      </c>
      <c r="T343" s="84">
        <v>0</v>
      </c>
      <c r="U343" s="85">
        <f t="shared" si="131"/>
        <v>0</v>
      </c>
      <c r="V343" s="86">
        <v>1</v>
      </c>
      <c r="W343" s="86">
        <v>0</v>
      </c>
      <c r="X343" s="87">
        <f t="shared" si="115"/>
        <v>0</v>
      </c>
      <c r="Y343" s="88">
        <v>4</v>
      </c>
      <c r="Z343" s="88">
        <v>1</v>
      </c>
      <c r="AA343" s="89">
        <f t="shared" si="116"/>
        <v>25</v>
      </c>
      <c r="AB343" s="90" t="s">
        <v>995</v>
      </c>
      <c r="AC343" s="90" t="s">
        <v>995</v>
      </c>
      <c r="AD343" s="91" t="s">
        <v>995</v>
      </c>
      <c r="AE343" s="92">
        <v>2</v>
      </c>
      <c r="AF343" s="92">
        <v>0</v>
      </c>
      <c r="AG343" s="93">
        <f t="shared" si="128"/>
        <v>0</v>
      </c>
      <c r="AH343" s="94">
        <v>4</v>
      </c>
      <c r="AI343" s="94">
        <v>0</v>
      </c>
      <c r="AJ343" s="95">
        <f t="shared" si="132"/>
        <v>0</v>
      </c>
      <c r="AK343" s="4"/>
      <c r="AL343" s="4"/>
    </row>
    <row r="344" spans="1:38" ht="15">
      <c r="A344" s="73" t="s">
        <v>941</v>
      </c>
      <c r="B344" s="73" t="s">
        <v>1532</v>
      </c>
      <c r="C344" s="73" t="s">
        <v>1364</v>
      </c>
      <c r="D344" s="74">
        <v>7</v>
      </c>
      <c r="E344" s="74">
        <v>0</v>
      </c>
      <c r="F344" s="75">
        <f t="shared" si="129"/>
        <v>0</v>
      </c>
      <c r="G344" s="76">
        <v>5</v>
      </c>
      <c r="H344" s="76">
        <v>0</v>
      </c>
      <c r="I344" s="77">
        <f t="shared" si="133"/>
        <v>0</v>
      </c>
      <c r="J344" s="78">
        <v>6</v>
      </c>
      <c r="K344" s="78">
        <v>0</v>
      </c>
      <c r="L344" s="79">
        <f t="shared" si="130"/>
        <v>0</v>
      </c>
      <c r="M344" s="80">
        <v>3</v>
      </c>
      <c r="N344" s="80">
        <v>1</v>
      </c>
      <c r="O344" s="81">
        <f t="shared" ref="O344:O378" si="134">N344/M344*100</f>
        <v>33.333333333333329</v>
      </c>
      <c r="P344" s="82">
        <v>6</v>
      </c>
      <c r="Q344" s="82">
        <v>5</v>
      </c>
      <c r="R344" s="83">
        <f t="shared" si="120"/>
        <v>83.333333333333343</v>
      </c>
      <c r="S344" s="84">
        <v>3</v>
      </c>
      <c r="T344" s="84">
        <v>3</v>
      </c>
      <c r="U344" s="85">
        <f t="shared" si="131"/>
        <v>100</v>
      </c>
      <c r="V344" s="86">
        <v>6</v>
      </c>
      <c r="W344" s="86">
        <v>6</v>
      </c>
      <c r="X344" s="87">
        <f t="shared" si="115"/>
        <v>100</v>
      </c>
      <c r="Y344" s="88">
        <v>4</v>
      </c>
      <c r="Z344" s="88">
        <v>1</v>
      </c>
      <c r="AA344" s="89">
        <f t="shared" si="116"/>
        <v>25</v>
      </c>
      <c r="AB344" s="90">
        <v>4</v>
      </c>
      <c r="AC344" s="90">
        <v>2</v>
      </c>
      <c r="AD344" s="91">
        <f t="shared" ref="AD344:AD354" si="135">AC344/AB344*100</f>
        <v>50</v>
      </c>
      <c r="AE344" s="92">
        <v>6</v>
      </c>
      <c r="AF344" s="92">
        <v>5</v>
      </c>
      <c r="AG344" s="93">
        <f t="shared" si="128"/>
        <v>83.333333333333343</v>
      </c>
      <c r="AH344" s="94">
        <v>4</v>
      </c>
      <c r="AI344" s="94">
        <v>2</v>
      </c>
      <c r="AJ344" s="95">
        <f t="shared" si="132"/>
        <v>50</v>
      </c>
      <c r="AK344" s="4"/>
      <c r="AL344" s="4"/>
    </row>
    <row r="345" spans="1:38" ht="15">
      <c r="A345" s="73" t="s">
        <v>941</v>
      </c>
      <c r="B345" s="73" t="s">
        <v>1532</v>
      </c>
      <c r="C345" s="73" t="s">
        <v>1367</v>
      </c>
      <c r="D345" s="74">
        <v>22</v>
      </c>
      <c r="E345" s="74">
        <v>21</v>
      </c>
      <c r="F345" s="75">
        <f t="shared" si="129"/>
        <v>95.454545454545453</v>
      </c>
      <c r="G345" s="76">
        <v>19</v>
      </c>
      <c r="H345" s="76">
        <v>19</v>
      </c>
      <c r="I345" s="77">
        <f t="shared" si="133"/>
        <v>100</v>
      </c>
      <c r="J345" s="78">
        <v>16</v>
      </c>
      <c r="K345" s="78">
        <v>14</v>
      </c>
      <c r="L345" s="79">
        <f t="shared" si="130"/>
        <v>87.5</v>
      </c>
      <c r="M345" s="80">
        <v>17</v>
      </c>
      <c r="N345" s="80">
        <v>15</v>
      </c>
      <c r="O345" s="81">
        <f t="shared" si="134"/>
        <v>88.235294117647058</v>
      </c>
      <c r="P345" s="82">
        <v>11</v>
      </c>
      <c r="Q345" s="82">
        <v>10</v>
      </c>
      <c r="R345" s="83">
        <f t="shared" si="120"/>
        <v>90.909090909090907</v>
      </c>
      <c r="S345" s="84">
        <v>9</v>
      </c>
      <c r="T345" s="84">
        <v>4</v>
      </c>
      <c r="U345" s="85">
        <f t="shared" si="131"/>
        <v>44.444444444444443</v>
      </c>
      <c r="V345" s="86">
        <v>13</v>
      </c>
      <c r="W345" s="86">
        <v>13</v>
      </c>
      <c r="X345" s="87">
        <f t="shared" si="115"/>
        <v>100</v>
      </c>
      <c r="Y345" s="88">
        <v>15</v>
      </c>
      <c r="Z345" s="88">
        <v>11</v>
      </c>
      <c r="AA345" s="89">
        <f t="shared" si="116"/>
        <v>73.333333333333329</v>
      </c>
      <c r="AB345" s="90">
        <v>12</v>
      </c>
      <c r="AC345" s="90">
        <v>2</v>
      </c>
      <c r="AD345" s="91">
        <f t="shared" si="135"/>
        <v>16.666666666666664</v>
      </c>
      <c r="AE345" s="92">
        <v>17</v>
      </c>
      <c r="AF345" s="92">
        <v>6</v>
      </c>
      <c r="AG345" s="93">
        <f t="shared" si="128"/>
        <v>35.294117647058826</v>
      </c>
      <c r="AH345" s="94">
        <v>17</v>
      </c>
      <c r="AI345" s="94">
        <v>4</v>
      </c>
      <c r="AJ345" s="95">
        <f t="shared" si="132"/>
        <v>23.52941176470588</v>
      </c>
      <c r="AK345" s="4"/>
      <c r="AL345" s="4"/>
    </row>
    <row r="346" spans="1:38" ht="15">
      <c r="A346" s="73" t="s">
        <v>941</v>
      </c>
      <c r="B346" s="73" t="s">
        <v>1532</v>
      </c>
      <c r="C346" s="73" t="s">
        <v>1368</v>
      </c>
      <c r="D346" s="74">
        <v>6</v>
      </c>
      <c r="E346" s="74">
        <v>6</v>
      </c>
      <c r="F346" s="75">
        <f t="shared" si="129"/>
        <v>100</v>
      </c>
      <c r="G346" s="76">
        <v>3</v>
      </c>
      <c r="H346" s="76">
        <v>3</v>
      </c>
      <c r="I346" s="77">
        <f t="shared" si="133"/>
        <v>100</v>
      </c>
      <c r="J346" s="78">
        <v>6</v>
      </c>
      <c r="K346" s="78">
        <v>5</v>
      </c>
      <c r="L346" s="79">
        <f t="shared" si="130"/>
        <v>83.333333333333343</v>
      </c>
      <c r="M346" s="80">
        <v>5</v>
      </c>
      <c r="N346" s="80">
        <v>3</v>
      </c>
      <c r="O346" s="81">
        <f t="shared" si="134"/>
        <v>60</v>
      </c>
      <c r="P346" s="82">
        <v>12</v>
      </c>
      <c r="Q346" s="82">
        <v>7</v>
      </c>
      <c r="R346" s="83">
        <f t="shared" si="120"/>
        <v>58.333333333333336</v>
      </c>
      <c r="S346" s="84">
        <v>5</v>
      </c>
      <c r="T346" s="84">
        <v>4</v>
      </c>
      <c r="U346" s="85">
        <f t="shared" si="131"/>
        <v>80</v>
      </c>
      <c r="V346" s="86">
        <v>12</v>
      </c>
      <c r="W346" s="86">
        <v>10</v>
      </c>
      <c r="X346" s="87">
        <f t="shared" si="115"/>
        <v>83.333333333333343</v>
      </c>
      <c r="Y346" s="88">
        <v>10</v>
      </c>
      <c r="Z346" s="88">
        <v>6</v>
      </c>
      <c r="AA346" s="89">
        <f t="shared" si="116"/>
        <v>60</v>
      </c>
      <c r="AB346" s="90">
        <v>9</v>
      </c>
      <c r="AC346" s="90">
        <v>6</v>
      </c>
      <c r="AD346" s="91">
        <f t="shared" si="135"/>
        <v>66.666666666666657</v>
      </c>
      <c r="AE346" s="92">
        <v>7</v>
      </c>
      <c r="AF346" s="92">
        <v>5</v>
      </c>
      <c r="AG346" s="93">
        <f t="shared" si="128"/>
        <v>71.428571428571431</v>
      </c>
      <c r="AH346" s="94">
        <v>9</v>
      </c>
      <c r="AI346" s="94">
        <v>6</v>
      </c>
      <c r="AJ346" s="95">
        <f t="shared" si="132"/>
        <v>66.666666666666657</v>
      </c>
      <c r="AK346" s="4"/>
      <c r="AL346" s="4"/>
    </row>
    <row r="347" spans="1:38" ht="15">
      <c r="A347" s="73" t="s">
        <v>941</v>
      </c>
      <c r="B347" s="73" t="s">
        <v>1532</v>
      </c>
      <c r="C347" s="73" t="s">
        <v>1369</v>
      </c>
      <c r="D347" s="74">
        <v>3</v>
      </c>
      <c r="E347" s="74">
        <v>3</v>
      </c>
      <c r="F347" s="75">
        <f t="shared" si="129"/>
        <v>100</v>
      </c>
      <c r="G347" s="76">
        <v>4</v>
      </c>
      <c r="H347" s="76">
        <v>4</v>
      </c>
      <c r="I347" s="77">
        <f t="shared" si="133"/>
        <v>100</v>
      </c>
      <c r="J347" s="78">
        <v>5</v>
      </c>
      <c r="K347" s="78">
        <v>4</v>
      </c>
      <c r="L347" s="79">
        <f t="shared" si="130"/>
        <v>80</v>
      </c>
      <c r="M347" s="80">
        <v>3</v>
      </c>
      <c r="N347" s="80">
        <v>1</v>
      </c>
      <c r="O347" s="81">
        <f t="shared" si="134"/>
        <v>33.333333333333329</v>
      </c>
      <c r="P347" s="82">
        <v>3</v>
      </c>
      <c r="Q347" s="82">
        <v>3</v>
      </c>
      <c r="R347" s="83">
        <f t="shared" si="120"/>
        <v>100</v>
      </c>
      <c r="S347" s="84">
        <v>1</v>
      </c>
      <c r="T347" s="84">
        <v>1</v>
      </c>
      <c r="U347" s="85">
        <f t="shared" si="131"/>
        <v>100</v>
      </c>
      <c r="V347" s="86">
        <v>2</v>
      </c>
      <c r="W347" s="86">
        <v>1</v>
      </c>
      <c r="X347" s="87">
        <f t="shared" si="115"/>
        <v>50</v>
      </c>
      <c r="Y347" s="88">
        <v>2</v>
      </c>
      <c r="Z347" s="88">
        <v>2</v>
      </c>
      <c r="AA347" s="89">
        <f t="shared" si="116"/>
        <v>100</v>
      </c>
      <c r="AB347" s="90">
        <v>2</v>
      </c>
      <c r="AC347" s="90">
        <v>0</v>
      </c>
      <c r="AD347" s="91">
        <f t="shared" si="135"/>
        <v>0</v>
      </c>
      <c r="AE347" s="92">
        <v>8</v>
      </c>
      <c r="AF347" s="92">
        <v>6</v>
      </c>
      <c r="AG347" s="93">
        <f t="shared" si="128"/>
        <v>75</v>
      </c>
      <c r="AH347" s="94">
        <v>2</v>
      </c>
      <c r="AI347" s="94">
        <v>2</v>
      </c>
      <c r="AJ347" s="95">
        <f t="shared" si="132"/>
        <v>100</v>
      </c>
      <c r="AK347" s="4"/>
      <c r="AL347" s="4"/>
    </row>
    <row r="348" spans="1:38" ht="15">
      <c r="A348" s="73" t="s">
        <v>941</v>
      </c>
      <c r="B348" s="73" t="s">
        <v>1532</v>
      </c>
      <c r="C348" s="73" t="s">
        <v>1375</v>
      </c>
      <c r="D348" s="74">
        <v>2</v>
      </c>
      <c r="E348" s="74">
        <v>2</v>
      </c>
      <c r="F348" s="75">
        <f t="shared" si="129"/>
        <v>100</v>
      </c>
      <c r="G348" s="76">
        <v>3</v>
      </c>
      <c r="H348" s="76">
        <v>3</v>
      </c>
      <c r="I348" s="77">
        <f t="shared" si="133"/>
        <v>100</v>
      </c>
      <c r="J348" s="78">
        <v>5</v>
      </c>
      <c r="K348" s="78">
        <v>4</v>
      </c>
      <c r="L348" s="79">
        <f t="shared" si="130"/>
        <v>80</v>
      </c>
      <c r="M348" s="80">
        <v>1</v>
      </c>
      <c r="N348" s="80">
        <v>0</v>
      </c>
      <c r="O348" s="81">
        <f t="shared" si="134"/>
        <v>0</v>
      </c>
      <c r="P348" s="82" t="s">
        <v>995</v>
      </c>
      <c r="Q348" s="82" t="s">
        <v>995</v>
      </c>
      <c r="R348" s="83" t="s">
        <v>995</v>
      </c>
      <c r="S348" s="84">
        <v>3</v>
      </c>
      <c r="T348" s="84">
        <v>0</v>
      </c>
      <c r="U348" s="85">
        <f t="shared" si="131"/>
        <v>0</v>
      </c>
      <c r="V348" s="86">
        <v>3</v>
      </c>
      <c r="W348" s="86">
        <v>1</v>
      </c>
      <c r="X348" s="87">
        <f t="shared" si="115"/>
        <v>33.333333333333329</v>
      </c>
      <c r="Y348" s="88">
        <v>2</v>
      </c>
      <c r="Z348" s="88">
        <v>0</v>
      </c>
      <c r="AA348" s="89">
        <f t="shared" si="116"/>
        <v>0</v>
      </c>
      <c r="AB348" s="90">
        <v>4</v>
      </c>
      <c r="AC348" s="90">
        <v>1</v>
      </c>
      <c r="AD348" s="91">
        <f t="shared" si="135"/>
        <v>25</v>
      </c>
      <c r="AE348" s="92">
        <v>2</v>
      </c>
      <c r="AF348" s="92">
        <v>1</v>
      </c>
      <c r="AG348" s="93">
        <f t="shared" si="128"/>
        <v>50</v>
      </c>
      <c r="AH348" s="94">
        <v>6</v>
      </c>
      <c r="AI348" s="94">
        <v>0</v>
      </c>
      <c r="AJ348" s="95">
        <f t="shared" si="132"/>
        <v>0</v>
      </c>
      <c r="AK348" s="4"/>
      <c r="AL348" s="4"/>
    </row>
    <row r="349" spans="1:38" ht="15">
      <c r="A349" s="73" t="s">
        <v>941</v>
      </c>
      <c r="B349" s="73" t="s">
        <v>1532</v>
      </c>
      <c r="C349" s="73" t="s">
        <v>1378</v>
      </c>
      <c r="D349" s="74">
        <v>8</v>
      </c>
      <c r="E349" s="74">
        <v>3</v>
      </c>
      <c r="F349" s="75">
        <f t="shared" si="129"/>
        <v>37.5</v>
      </c>
      <c r="G349" s="76">
        <v>14</v>
      </c>
      <c r="H349" s="76">
        <v>3</v>
      </c>
      <c r="I349" s="77">
        <f t="shared" si="133"/>
        <v>21.428571428571427</v>
      </c>
      <c r="J349" s="78">
        <v>14</v>
      </c>
      <c r="K349" s="78">
        <v>1</v>
      </c>
      <c r="L349" s="79">
        <f t="shared" si="130"/>
        <v>7.1428571428571423</v>
      </c>
      <c r="M349" s="80">
        <v>11</v>
      </c>
      <c r="N349" s="80">
        <v>3</v>
      </c>
      <c r="O349" s="81">
        <f t="shared" si="134"/>
        <v>27.27272727272727</v>
      </c>
      <c r="P349" s="82">
        <v>9</v>
      </c>
      <c r="Q349" s="82">
        <v>2</v>
      </c>
      <c r="R349" s="83">
        <f t="shared" ref="R349:R355" si="136">Q349/P349*100</f>
        <v>22.222222222222221</v>
      </c>
      <c r="S349" s="84">
        <v>8</v>
      </c>
      <c r="T349" s="84">
        <v>0</v>
      </c>
      <c r="U349" s="85">
        <f t="shared" si="131"/>
        <v>0</v>
      </c>
      <c r="V349" s="86">
        <v>9</v>
      </c>
      <c r="W349" s="86">
        <v>0</v>
      </c>
      <c r="X349" s="87">
        <f t="shared" si="115"/>
        <v>0</v>
      </c>
      <c r="Y349" s="88">
        <v>8</v>
      </c>
      <c r="Z349" s="88">
        <v>0</v>
      </c>
      <c r="AA349" s="89">
        <f t="shared" si="116"/>
        <v>0</v>
      </c>
      <c r="AB349" s="90">
        <v>13</v>
      </c>
      <c r="AC349" s="90">
        <v>0</v>
      </c>
      <c r="AD349" s="91">
        <f t="shared" si="135"/>
        <v>0</v>
      </c>
      <c r="AE349" s="92">
        <v>7</v>
      </c>
      <c r="AF349" s="92">
        <v>5</v>
      </c>
      <c r="AG349" s="93">
        <f t="shared" si="128"/>
        <v>71.428571428571431</v>
      </c>
      <c r="AH349" s="94">
        <v>14</v>
      </c>
      <c r="AI349" s="94">
        <v>4</v>
      </c>
      <c r="AJ349" s="95">
        <f t="shared" si="132"/>
        <v>28.571428571428569</v>
      </c>
      <c r="AK349" s="4"/>
      <c r="AL349" s="4"/>
    </row>
    <row r="350" spans="1:38" ht="15">
      <c r="A350" s="73" t="s">
        <v>941</v>
      </c>
      <c r="B350" s="73" t="s">
        <v>1532</v>
      </c>
      <c r="C350" s="73" t="s">
        <v>1379</v>
      </c>
      <c r="D350" s="74">
        <v>2</v>
      </c>
      <c r="E350" s="74">
        <v>2</v>
      </c>
      <c r="F350" s="75">
        <f t="shared" si="129"/>
        <v>100</v>
      </c>
      <c r="G350" s="76">
        <v>1</v>
      </c>
      <c r="H350" s="76">
        <v>1</v>
      </c>
      <c r="I350" s="77">
        <f t="shared" si="133"/>
        <v>100</v>
      </c>
      <c r="J350" s="78">
        <v>7</v>
      </c>
      <c r="K350" s="78">
        <v>6</v>
      </c>
      <c r="L350" s="79">
        <f t="shared" si="130"/>
        <v>85.714285714285708</v>
      </c>
      <c r="M350" s="80">
        <v>4</v>
      </c>
      <c r="N350" s="80">
        <v>2</v>
      </c>
      <c r="O350" s="81">
        <f t="shared" si="134"/>
        <v>50</v>
      </c>
      <c r="P350" s="82">
        <v>4</v>
      </c>
      <c r="Q350" s="82">
        <v>2</v>
      </c>
      <c r="R350" s="83">
        <f t="shared" si="136"/>
        <v>50</v>
      </c>
      <c r="S350" s="84">
        <v>2</v>
      </c>
      <c r="T350" s="84">
        <v>2</v>
      </c>
      <c r="U350" s="85">
        <f t="shared" si="131"/>
        <v>100</v>
      </c>
      <c r="V350" s="86">
        <v>5</v>
      </c>
      <c r="W350" s="86">
        <v>3</v>
      </c>
      <c r="X350" s="87">
        <f t="shared" si="115"/>
        <v>60</v>
      </c>
      <c r="Y350" s="88">
        <v>2</v>
      </c>
      <c r="Z350" s="88">
        <v>1</v>
      </c>
      <c r="AA350" s="89">
        <f t="shared" si="116"/>
        <v>50</v>
      </c>
      <c r="AB350" s="90">
        <v>2</v>
      </c>
      <c r="AC350" s="90">
        <v>0</v>
      </c>
      <c r="AD350" s="91">
        <f t="shared" si="135"/>
        <v>0</v>
      </c>
      <c r="AE350" s="92">
        <v>3</v>
      </c>
      <c r="AF350" s="92">
        <v>0</v>
      </c>
      <c r="AG350" s="93">
        <f t="shared" si="128"/>
        <v>0</v>
      </c>
      <c r="AH350" s="94">
        <v>1</v>
      </c>
      <c r="AI350" s="94">
        <v>0</v>
      </c>
      <c r="AJ350" s="95">
        <f t="shared" si="132"/>
        <v>0</v>
      </c>
      <c r="AK350" s="4"/>
      <c r="AL350" s="4"/>
    </row>
    <row r="351" spans="1:38" ht="15">
      <c r="A351" s="73" t="s">
        <v>941</v>
      </c>
      <c r="B351" s="73" t="s">
        <v>1532</v>
      </c>
      <c r="C351" s="73" t="s">
        <v>1382</v>
      </c>
      <c r="D351" s="74">
        <v>6</v>
      </c>
      <c r="E351" s="74">
        <v>6</v>
      </c>
      <c r="F351" s="75">
        <f t="shared" si="129"/>
        <v>100</v>
      </c>
      <c r="G351" s="76">
        <v>8</v>
      </c>
      <c r="H351" s="76">
        <v>8</v>
      </c>
      <c r="I351" s="77">
        <f t="shared" si="133"/>
        <v>100</v>
      </c>
      <c r="J351" s="78">
        <v>8</v>
      </c>
      <c r="K351" s="78">
        <v>4</v>
      </c>
      <c r="L351" s="79">
        <f t="shared" si="130"/>
        <v>50</v>
      </c>
      <c r="M351" s="80">
        <v>2</v>
      </c>
      <c r="N351" s="80">
        <v>2</v>
      </c>
      <c r="O351" s="81">
        <f t="shared" si="134"/>
        <v>100</v>
      </c>
      <c r="P351" s="82">
        <v>8</v>
      </c>
      <c r="Q351" s="82">
        <v>8</v>
      </c>
      <c r="R351" s="83">
        <f t="shared" si="136"/>
        <v>100</v>
      </c>
      <c r="S351" s="84">
        <v>4</v>
      </c>
      <c r="T351" s="84">
        <v>4</v>
      </c>
      <c r="U351" s="85">
        <f t="shared" si="131"/>
        <v>100</v>
      </c>
      <c r="V351" s="86">
        <v>9</v>
      </c>
      <c r="W351" s="86">
        <v>8</v>
      </c>
      <c r="X351" s="87">
        <f t="shared" si="115"/>
        <v>88.888888888888886</v>
      </c>
      <c r="Y351" s="88">
        <v>3</v>
      </c>
      <c r="Z351" s="88">
        <v>3</v>
      </c>
      <c r="AA351" s="89">
        <f t="shared" si="116"/>
        <v>100</v>
      </c>
      <c r="AB351" s="90">
        <v>4</v>
      </c>
      <c r="AC351" s="90">
        <v>2</v>
      </c>
      <c r="AD351" s="91">
        <f t="shared" si="135"/>
        <v>50</v>
      </c>
      <c r="AE351" s="92">
        <v>2</v>
      </c>
      <c r="AF351" s="92">
        <v>2</v>
      </c>
      <c r="AG351" s="93">
        <f t="shared" si="128"/>
        <v>100</v>
      </c>
      <c r="AH351" s="94">
        <v>5</v>
      </c>
      <c r="AI351" s="94">
        <v>5</v>
      </c>
      <c r="AJ351" s="95">
        <f t="shared" si="132"/>
        <v>100</v>
      </c>
      <c r="AK351" s="4"/>
      <c r="AL351" s="4"/>
    </row>
    <row r="352" spans="1:38" ht="15">
      <c r="A352" s="73" t="s">
        <v>941</v>
      </c>
      <c r="B352" s="73" t="s">
        <v>1532</v>
      </c>
      <c r="C352" s="73" t="s">
        <v>1384</v>
      </c>
      <c r="D352" s="74">
        <v>4</v>
      </c>
      <c r="E352" s="74">
        <v>0</v>
      </c>
      <c r="F352" s="75">
        <f t="shared" si="129"/>
        <v>0</v>
      </c>
      <c r="G352" s="76">
        <v>4</v>
      </c>
      <c r="H352" s="76">
        <v>0</v>
      </c>
      <c r="I352" s="77">
        <f t="shared" si="133"/>
        <v>0</v>
      </c>
      <c r="J352" s="78" t="s">
        <v>995</v>
      </c>
      <c r="K352" s="78" t="s">
        <v>995</v>
      </c>
      <c r="L352" s="78" t="s">
        <v>995</v>
      </c>
      <c r="M352" s="80">
        <v>1</v>
      </c>
      <c r="N352" s="80">
        <v>0</v>
      </c>
      <c r="O352" s="81">
        <f t="shared" si="134"/>
        <v>0</v>
      </c>
      <c r="P352" s="82">
        <v>2</v>
      </c>
      <c r="Q352" s="82">
        <v>0</v>
      </c>
      <c r="R352" s="83">
        <f t="shared" si="136"/>
        <v>0</v>
      </c>
      <c r="S352" s="84">
        <v>1</v>
      </c>
      <c r="T352" s="84">
        <v>1</v>
      </c>
      <c r="U352" s="85">
        <f t="shared" si="131"/>
        <v>100</v>
      </c>
      <c r="V352" s="86">
        <v>2</v>
      </c>
      <c r="W352" s="86">
        <v>2</v>
      </c>
      <c r="X352" s="87">
        <f t="shared" si="115"/>
        <v>100</v>
      </c>
      <c r="Y352" s="88">
        <v>3</v>
      </c>
      <c r="Z352" s="88">
        <v>0</v>
      </c>
      <c r="AA352" s="89">
        <f t="shared" si="116"/>
        <v>0</v>
      </c>
      <c r="AB352" s="90">
        <v>1</v>
      </c>
      <c r="AC352" s="90">
        <v>1</v>
      </c>
      <c r="AD352" s="91">
        <f t="shared" si="135"/>
        <v>100</v>
      </c>
      <c r="AE352" s="92">
        <v>1</v>
      </c>
      <c r="AF352" s="92">
        <v>0</v>
      </c>
      <c r="AG352" s="93">
        <f t="shared" si="128"/>
        <v>0</v>
      </c>
      <c r="AH352" s="94" t="s">
        <v>995</v>
      </c>
      <c r="AI352" s="94" t="s">
        <v>995</v>
      </c>
      <c r="AJ352" s="95" t="s">
        <v>995</v>
      </c>
      <c r="AK352" s="4"/>
      <c r="AL352" s="4"/>
    </row>
    <row r="353" spans="1:38" ht="15">
      <c r="A353" s="73" t="s">
        <v>941</v>
      </c>
      <c r="B353" s="73" t="s">
        <v>1532</v>
      </c>
      <c r="C353" s="73" t="s">
        <v>1386</v>
      </c>
      <c r="D353" s="74">
        <v>13</v>
      </c>
      <c r="E353" s="74">
        <v>0</v>
      </c>
      <c r="F353" s="75">
        <f t="shared" si="129"/>
        <v>0</v>
      </c>
      <c r="G353" s="76">
        <v>9</v>
      </c>
      <c r="H353" s="76">
        <v>2</v>
      </c>
      <c r="I353" s="77">
        <f t="shared" si="133"/>
        <v>22.222222222222221</v>
      </c>
      <c r="J353" s="78">
        <v>7</v>
      </c>
      <c r="K353" s="78">
        <v>0</v>
      </c>
      <c r="L353" s="79">
        <f t="shared" ref="L353:L382" si="137">K353/J353*100</f>
        <v>0</v>
      </c>
      <c r="M353" s="80">
        <v>19</v>
      </c>
      <c r="N353" s="80">
        <v>0</v>
      </c>
      <c r="O353" s="81">
        <f t="shared" si="134"/>
        <v>0</v>
      </c>
      <c r="P353" s="82">
        <v>10</v>
      </c>
      <c r="Q353" s="82">
        <v>4</v>
      </c>
      <c r="R353" s="83">
        <f t="shared" si="136"/>
        <v>40</v>
      </c>
      <c r="S353" s="84">
        <v>11</v>
      </c>
      <c r="T353" s="84">
        <v>3</v>
      </c>
      <c r="U353" s="85">
        <f t="shared" si="131"/>
        <v>27.27272727272727</v>
      </c>
      <c r="V353" s="86">
        <v>6</v>
      </c>
      <c r="W353" s="86">
        <v>2</v>
      </c>
      <c r="X353" s="87">
        <f t="shared" si="115"/>
        <v>33.333333333333329</v>
      </c>
      <c r="Y353" s="88">
        <v>6</v>
      </c>
      <c r="Z353" s="88">
        <v>1</v>
      </c>
      <c r="AA353" s="89">
        <f t="shared" si="116"/>
        <v>16.666666666666664</v>
      </c>
      <c r="AB353" s="90">
        <v>7</v>
      </c>
      <c r="AC353" s="90">
        <v>4</v>
      </c>
      <c r="AD353" s="91">
        <f t="shared" si="135"/>
        <v>57.142857142857139</v>
      </c>
      <c r="AE353" s="92">
        <v>9</v>
      </c>
      <c r="AF353" s="92">
        <v>7</v>
      </c>
      <c r="AG353" s="93">
        <f t="shared" si="128"/>
        <v>77.777777777777786</v>
      </c>
      <c r="AH353" s="94">
        <v>7</v>
      </c>
      <c r="AI353" s="94">
        <v>2</v>
      </c>
      <c r="AJ353" s="95">
        <f>AI353/AH353*100</f>
        <v>28.571428571428569</v>
      </c>
      <c r="AK353" s="4"/>
      <c r="AL353" s="4"/>
    </row>
    <row r="354" spans="1:38" ht="15">
      <c r="A354" s="73" t="s">
        <v>941</v>
      </c>
      <c r="B354" s="73" t="s">
        <v>1532</v>
      </c>
      <c r="C354" s="73" t="s">
        <v>1410</v>
      </c>
      <c r="D354" s="74">
        <v>4</v>
      </c>
      <c r="E354" s="74">
        <v>4</v>
      </c>
      <c r="F354" s="75">
        <f t="shared" si="129"/>
        <v>100</v>
      </c>
      <c r="G354" s="76">
        <v>3</v>
      </c>
      <c r="H354" s="76">
        <v>3</v>
      </c>
      <c r="I354" s="77">
        <f t="shared" si="133"/>
        <v>100</v>
      </c>
      <c r="J354" s="78">
        <v>2</v>
      </c>
      <c r="K354" s="78">
        <v>2</v>
      </c>
      <c r="L354" s="79">
        <f t="shared" si="137"/>
        <v>100</v>
      </c>
      <c r="M354" s="80">
        <v>1</v>
      </c>
      <c r="N354" s="80">
        <v>1</v>
      </c>
      <c r="O354" s="81">
        <f t="shared" si="134"/>
        <v>100</v>
      </c>
      <c r="P354" s="82">
        <v>1</v>
      </c>
      <c r="Q354" s="82">
        <v>0</v>
      </c>
      <c r="R354" s="83">
        <f t="shared" si="136"/>
        <v>0</v>
      </c>
      <c r="S354" s="84">
        <v>3</v>
      </c>
      <c r="T354" s="84">
        <v>0</v>
      </c>
      <c r="U354" s="85">
        <f t="shared" si="131"/>
        <v>0</v>
      </c>
      <c r="V354" s="86">
        <v>2</v>
      </c>
      <c r="W354" s="86">
        <v>0</v>
      </c>
      <c r="X354" s="87">
        <f t="shared" si="115"/>
        <v>0</v>
      </c>
      <c r="Y354" s="88">
        <v>4</v>
      </c>
      <c r="Z354" s="88">
        <v>0</v>
      </c>
      <c r="AA354" s="89">
        <f t="shared" si="116"/>
        <v>0</v>
      </c>
      <c r="AB354" s="90">
        <v>2</v>
      </c>
      <c r="AC354" s="90">
        <v>0</v>
      </c>
      <c r="AD354" s="91">
        <f t="shared" si="135"/>
        <v>0</v>
      </c>
      <c r="AE354" s="92">
        <v>3</v>
      </c>
      <c r="AF354" s="92">
        <v>3</v>
      </c>
      <c r="AG354" s="93">
        <f t="shared" si="128"/>
        <v>100</v>
      </c>
      <c r="AH354" s="94">
        <v>2</v>
      </c>
      <c r="AI354" s="94">
        <v>2</v>
      </c>
      <c r="AJ354" s="95">
        <f>AI354/AH354*100</f>
        <v>100</v>
      </c>
      <c r="AK354" s="4"/>
      <c r="AL354" s="4"/>
    </row>
    <row r="355" spans="1:38" ht="15">
      <c r="A355" s="73" t="s">
        <v>941</v>
      </c>
      <c r="B355" s="73" t="s">
        <v>1532</v>
      </c>
      <c r="C355" s="73" t="s">
        <v>1415</v>
      </c>
      <c r="D355" s="74" t="s">
        <v>995</v>
      </c>
      <c r="E355" s="74" t="s">
        <v>995</v>
      </c>
      <c r="F355" s="75" t="s">
        <v>995</v>
      </c>
      <c r="G355" s="76">
        <v>2</v>
      </c>
      <c r="H355" s="76">
        <v>2</v>
      </c>
      <c r="I355" s="77">
        <f t="shared" si="133"/>
        <v>100</v>
      </c>
      <c r="J355" s="78">
        <v>4</v>
      </c>
      <c r="K355" s="78">
        <v>3</v>
      </c>
      <c r="L355" s="79">
        <f t="shared" si="137"/>
        <v>75</v>
      </c>
      <c r="M355" s="80">
        <v>2</v>
      </c>
      <c r="N355" s="80">
        <v>1</v>
      </c>
      <c r="O355" s="81">
        <f t="shared" si="134"/>
        <v>50</v>
      </c>
      <c r="P355" s="82">
        <v>1</v>
      </c>
      <c r="Q355" s="82">
        <v>1</v>
      </c>
      <c r="R355" s="83">
        <f t="shared" si="136"/>
        <v>100</v>
      </c>
      <c r="S355" s="84">
        <v>1</v>
      </c>
      <c r="T355" s="84">
        <v>1</v>
      </c>
      <c r="U355" s="85">
        <f t="shared" si="131"/>
        <v>100</v>
      </c>
      <c r="V355" s="86">
        <v>3</v>
      </c>
      <c r="W355" s="86">
        <v>0</v>
      </c>
      <c r="X355" s="87">
        <f t="shared" si="115"/>
        <v>0</v>
      </c>
      <c r="Y355" s="88">
        <v>3</v>
      </c>
      <c r="Z355" s="88">
        <v>0</v>
      </c>
      <c r="AA355" s="89">
        <f t="shared" si="116"/>
        <v>0</v>
      </c>
      <c r="AB355" s="90" t="s">
        <v>995</v>
      </c>
      <c r="AC355" s="90" t="s">
        <v>995</v>
      </c>
      <c r="AD355" s="91" t="s">
        <v>995</v>
      </c>
      <c r="AE355" s="92">
        <v>5</v>
      </c>
      <c r="AF355" s="92">
        <v>4</v>
      </c>
      <c r="AG355" s="93">
        <f t="shared" si="128"/>
        <v>80</v>
      </c>
      <c r="AH355" s="94">
        <v>3</v>
      </c>
      <c r="AI355" s="94">
        <v>3</v>
      </c>
      <c r="AJ355" s="95">
        <f>AI355/AH355*100</f>
        <v>100</v>
      </c>
      <c r="AK355" s="4"/>
      <c r="AL355" s="4"/>
    </row>
    <row r="356" spans="1:38" ht="15">
      <c r="A356" s="73" t="s">
        <v>941</v>
      </c>
      <c r="B356" s="73" t="s">
        <v>1532</v>
      </c>
      <c r="C356" s="73" t="s">
        <v>1421</v>
      </c>
      <c r="D356" s="74">
        <v>4</v>
      </c>
      <c r="E356" s="74">
        <v>0</v>
      </c>
      <c r="F356" s="75">
        <f t="shared" ref="F356:F394" si="138">E356/D356*100</f>
        <v>0</v>
      </c>
      <c r="G356" s="76">
        <v>2</v>
      </c>
      <c r="H356" s="76">
        <v>0</v>
      </c>
      <c r="I356" s="77">
        <f t="shared" si="133"/>
        <v>0</v>
      </c>
      <c r="J356" s="78">
        <v>1</v>
      </c>
      <c r="K356" s="78">
        <v>0</v>
      </c>
      <c r="L356" s="79">
        <f t="shared" si="137"/>
        <v>0</v>
      </c>
      <c r="M356" s="80">
        <v>3</v>
      </c>
      <c r="N356" s="80">
        <v>0</v>
      </c>
      <c r="O356" s="81">
        <f t="shared" si="134"/>
        <v>0</v>
      </c>
      <c r="P356" s="82" t="s">
        <v>995</v>
      </c>
      <c r="Q356" s="82" t="s">
        <v>995</v>
      </c>
      <c r="R356" s="83" t="s">
        <v>995</v>
      </c>
      <c r="S356" s="84" t="s">
        <v>995</v>
      </c>
      <c r="T356" s="84" t="s">
        <v>995</v>
      </c>
      <c r="U356" s="85" t="s">
        <v>995</v>
      </c>
      <c r="V356" s="86">
        <v>4</v>
      </c>
      <c r="W356" s="86">
        <v>4</v>
      </c>
      <c r="X356" s="87">
        <f t="shared" si="115"/>
        <v>100</v>
      </c>
      <c r="Y356" s="88">
        <v>2</v>
      </c>
      <c r="Z356" s="88">
        <v>2</v>
      </c>
      <c r="AA356" s="89">
        <f t="shared" si="116"/>
        <v>100</v>
      </c>
      <c r="AB356" s="90">
        <v>2</v>
      </c>
      <c r="AC356" s="90">
        <v>0</v>
      </c>
      <c r="AD356" s="91">
        <f t="shared" ref="AD356:AD406" si="139">AC356/AB356*100</f>
        <v>0</v>
      </c>
      <c r="AE356" s="92">
        <v>3</v>
      </c>
      <c r="AF356" s="92">
        <v>0</v>
      </c>
      <c r="AG356" s="93">
        <f t="shared" si="128"/>
        <v>0</v>
      </c>
      <c r="AH356" s="94" t="s">
        <v>995</v>
      </c>
      <c r="AI356" s="94" t="s">
        <v>995</v>
      </c>
      <c r="AJ356" s="95" t="s">
        <v>995</v>
      </c>
      <c r="AK356" s="4"/>
      <c r="AL356" s="4"/>
    </row>
    <row r="357" spans="1:38" ht="15">
      <c r="A357" s="73" t="s">
        <v>941</v>
      </c>
      <c r="B357" s="73" t="s">
        <v>1532</v>
      </c>
      <c r="C357" s="73" t="s">
        <v>1422</v>
      </c>
      <c r="D357" s="74">
        <v>10</v>
      </c>
      <c r="E357" s="74">
        <v>9</v>
      </c>
      <c r="F357" s="75">
        <f t="shared" si="138"/>
        <v>90</v>
      </c>
      <c r="G357" s="76">
        <v>10</v>
      </c>
      <c r="H357" s="76">
        <v>10</v>
      </c>
      <c r="I357" s="77">
        <f t="shared" si="133"/>
        <v>100</v>
      </c>
      <c r="J357" s="78">
        <v>10</v>
      </c>
      <c r="K357" s="78">
        <v>10</v>
      </c>
      <c r="L357" s="79">
        <f t="shared" si="137"/>
        <v>100</v>
      </c>
      <c r="M357" s="80">
        <v>8</v>
      </c>
      <c r="N357" s="80">
        <v>4</v>
      </c>
      <c r="O357" s="81">
        <f t="shared" si="134"/>
        <v>50</v>
      </c>
      <c r="P357" s="82">
        <v>12</v>
      </c>
      <c r="Q357" s="82">
        <v>1</v>
      </c>
      <c r="R357" s="83">
        <f>Q357/P357*100</f>
        <v>8.3333333333333321</v>
      </c>
      <c r="S357" s="84">
        <v>11</v>
      </c>
      <c r="T357" s="84">
        <v>2</v>
      </c>
      <c r="U357" s="85">
        <f t="shared" ref="U357:U385" si="140">T357/S357*100</f>
        <v>18.181818181818183</v>
      </c>
      <c r="V357" s="86">
        <v>12</v>
      </c>
      <c r="W357" s="86">
        <v>0</v>
      </c>
      <c r="X357" s="87">
        <f t="shared" si="115"/>
        <v>0</v>
      </c>
      <c r="Y357" s="88">
        <v>13</v>
      </c>
      <c r="Z357" s="88">
        <v>1</v>
      </c>
      <c r="AA357" s="89">
        <f t="shared" si="116"/>
        <v>7.6923076923076925</v>
      </c>
      <c r="AB357" s="90">
        <v>8</v>
      </c>
      <c r="AC357" s="90">
        <v>0</v>
      </c>
      <c r="AD357" s="91">
        <f t="shared" si="139"/>
        <v>0</v>
      </c>
      <c r="AE357" s="92">
        <v>10</v>
      </c>
      <c r="AF357" s="92">
        <v>10</v>
      </c>
      <c r="AG357" s="93">
        <f t="shared" si="128"/>
        <v>100</v>
      </c>
      <c r="AH357" s="94">
        <v>8</v>
      </c>
      <c r="AI357" s="94">
        <v>1</v>
      </c>
      <c r="AJ357" s="95">
        <f t="shared" ref="AJ357:AJ394" si="141">AI357/AH357*100</f>
        <v>12.5</v>
      </c>
      <c r="AK357" s="4"/>
      <c r="AL357" s="4"/>
    </row>
    <row r="358" spans="1:38" ht="15">
      <c r="A358" s="73" t="s">
        <v>941</v>
      </c>
      <c r="B358" s="73" t="s">
        <v>1532</v>
      </c>
      <c r="C358" s="73" t="s">
        <v>1423</v>
      </c>
      <c r="D358" s="74">
        <v>20</v>
      </c>
      <c r="E358" s="74">
        <v>14</v>
      </c>
      <c r="F358" s="75">
        <f t="shared" si="138"/>
        <v>70</v>
      </c>
      <c r="G358" s="76">
        <v>21</v>
      </c>
      <c r="H358" s="76">
        <v>14</v>
      </c>
      <c r="I358" s="77">
        <f t="shared" si="133"/>
        <v>66.666666666666657</v>
      </c>
      <c r="J358" s="78">
        <v>23</v>
      </c>
      <c r="K358" s="78">
        <v>21</v>
      </c>
      <c r="L358" s="79">
        <f t="shared" si="137"/>
        <v>91.304347826086953</v>
      </c>
      <c r="M358" s="80">
        <v>20</v>
      </c>
      <c r="N358" s="80">
        <v>20</v>
      </c>
      <c r="O358" s="81">
        <f t="shared" si="134"/>
        <v>100</v>
      </c>
      <c r="P358" s="82">
        <v>17</v>
      </c>
      <c r="Q358" s="82">
        <v>9</v>
      </c>
      <c r="R358" s="83">
        <f>Q358/P358*100</f>
        <v>52.941176470588239</v>
      </c>
      <c r="S358" s="84">
        <v>16</v>
      </c>
      <c r="T358" s="84">
        <v>10</v>
      </c>
      <c r="U358" s="85">
        <f t="shared" si="140"/>
        <v>62.5</v>
      </c>
      <c r="V358" s="86">
        <v>10</v>
      </c>
      <c r="W358" s="86">
        <v>10</v>
      </c>
      <c r="X358" s="87">
        <f t="shared" si="115"/>
        <v>100</v>
      </c>
      <c r="Y358" s="88">
        <v>18</v>
      </c>
      <c r="Z358" s="88">
        <v>17</v>
      </c>
      <c r="AA358" s="89">
        <f t="shared" si="116"/>
        <v>94.444444444444443</v>
      </c>
      <c r="AB358" s="90">
        <v>21</v>
      </c>
      <c r="AC358" s="90">
        <v>8</v>
      </c>
      <c r="AD358" s="91">
        <f t="shared" si="139"/>
        <v>38.095238095238095</v>
      </c>
      <c r="AE358" s="92">
        <v>16</v>
      </c>
      <c r="AF358" s="92">
        <v>11</v>
      </c>
      <c r="AG358" s="93">
        <f t="shared" si="128"/>
        <v>68.75</v>
      </c>
      <c r="AH358" s="94">
        <v>14</v>
      </c>
      <c r="AI358" s="94">
        <v>2</v>
      </c>
      <c r="AJ358" s="95">
        <f t="shared" si="141"/>
        <v>14.285714285714285</v>
      </c>
      <c r="AK358" s="4"/>
      <c r="AL358" s="4"/>
    </row>
    <row r="359" spans="1:38" ht="15">
      <c r="A359" s="73" t="s">
        <v>941</v>
      </c>
      <c r="B359" s="73" t="s">
        <v>1532</v>
      </c>
      <c r="C359" s="73" t="s">
        <v>1425</v>
      </c>
      <c r="D359" s="74">
        <v>1</v>
      </c>
      <c r="E359" s="74">
        <v>0</v>
      </c>
      <c r="F359" s="75">
        <f t="shared" si="138"/>
        <v>0</v>
      </c>
      <c r="G359" s="76">
        <v>2</v>
      </c>
      <c r="H359" s="76">
        <v>0</v>
      </c>
      <c r="I359" s="77">
        <f t="shared" si="133"/>
        <v>0</v>
      </c>
      <c r="J359" s="78">
        <v>3</v>
      </c>
      <c r="K359" s="78">
        <v>0</v>
      </c>
      <c r="L359" s="79">
        <f t="shared" si="137"/>
        <v>0</v>
      </c>
      <c r="M359" s="80">
        <v>5</v>
      </c>
      <c r="N359" s="80">
        <v>1</v>
      </c>
      <c r="O359" s="81">
        <f t="shared" si="134"/>
        <v>20</v>
      </c>
      <c r="P359" s="82">
        <v>5</v>
      </c>
      <c r="Q359" s="82">
        <v>1</v>
      </c>
      <c r="R359" s="83">
        <f>Q359/P359*100</f>
        <v>20</v>
      </c>
      <c r="S359" s="84">
        <v>2</v>
      </c>
      <c r="T359" s="84">
        <v>0</v>
      </c>
      <c r="U359" s="85">
        <f t="shared" si="140"/>
        <v>0</v>
      </c>
      <c r="V359" s="86">
        <v>3</v>
      </c>
      <c r="W359" s="86">
        <v>0</v>
      </c>
      <c r="X359" s="87">
        <f t="shared" si="115"/>
        <v>0</v>
      </c>
      <c r="Y359" s="88">
        <v>8</v>
      </c>
      <c r="Z359" s="88">
        <v>0</v>
      </c>
      <c r="AA359" s="89">
        <f t="shared" si="116"/>
        <v>0</v>
      </c>
      <c r="AB359" s="90">
        <v>1</v>
      </c>
      <c r="AC359" s="90">
        <v>0</v>
      </c>
      <c r="AD359" s="91">
        <f t="shared" si="139"/>
        <v>0</v>
      </c>
      <c r="AE359" s="92" t="s">
        <v>995</v>
      </c>
      <c r="AF359" s="92" t="s">
        <v>995</v>
      </c>
      <c r="AG359" s="93" t="s">
        <v>995</v>
      </c>
      <c r="AH359" s="94">
        <v>2</v>
      </c>
      <c r="AI359" s="94">
        <v>2</v>
      </c>
      <c r="AJ359" s="95">
        <f t="shared" si="141"/>
        <v>100</v>
      </c>
      <c r="AK359" s="4"/>
      <c r="AL359" s="4"/>
    </row>
    <row r="360" spans="1:38" ht="15">
      <c r="A360" s="73" t="s">
        <v>941</v>
      </c>
      <c r="B360" s="73" t="s">
        <v>1532</v>
      </c>
      <c r="C360" s="73" t="s">
        <v>1427</v>
      </c>
      <c r="D360" s="74">
        <v>4</v>
      </c>
      <c r="E360" s="74">
        <v>4</v>
      </c>
      <c r="F360" s="75">
        <f t="shared" si="138"/>
        <v>100</v>
      </c>
      <c r="G360" s="76">
        <v>1</v>
      </c>
      <c r="H360" s="76">
        <v>1</v>
      </c>
      <c r="I360" s="77">
        <f t="shared" si="133"/>
        <v>100</v>
      </c>
      <c r="J360" s="78">
        <v>6</v>
      </c>
      <c r="K360" s="78">
        <v>6</v>
      </c>
      <c r="L360" s="79">
        <f t="shared" si="137"/>
        <v>100</v>
      </c>
      <c r="M360" s="80">
        <v>1</v>
      </c>
      <c r="N360" s="80">
        <v>1</v>
      </c>
      <c r="O360" s="81">
        <f t="shared" si="134"/>
        <v>100</v>
      </c>
      <c r="P360" s="82" t="s">
        <v>995</v>
      </c>
      <c r="Q360" s="82" t="s">
        <v>995</v>
      </c>
      <c r="R360" s="83" t="s">
        <v>995</v>
      </c>
      <c r="S360" s="84">
        <v>4</v>
      </c>
      <c r="T360" s="84">
        <v>1</v>
      </c>
      <c r="U360" s="85">
        <f t="shared" si="140"/>
        <v>25</v>
      </c>
      <c r="V360" s="86">
        <v>2</v>
      </c>
      <c r="W360" s="86">
        <v>2</v>
      </c>
      <c r="X360" s="87">
        <f t="shared" si="115"/>
        <v>100</v>
      </c>
      <c r="Y360" s="88">
        <v>2</v>
      </c>
      <c r="Z360" s="88">
        <v>2</v>
      </c>
      <c r="AA360" s="89">
        <f t="shared" si="116"/>
        <v>100</v>
      </c>
      <c r="AB360" s="90">
        <v>6</v>
      </c>
      <c r="AC360" s="90">
        <v>6</v>
      </c>
      <c r="AD360" s="91">
        <f t="shared" si="139"/>
        <v>100</v>
      </c>
      <c r="AE360" s="92">
        <v>2</v>
      </c>
      <c r="AF360" s="92">
        <v>2</v>
      </c>
      <c r="AG360" s="93">
        <f t="shared" ref="AG360:AG393" si="142">AF360/AE360*100</f>
        <v>100</v>
      </c>
      <c r="AH360" s="94">
        <v>4</v>
      </c>
      <c r="AI360" s="94">
        <v>4</v>
      </c>
      <c r="AJ360" s="95">
        <f t="shared" si="141"/>
        <v>100</v>
      </c>
      <c r="AK360" s="4"/>
      <c r="AL360" s="4"/>
    </row>
    <row r="361" spans="1:38" ht="15">
      <c r="A361" s="73" t="s">
        <v>941</v>
      </c>
      <c r="B361" s="73" t="s">
        <v>1532</v>
      </c>
      <c r="C361" s="73" t="s">
        <v>1434</v>
      </c>
      <c r="D361" s="74">
        <v>5</v>
      </c>
      <c r="E361" s="74">
        <v>0</v>
      </c>
      <c r="F361" s="75">
        <f t="shared" si="138"/>
        <v>0</v>
      </c>
      <c r="G361" s="76">
        <v>6</v>
      </c>
      <c r="H361" s="76">
        <v>0</v>
      </c>
      <c r="I361" s="77">
        <f t="shared" si="133"/>
        <v>0</v>
      </c>
      <c r="J361" s="78">
        <v>3</v>
      </c>
      <c r="K361" s="78">
        <v>0</v>
      </c>
      <c r="L361" s="79">
        <f t="shared" si="137"/>
        <v>0</v>
      </c>
      <c r="M361" s="80">
        <v>3</v>
      </c>
      <c r="N361" s="80">
        <v>0</v>
      </c>
      <c r="O361" s="81">
        <f t="shared" si="134"/>
        <v>0</v>
      </c>
      <c r="P361" s="82">
        <v>8</v>
      </c>
      <c r="Q361" s="82">
        <v>7</v>
      </c>
      <c r="R361" s="83">
        <f t="shared" ref="R361:R371" si="143">Q361/P361*100</f>
        <v>87.5</v>
      </c>
      <c r="S361" s="84">
        <v>5</v>
      </c>
      <c r="T361" s="84">
        <v>4</v>
      </c>
      <c r="U361" s="85">
        <f t="shared" si="140"/>
        <v>80</v>
      </c>
      <c r="V361" s="86">
        <v>6</v>
      </c>
      <c r="W361" s="86">
        <v>6</v>
      </c>
      <c r="X361" s="87">
        <f t="shared" ref="X361:X393" si="144">W361/V361*100</f>
        <v>100</v>
      </c>
      <c r="Y361" s="88">
        <v>4</v>
      </c>
      <c r="Z361" s="88">
        <v>4</v>
      </c>
      <c r="AA361" s="89">
        <f t="shared" ref="AA361:AA424" si="145">Z361/Y361*100</f>
        <v>100</v>
      </c>
      <c r="AB361" s="90">
        <v>2</v>
      </c>
      <c r="AC361" s="90">
        <v>1</v>
      </c>
      <c r="AD361" s="91">
        <f t="shared" si="139"/>
        <v>50</v>
      </c>
      <c r="AE361" s="92">
        <v>9</v>
      </c>
      <c r="AF361" s="92">
        <v>7</v>
      </c>
      <c r="AG361" s="93">
        <f t="shared" si="142"/>
        <v>77.777777777777786</v>
      </c>
      <c r="AH361" s="94">
        <v>4</v>
      </c>
      <c r="AI361" s="94">
        <v>1</v>
      </c>
      <c r="AJ361" s="95">
        <f t="shared" si="141"/>
        <v>25</v>
      </c>
      <c r="AK361" s="4"/>
      <c r="AL361" s="4"/>
    </row>
    <row r="362" spans="1:38" ht="15">
      <c r="A362" s="73" t="s">
        <v>941</v>
      </c>
      <c r="B362" s="73" t="s">
        <v>1532</v>
      </c>
      <c r="C362" s="73" t="s">
        <v>1436</v>
      </c>
      <c r="D362" s="74">
        <v>108</v>
      </c>
      <c r="E362" s="74">
        <v>74</v>
      </c>
      <c r="F362" s="75">
        <f t="shared" si="138"/>
        <v>68.518518518518519</v>
      </c>
      <c r="G362" s="76">
        <v>128</v>
      </c>
      <c r="H362" s="76">
        <v>73</v>
      </c>
      <c r="I362" s="77">
        <f t="shared" si="133"/>
        <v>57.03125</v>
      </c>
      <c r="J362" s="78">
        <v>144</v>
      </c>
      <c r="K362" s="78">
        <v>43</v>
      </c>
      <c r="L362" s="79">
        <f t="shared" si="137"/>
        <v>29.861111111111111</v>
      </c>
      <c r="M362" s="80">
        <v>140</v>
      </c>
      <c r="N362" s="80">
        <v>89</v>
      </c>
      <c r="O362" s="81">
        <f t="shared" si="134"/>
        <v>63.571428571428569</v>
      </c>
      <c r="P362" s="82">
        <v>128</v>
      </c>
      <c r="Q362" s="82">
        <v>65</v>
      </c>
      <c r="R362" s="83">
        <f t="shared" si="143"/>
        <v>50.78125</v>
      </c>
      <c r="S362" s="84">
        <v>112</v>
      </c>
      <c r="T362" s="84">
        <v>76</v>
      </c>
      <c r="U362" s="85">
        <f t="shared" si="140"/>
        <v>67.857142857142861</v>
      </c>
      <c r="V362" s="86">
        <v>103</v>
      </c>
      <c r="W362" s="86">
        <v>72</v>
      </c>
      <c r="X362" s="87">
        <f t="shared" si="144"/>
        <v>69.902912621359221</v>
      </c>
      <c r="Y362" s="88">
        <v>129</v>
      </c>
      <c r="Z362" s="88">
        <v>96</v>
      </c>
      <c r="AA362" s="89">
        <f t="shared" si="145"/>
        <v>74.418604651162795</v>
      </c>
      <c r="AB362" s="90">
        <v>119</v>
      </c>
      <c r="AC362" s="90">
        <v>90</v>
      </c>
      <c r="AD362" s="91">
        <f t="shared" si="139"/>
        <v>75.630252100840337</v>
      </c>
      <c r="AE362" s="92">
        <v>106</v>
      </c>
      <c r="AF362" s="92">
        <v>96</v>
      </c>
      <c r="AG362" s="93">
        <f t="shared" si="142"/>
        <v>90.566037735849065</v>
      </c>
      <c r="AH362" s="94">
        <v>119</v>
      </c>
      <c r="AI362" s="94">
        <v>85</v>
      </c>
      <c r="AJ362" s="95">
        <f t="shared" si="141"/>
        <v>71.428571428571431</v>
      </c>
      <c r="AK362" s="4"/>
      <c r="AL362" s="4"/>
    </row>
    <row r="363" spans="1:38" ht="15.75">
      <c r="A363" s="356" t="s">
        <v>1610</v>
      </c>
      <c r="B363" s="357"/>
      <c r="C363" s="358"/>
      <c r="D363" s="147">
        <f>SUM(D290:D362)</f>
        <v>517</v>
      </c>
      <c r="E363" s="147">
        <f>SUM(E290:E362)</f>
        <v>352</v>
      </c>
      <c r="F363" s="126">
        <f t="shared" si="138"/>
        <v>68.085106382978722</v>
      </c>
      <c r="G363" s="127">
        <f>SUM(G290:G362)</f>
        <v>560</v>
      </c>
      <c r="H363" s="127">
        <f>SUM(H290:H362)</f>
        <v>404</v>
      </c>
      <c r="I363" s="128">
        <f t="shared" si="133"/>
        <v>72.142857142857139</v>
      </c>
      <c r="J363" s="148">
        <f>SUM(J290:J362)</f>
        <v>582</v>
      </c>
      <c r="K363" s="148">
        <f>SUM(K290:K362)</f>
        <v>358</v>
      </c>
      <c r="L363" s="130">
        <f t="shared" si="137"/>
        <v>61.512027491408936</v>
      </c>
      <c r="M363" s="131">
        <f>SUM(M290:M362)</f>
        <v>587</v>
      </c>
      <c r="N363" s="131">
        <f>SUM(N290:N362)</f>
        <v>425</v>
      </c>
      <c r="O363" s="132">
        <f t="shared" si="134"/>
        <v>72.402044293015337</v>
      </c>
      <c r="P363" s="133">
        <f>SUM(P290:P362)</f>
        <v>590</v>
      </c>
      <c r="Q363" s="133">
        <f>SUM(Q290:Q362)</f>
        <v>401</v>
      </c>
      <c r="R363" s="134">
        <f t="shared" si="143"/>
        <v>67.966101694915267</v>
      </c>
      <c r="S363" s="135">
        <f>SUM(S290:S362)</f>
        <v>504</v>
      </c>
      <c r="T363" s="135">
        <f>SUM(T290:T362)</f>
        <v>335</v>
      </c>
      <c r="U363" s="136">
        <f t="shared" si="140"/>
        <v>66.468253968253961</v>
      </c>
      <c r="V363" s="137">
        <f>SUM(V290:V362)</f>
        <v>521</v>
      </c>
      <c r="W363" s="137">
        <f>SUM(W290:W362)</f>
        <v>347</v>
      </c>
      <c r="X363" s="138">
        <f t="shared" si="144"/>
        <v>66.602687140115151</v>
      </c>
      <c r="Y363" s="139">
        <f>SUM(Y290:Y362)</f>
        <v>559</v>
      </c>
      <c r="Z363" s="139">
        <f>SUM(Z290:Z362)</f>
        <v>380</v>
      </c>
      <c r="AA363" s="140">
        <f t="shared" si="145"/>
        <v>67.978533094812164</v>
      </c>
      <c r="AB363" s="141">
        <f>SUM(AB290:AB362)</f>
        <v>542</v>
      </c>
      <c r="AC363" s="141">
        <f>SUM(AC290:AC362)</f>
        <v>319</v>
      </c>
      <c r="AD363" s="142">
        <f t="shared" si="139"/>
        <v>58.85608856088561</v>
      </c>
      <c r="AE363" s="143">
        <f>SUM(AE290:AE362)</f>
        <v>550</v>
      </c>
      <c r="AF363" s="143">
        <f>SUM(AF290:AF362)</f>
        <v>446</v>
      </c>
      <c r="AG363" s="144">
        <f t="shared" si="142"/>
        <v>81.090909090909093</v>
      </c>
      <c r="AH363" s="145">
        <f>SUM(AH290:AH362)</f>
        <v>513</v>
      </c>
      <c r="AI363" s="145">
        <f>SUM(AI290:AI362)</f>
        <v>297</v>
      </c>
      <c r="AJ363" s="146">
        <f t="shared" si="141"/>
        <v>57.894736842105267</v>
      </c>
      <c r="AK363" s="2"/>
      <c r="AL363" s="2"/>
    </row>
    <row r="364" spans="1:38" ht="15">
      <c r="A364" s="73" t="s">
        <v>936</v>
      </c>
      <c r="B364" s="73" t="s">
        <v>1513</v>
      </c>
      <c r="C364" s="73" t="s">
        <v>1440</v>
      </c>
      <c r="D364" s="74">
        <v>8</v>
      </c>
      <c r="E364" s="74">
        <v>0</v>
      </c>
      <c r="F364" s="75">
        <f t="shared" si="138"/>
        <v>0</v>
      </c>
      <c r="G364" s="76">
        <v>3</v>
      </c>
      <c r="H364" s="76">
        <v>2</v>
      </c>
      <c r="I364" s="77">
        <f t="shared" si="133"/>
        <v>66.666666666666657</v>
      </c>
      <c r="J364" s="78">
        <v>4</v>
      </c>
      <c r="K364" s="78">
        <v>0</v>
      </c>
      <c r="L364" s="79">
        <f t="shared" si="137"/>
        <v>0</v>
      </c>
      <c r="M364" s="80">
        <v>4</v>
      </c>
      <c r="N364" s="80">
        <v>3</v>
      </c>
      <c r="O364" s="81">
        <f t="shared" si="134"/>
        <v>75</v>
      </c>
      <c r="P364" s="82">
        <v>3</v>
      </c>
      <c r="Q364" s="82">
        <v>0</v>
      </c>
      <c r="R364" s="83">
        <f t="shared" si="143"/>
        <v>0</v>
      </c>
      <c r="S364" s="84">
        <v>2</v>
      </c>
      <c r="T364" s="84">
        <v>1</v>
      </c>
      <c r="U364" s="85">
        <f t="shared" si="140"/>
        <v>50</v>
      </c>
      <c r="V364" s="86">
        <v>5</v>
      </c>
      <c r="W364" s="86">
        <v>5</v>
      </c>
      <c r="X364" s="87">
        <f t="shared" si="144"/>
        <v>100</v>
      </c>
      <c r="Y364" s="88">
        <v>6</v>
      </c>
      <c r="Z364" s="88">
        <v>4</v>
      </c>
      <c r="AA364" s="89">
        <f t="shared" si="145"/>
        <v>66.666666666666657</v>
      </c>
      <c r="AB364" s="90">
        <v>6</v>
      </c>
      <c r="AC364" s="90">
        <v>1</v>
      </c>
      <c r="AD364" s="91">
        <f t="shared" si="139"/>
        <v>16.666666666666664</v>
      </c>
      <c r="AE364" s="92">
        <v>6</v>
      </c>
      <c r="AF364" s="92">
        <v>0</v>
      </c>
      <c r="AG364" s="93">
        <f t="shared" si="142"/>
        <v>0</v>
      </c>
      <c r="AH364" s="94">
        <v>3</v>
      </c>
      <c r="AI364" s="94">
        <v>1</v>
      </c>
      <c r="AJ364" s="95">
        <f t="shared" si="141"/>
        <v>33.333333333333329</v>
      </c>
      <c r="AK364" s="4"/>
      <c r="AL364" s="4"/>
    </row>
    <row r="365" spans="1:38" ht="15">
      <c r="A365" s="73" t="s">
        <v>936</v>
      </c>
      <c r="B365" s="73" t="s">
        <v>1513</v>
      </c>
      <c r="C365" s="73" t="s">
        <v>1450</v>
      </c>
      <c r="D365" s="74">
        <v>10</v>
      </c>
      <c r="E365" s="74">
        <v>3</v>
      </c>
      <c r="F365" s="75">
        <f t="shared" si="138"/>
        <v>30</v>
      </c>
      <c r="G365" s="76">
        <v>8</v>
      </c>
      <c r="H365" s="76">
        <v>1</v>
      </c>
      <c r="I365" s="77">
        <f t="shared" si="133"/>
        <v>12.5</v>
      </c>
      <c r="J365" s="78">
        <v>10</v>
      </c>
      <c r="K365" s="78">
        <v>0</v>
      </c>
      <c r="L365" s="79">
        <f t="shared" si="137"/>
        <v>0</v>
      </c>
      <c r="M365" s="80">
        <v>12</v>
      </c>
      <c r="N365" s="80">
        <v>1</v>
      </c>
      <c r="O365" s="81">
        <f t="shared" si="134"/>
        <v>8.3333333333333321</v>
      </c>
      <c r="P365" s="82">
        <v>10</v>
      </c>
      <c r="Q365" s="82">
        <v>3</v>
      </c>
      <c r="R365" s="83">
        <f t="shared" si="143"/>
        <v>30</v>
      </c>
      <c r="S365" s="84">
        <v>10</v>
      </c>
      <c r="T365" s="84">
        <v>1</v>
      </c>
      <c r="U365" s="85">
        <f t="shared" si="140"/>
        <v>10</v>
      </c>
      <c r="V365" s="86">
        <v>4</v>
      </c>
      <c r="W365" s="86">
        <v>1</v>
      </c>
      <c r="X365" s="87">
        <f t="shared" si="144"/>
        <v>25</v>
      </c>
      <c r="Y365" s="88">
        <v>11</v>
      </c>
      <c r="Z365" s="88">
        <v>3</v>
      </c>
      <c r="AA365" s="89">
        <f t="shared" si="145"/>
        <v>27.27272727272727</v>
      </c>
      <c r="AB365" s="90">
        <v>12</v>
      </c>
      <c r="AC365" s="90">
        <v>1</v>
      </c>
      <c r="AD365" s="91">
        <f t="shared" si="139"/>
        <v>8.3333333333333321</v>
      </c>
      <c r="AE365" s="92">
        <v>14</v>
      </c>
      <c r="AF365" s="92">
        <v>1</v>
      </c>
      <c r="AG365" s="93">
        <f t="shared" si="142"/>
        <v>7.1428571428571423</v>
      </c>
      <c r="AH365" s="94">
        <v>13</v>
      </c>
      <c r="AI365" s="94">
        <v>1</v>
      </c>
      <c r="AJ365" s="95">
        <f t="shared" si="141"/>
        <v>7.6923076923076925</v>
      </c>
      <c r="AK365" s="4"/>
      <c r="AL365" s="4"/>
    </row>
    <row r="366" spans="1:38" ht="15">
      <c r="A366" s="73" t="s">
        <v>936</v>
      </c>
      <c r="B366" s="73" t="s">
        <v>1513</v>
      </c>
      <c r="C366" s="73" t="s">
        <v>1461</v>
      </c>
      <c r="D366" s="74">
        <v>70</v>
      </c>
      <c r="E366" s="74">
        <v>60</v>
      </c>
      <c r="F366" s="75">
        <f t="shared" si="138"/>
        <v>85.714285714285708</v>
      </c>
      <c r="G366" s="76">
        <v>92</v>
      </c>
      <c r="H366" s="76">
        <v>64</v>
      </c>
      <c r="I366" s="77">
        <f t="shared" si="133"/>
        <v>69.565217391304344</v>
      </c>
      <c r="J366" s="78">
        <v>82</v>
      </c>
      <c r="K366" s="78">
        <v>60</v>
      </c>
      <c r="L366" s="79">
        <f t="shared" si="137"/>
        <v>73.170731707317074</v>
      </c>
      <c r="M366" s="80">
        <v>71</v>
      </c>
      <c r="N366" s="80">
        <v>43</v>
      </c>
      <c r="O366" s="81">
        <f t="shared" si="134"/>
        <v>60.563380281690137</v>
      </c>
      <c r="P366" s="82">
        <v>73</v>
      </c>
      <c r="Q366" s="82">
        <v>53</v>
      </c>
      <c r="R366" s="83">
        <f t="shared" si="143"/>
        <v>72.602739726027394</v>
      </c>
      <c r="S366" s="84">
        <v>84</v>
      </c>
      <c r="T366" s="84">
        <v>65</v>
      </c>
      <c r="U366" s="85">
        <f t="shared" si="140"/>
        <v>77.38095238095238</v>
      </c>
      <c r="V366" s="86">
        <v>69</v>
      </c>
      <c r="W366" s="86">
        <v>62</v>
      </c>
      <c r="X366" s="87">
        <f t="shared" si="144"/>
        <v>89.85507246376811</v>
      </c>
      <c r="Y366" s="88">
        <v>99</v>
      </c>
      <c r="Z366" s="88">
        <v>78</v>
      </c>
      <c r="AA366" s="89">
        <f t="shared" si="145"/>
        <v>78.787878787878782</v>
      </c>
      <c r="AB366" s="90">
        <v>76</v>
      </c>
      <c r="AC366" s="90">
        <v>50</v>
      </c>
      <c r="AD366" s="91">
        <f t="shared" si="139"/>
        <v>65.789473684210535</v>
      </c>
      <c r="AE366" s="92">
        <v>75</v>
      </c>
      <c r="AF366" s="92">
        <v>26</v>
      </c>
      <c r="AG366" s="93">
        <f t="shared" si="142"/>
        <v>34.666666666666671</v>
      </c>
      <c r="AH366" s="94">
        <v>76</v>
      </c>
      <c r="AI366" s="94">
        <v>24</v>
      </c>
      <c r="AJ366" s="95">
        <f t="shared" si="141"/>
        <v>31.578947368421051</v>
      </c>
      <c r="AK366" s="4"/>
      <c r="AL366" s="4"/>
    </row>
    <row r="367" spans="1:38" ht="15">
      <c r="A367" s="73" t="s">
        <v>936</v>
      </c>
      <c r="B367" s="73" t="s">
        <v>1513</v>
      </c>
      <c r="C367" s="73" t="s">
        <v>1466</v>
      </c>
      <c r="D367" s="74">
        <v>12</v>
      </c>
      <c r="E367" s="74">
        <v>3</v>
      </c>
      <c r="F367" s="75">
        <f t="shared" si="138"/>
        <v>25</v>
      </c>
      <c r="G367" s="76">
        <v>8</v>
      </c>
      <c r="H367" s="76">
        <v>6</v>
      </c>
      <c r="I367" s="77">
        <f t="shared" si="133"/>
        <v>75</v>
      </c>
      <c r="J367" s="78">
        <v>9</v>
      </c>
      <c r="K367" s="78">
        <v>3</v>
      </c>
      <c r="L367" s="79">
        <f t="shared" si="137"/>
        <v>33.333333333333329</v>
      </c>
      <c r="M367" s="80">
        <v>6</v>
      </c>
      <c r="N367" s="80">
        <v>1</v>
      </c>
      <c r="O367" s="81">
        <f t="shared" si="134"/>
        <v>16.666666666666664</v>
      </c>
      <c r="P367" s="82">
        <v>8</v>
      </c>
      <c r="Q367" s="82">
        <v>6</v>
      </c>
      <c r="R367" s="83">
        <f t="shared" si="143"/>
        <v>75</v>
      </c>
      <c r="S367" s="84">
        <v>10</v>
      </c>
      <c r="T367" s="84">
        <v>3</v>
      </c>
      <c r="U367" s="85">
        <f t="shared" si="140"/>
        <v>30</v>
      </c>
      <c r="V367" s="86">
        <v>2</v>
      </c>
      <c r="W367" s="86">
        <v>2</v>
      </c>
      <c r="X367" s="87">
        <f t="shared" si="144"/>
        <v>100</v>
      </c>
      <c r="Y367" s="88">
        <v>7</v>
      </c>
      <c r="Z367" s="88">
        <v>5</v>
      </c>
      <c r="AA367" s="89">
        <f t="shared" si="145"/>
        <v>71.428571428571431</v>
      </c>
      <c r="AB367" s="90">
        <v>5</v>
      </c>
      <c r="AC367" s="90">
        <v>5</v>
      </c>
      <c r="AD367" s="91">
        <f t="shared" si="139"/>
        <v>100</v>
      </c>
      <c r="AE367" s="92">
        <v>9</v>
      </c>
      <c r="AF367" s="92">
        <v>9</v>
      </c>
      <c r="AG367" s="93">
        <f t="shared" si="142"/>
        <v>100</v>
      </c>
      <c r="AH367" s="94">
        <v>9</v>
      </c>
      <c r="AI367" s="94">
        <v>6</v>
      </c>
      <c r="AJ367" s="95">
        <f t="shared" si="141"/>
        <v>66.666666666666657</v>
      </c>
      <c r="AK367" s="4"/>
      <c r="AL367" s="4"/>
    </row>
    <row r="368" spans="1:38" ht="15">
      <c r="A368" s="73" t="s">
        <v>936</v>
      </c>
      <c r="B368" s="73" t="s">
        <v>1513</v>
      </c>
      <c r="C368" s="73" t="s">
        <v>1486</v>
      </c>
      <c r="D368" s="74">
        <v>8</v>
      </c>
      <c r="E368" s="74">
        <v>3</v>
      </c>
      <c r="F368" s="75">
        <f t="shared" si="138"/>
        <v>37.5</v>
      </c>
      <c r="G368" s="76">
        <v>6</v>
      </c>
      <c r="H368" s="76">
        <v>4</v>
      </c>
      <c r="I368" s="77">
        <f t="shared" si="133"/>
        <v>66.666666666666657</v>
      </c>
      <c r="J368" s="78">
        <v>3</v>
      </c>
      <c r="K368" s="78">
        <v>3</v>
      </c>
      <c r="L368" s="79">
        <f t="shared" si="137"/>
        <v>100</v>
      </c>
      <c r="M368" s="80">
        <v>5</v>
      </c>
      <c r="N368" s="80">
        <v>4</v>
      </c>
      <c r="O368" s="81">
        <f t="shared" si="134"/>
        <v>80</v>
      </c>
      <c r="P368" s="82">
        <v>3</v>
      </c>
      <c r="Q368" s="82">
        <v>2</v>
      </c>
      <c r="R368" s="83">
        <f t="shared" si="143"/>
        <v>66.666666666666657</v>
      </c>
      <c r="S368" s="84">
        <v>7</v>
      </c>
      <c r="T368" s="84">
        <v>6</v>
      </c>
      <c r="U368" s="85">
        <f t="shared" si="140"/>
        <v>85.714285714285708</v>
      </c>
      <c r="V368" s="86">
        <v>3</v>
      </c>
      <c r="W368" s="86">
        <v>1</v>
      </c>
      <c r="X368" s="87">
        <f t="shared" si="144"/>
        <v>33.333333333333329</v>
      </c>
      <c r="Y368" s="88">
        <v>4</v>
      </c>
      <c r="Z368" s="88">
        <v>3</v>
      </c>
      <c r="AA368" s="89">
        <f t="shared" si="145"/>
        <v>75</v>
      </c>
      <c r="AB368" s="90">
        <v>5</v>
      </c>
      <c r="AC368" s="90">
        <v>3</v>
      </c>
      <c r="AD368" s="91">
        <f t="shared" si="139"/>
        <v>60</v>
      </c>
      <c r="AE368" s="92">
        <v>8</v>
      </c>
      <c r="AF368" s="92">
        <v>8</v>
      </c>
      <c r="AG368" s="93">
        <f t="shared" si="142"/>
        <v>100</v>
      </c>
      <c r="AH368" s="94">
        <v>3</v>
      </c>
      <c r="AI368" s="94">
        <v>3</v>
      </c>
      <c r="AJ368" s="95">
        <f t="shared" si="141"/>
        <v>100</v>
      </c>
      <c r="AK368" s="4"/>
      <c r="AL368" s="4"/>
    </row>
    <row r="369" spans="1:38" ht="15">
      <c r="A369" s="73" t="s">
        <v>936</v>
      </c>
      <c r="B369" s="73" t="s">
        <v>1513</v>
      </c>
      <c r="C369" s="73" t="s">
        <v>1354</v>
      </c>
      <c r="D369" s="74">
        <v>3</v>
      </c>
      <c r="E369" s="74">
        <v>0</v>
      </c>
      <c r="F369" s="75">
        <f t="shared" si="138"/>
        <v>0</v>
      </c>
      <c r="G369" s="76">
        <v>5</v>
      </c>
      <c r="H369" s="76">
        <v>3</v>
      </c>
      <c r="I369" s="77">
        <f t="shared" si="133"/>
        <v>60</v>
      </c>
      <c r="J369" s="78">
        <v>6</v>
      </c>
      <c r="K369" s="78">
        <v>3</v>
      </c>
      <c r="L369" s="79">
        <f t="shared" si="137"/>
        <v>50</v>
      </c>
      <c r="M369" s="80">
        <v>5</v>
      </c>
      <c r="N369" s="80">
        <v>1</v>
      </c>
      <c r="O369" s="81">
        <f t="shared" si="134"/>
        <v>20</v>
      </c>
      <c r="P369" s="82">
        <v>4</v>
      </c>
      <c r="Q369" s="82">
        <v>3</v>
      </c>
      <c r="R369" s="83">
        <f t="shared" si="143"/>
        <v>75</v>
      </c>
      <c r="S369" s="84">
        <v>7</v>
      </c>
      <c r="T369" s="84">
        <v>7</v>
      </c>
      <c r="U369" s="85">
        <f t="shared" si="140"/>
        <v>100</v>
      </c>
      <c r="V369" s="86">
        <v>5</v>
      </c>
      <c r="W369" s="86">
        <v>4</v>
      </c>
      <c r="X369" s="87">
        <f t="shared" si="144"/>
        <v>80</v>
      </c>
      <c r="Y369" s="88">
        <v>4</v>
      </c>
      <c r="Z369" s="88">
        <v>4</v>
      </c>
      <c r="AA369" s="89">
        <f t="shared" si="145"/>
        <v>100</v>
      </c>
      <c r="AB369" s="90">
        <v>6</v>
      </c>
      <c r="AC369" s="90">
        <v>6</v>
      </c>
      <c r="AD369" s="91">
        <f t="shared" si="139"/>
        <v>100</v>
      </c>
      <c r="AE369" s="92">
        <v>8</v>
      </c>
      <c r="AF369" s="92">
        <v>7</v>
      </c>
      <c r="AG369" s="93">
        <f t="shared" si="142"/>
        <v>87.5</v>
      </c>
      <c r="AH369" s="94">
        <v>5</v>
      </c>
      <c r="AI369" s="94">
        <v>5</v>
      </c>
      <c r="AJ369" s="95">
        <f t="shared" si="141"/>
        <v>100</v>
      </c>
      <c r="AK369" s="4"/>
      <c r="AL369" s="4"/>
    </row>
    <row r="370" spans="1:38" ht="15">
      <c r="A370" s="73" t="s">
        <v>936</v>
      </c>
      <c r="B370" s="73" t="s">
        <v>1513</v>
      </c>
      <c r="C370" s="73" t="s">
        <v>1501</v>
      </c>
      <c r="D370" s="74">
        <v>6</v>
      </c>
      <c r="E370" s="74">
        <v>2</v>
      </c>
      <c r="F370" s="75">
        <f t="shared" si="138"/>
        <v>33.333333333333329</v>
      </c>
      <c r="G370" s="76">
        <v>11</v>
      </c>
      <c r="H370" s="76">
        <v>11</v>
      </c>
      <c r="I370" s="77">
        <f t="shared" si="133"/>
        <v>100</v>
      </c>
      <c r="J370" s="78">
        <v>10</v>
      </c>
      <c r="K370" s="78">
        <v>10</v>
      </c>
      <c r="L370" s="79">
        <f t="shared" si="137"/>
        <v>100</v>
      </c>
      <c r="M370" s="80">
        <v>9</v>
      </c>
      <c r="N370" s="80">
        <v>8</v>
      </c>
      <c r="O370" s="81">
        <f t="shared" si="134"/>
        <v>88.888888888888886</v>
      </c>
      <c r="P370" s="82">
        <v>8</v>
      </c>
      <c r="Q370" s="82">
        <v>8</v>
      </c>
      <c r="R370" s="83">
        <f t="shared" si="143"/>
        <v>100</v>
      </c>
      <c r="S370" s="84">
        <v>10</v>
      </c>
      <c r="T370" s="84">
        <v>10</v>
      </c>
      <c r="U370" s="85">
        <f t="shared" si="140"/>
        <v>100</v>
      </c>
      <c r="V370" s="86">
        <v>5</v>
      </c>
      <c r="W370" s="86">
        <v>5</v>
      </c>
      <c r="X370" s="87">
        <f t="shared" si="144"/>
        <v>100</v>
      </c>
      <c r="Y370" s="88">
        <v>6</v>
      </c>
      <c r="Z370" s="88">
        <v>6</v>
      </c>
      <c r="AA370" s="89">
        <f t="shared" si="145"/>
        <v>100</v>
      </c>
      <c r="AB370" s="90">
        <v>6</v>
      </c>
      <c r="AC370" s="90">
        <v>6</v>
      </c>
      <c r="AD370" s="91">
        <f t="shared" si="139"/>
        <v>100</v>
      </c>
      <c r="AE370" s="92">
        <v>11</v>
      </c>
      <c r="AF370" s="92">
        <v>11</v>
      </c>
      <c r="AG370" s="93">
        <f t="shared" si="142"/>
        <v>100</v>
      </c>
      <c r="AH370" s="94">
        <v>13</v>
      </c>
      <c r="AI370" s="94">
        <v>11</v>
      </c>
      <c r="AJ370" s="95">
        <f t="shared" si="141"/>
        <v>84.615384615384613</v>
      </c>
      <c r="AK370" s="4"/>
      <c r="AL370" s="4"/>
    </row>
    <row r="371" spans="1:38" ht="15">
      <c r="A371" s="73" t="s">
        <v>936</v>
      </c>
      <c r="B371" s="73" t="s">
        <v>1513</v>
      </c>
      <c r="C371" s="73" t="s">
        <v>1502</v>
      </c>
      <c r="D371" s="74">
        <v>11</v>
      </c>
      <c r="E371" s="74">
        <v>0</v>
      </c>
      <c r="F371" s="75">
        <f t="shared" si="138"/>
        <v>0</v>
      </c>
      <c r="G371" s="76">
        <v>9</v>
      </c>
      <c r="H371" s="76">
        <v>9</v>
      </c>
      <c r="I371" s="77">
        <f t="shared" si="133"/>
        <v>100</v>
      </c>
      <c r="J371" s="78">
        <v>7</v>
      </c>
      <c r="K371" s="78">
        <v>7</v>
      </c>
      <c r="L371" s="79">
        <f t="shared" si="137"/>
        <v>100</v>
      </c>
      <c r="M371" s="80">
        <v>8</v>
      </c>
      <c r="N371" s="80">
        <v>7</v>
      </c>
      <c r="O371" s="81">
        <f t="shared" si="134"/>
        <v>87.5</v>
      </c>
      <c r="P371" s="82">
        <v>8</v>
      </c>
      <c r="Q371" s="82">
        <v>5</v>
      </c>
      <c r="R371" s="83">
        <f t="shared" si="143"/>
        <v>62.5</v>
      </c>
      <c r="S371" s="84">
        <v>6</v>
      </c>
      <c r="T371" s="84">
        <v>6</v>
      </c>
      <c r="U371" s="85">
        <f t="shared" si="140"/>
        <v>100</v>
      </c>
      <c r="V371" s="86">
        <v>5</v>
      </c>
      <c r="W371" s="86">
        <v>3</v>
      </c>
      <c r="X371" s="87">
        <f t="shared" si="144"/>
        <v>60</v>
      </c>
      <c r="Y371" s="88">
        <v>10</v>
      </c>
      <c r="Z371" s="88">
        <v>7</v>
      </c>
      <c r="AA371" s="89">
        <f t="shared" si="145"/>
        <v>70</v>
      </c>
      <c r="AB371" s="90">
        <v>4</v>
      </c>
      <c r="AC371" s="90">
        <v>2</v>
      </c>
      <c r="AD371" s="91">
        <f t="shared" si="139"/>
        <v>50</v>
      </c>
      <c r="AE371" s="92">
        <v>11</v>
      </c>
      <c r="AF371" s="92">
        <v>7</v>
      </c>
      <c r="AG371" s="93">
        <f t="shared" si="142"/>
        <v>63.636363636363633</v>
      </c>
      <c r="AH371" s="94">
        <v>12</v>
      </c>
      <c r="AI371" s="94">
        <v>6</v>
      </c>
      <c r="AJ371" s="95">
        <f t="shared" si="141"/>
        <v>50</v>
      </c>
      <c r="AK371" s="4"/>
      <c r="AL371" s="4"/>
    </row>
    <row r="372" spans="1:38" ht="15">
      <c r="A372" s="73" t="s">
        <v>936</v>
      </c>
      <c r="B372" s="73" t="s">
        <v>1516</v>
      </c>
      <c r="C372" s="73" t="s">
        <v>1438</v>
      </c>
      <c r="D372" s="74">
        <v>1</v>
      </c>
      <c r="E372" s="74">
        <v>1</v>
      </c>
      <c r="F372" s="75">
        <f t="shared" si="138"/>
        <v>100</v>
      </c>
      <c r="G372" s="76">
        <v>2</v>
      </c>
      <c r="H372" s="76">
        <v>2</v>
      </c>
      <c r="I372" s="77">
        <f t="shared" si="133"/>
        <v>100</v>
      </c>
      <c r="J372" s="78">
        <v>3</v>
      </c>
      <c r="K372" s="78">
        <v>3</v>
      </c>
      <c r="L372" s="79">
        <f t="shared" si="137"/>
        <v>100</v>
      </c>
      <c r="M372" s="80">
        <v>2</v>
      </c>
      <c r="N372" s="80">
        <v>1</v>
      </c>
      <c r="O372" s="81">
        <f t="shared" si="134"/>
        <v>50</v>
      </c>
      <c r="P372" s="82" t="s">
        <v>995</v>
      </c>
      <c r="Q372" s="82" t="s">
        <v>995</v>
      </c>
      <c r="R372" s="83" t="s">
        <v>995</v>
      </c>
      <c r="S372" s="84">
        <v>2</v>
      </c>
      <c r="T372" s="84">
        <v>0</v>
      </c>
      <c r="U372" s="85">
        <f t="shared" si="140"/>
        <v>0</v>
      </c>
      <c r="V372" s="86">
        <v>3</v>
      </c>
      <c r="W372" s="86">
        <v>2</v>
      </c>
      <c r="X372" s="87">
        <f t="shared" si="144"/>
        <v>66.666666666666657</v>
      </c>
      <c r="Y372" s="88">
        <v>5</v>
      </c>
      <c r="Z372" s="88">
        <v>5</v>
      </c>
      <c r="AA372" s="89">
        <f t="shared" si="145"/>
        <v>100</v>
      </c>
      <c r="AB372" s="90">
        <v>1</v>
      </c>
      <c r="AC372" s="90">
        <v>1</v>
      </c>
      <c r="AD372" s="91">
        <f t="shared" si="139"/>
        <v>100</v>
      </c>
      <c r="AE372" s="92">
        <v>3</v>
      </c>
      <c r="AF372" s="92">
        <v>0</v>
      </c>
      <c r="AG372" s="93">
        <f t="shared" si="142"/>
        <v>0</v>
      </c>
      <c r="AH372" s="94">
        <v>3</v>
      </c>
      <c r="AI372" s="94">
        <v>1</v>
      </c>
      <c r="AJ372" s="95">
        <f t="shared" si="141"/>
        <v>33.333333333333329</v>
      </c>
      <c r="AK372" s="4"/>
      <c r="AL372" s="4"/>
    </row>
    <row r="373" spans="1:38" ht="15">
      <c r="A373" s="73" t="s">
        <v>936</v>
      </c>
      <c r="B373" s="73" t="s">
        <v>1516</v>
      </c>
      <c r="C373" s="73" t="s">
        <v>1441</v>
      </c>
      <c r="D373" s="74">
        <v>7</v>
      </c>
      <c r="E373" s="74">
        <v>0</v>
      </c>
      <c r="F373" s="75">
        <f t="shared" si="138"/>
        <v>0</v>
      </c>
      <c r="G373" s="76">
        <v>6</v>
      </c>
      <c r="H373" s="76">
        <v>0</v>
      </c>
      <c r="I373" s="77">
        <f t="shared" si="133"/>
        <v>0</v>
      </c>
      <c r="J373" s="78">
        <v>9</v>
      </c>
      <c r="K373" s="78">
        <v>1</v>
      </c>
      <c r="L373" s="79">
        <f t="shared" si="137"/>
        <v>11.111111111111111</v>
      </c>
      <c r="M373" s="80">
        <v>3</v>
      </c>
      <c r="N373" s="80">
        <v>2</v>
      </c>
      <c r="O373" s="81">
        <f t="shared" si="134"/>
        <v>66.666666666666657</v>
      </c>
      <c r="P373" s="82">
        <v>7</v>
      </c>
      <c r="Q373" s="82">
        <v>3</v>
      </c>
      <c r="R373" s="83">
        <f t="shared" ref="R373:R394" si="146">Q373/P373*100</f>
        <v>42.857142857142854</v>
      </c>
      <c r="S373" s="84">
        <v>7</v>
      </c>
      <c r="T373" s="84">
        <v>7</v>
      </c>
      <c r="U373" s="85">
        <f t="shared" si="140"/>
        <v>100</v>
      </c>
      <c r="V373" s="86">
        <v>4</v>
      </c>
      <c r="W373" s="86">
        <v>4</v>
      </c>
      <c r="X373" s="87">
        <f t="shared" si="144"/>
        <v>100</v>
      </c>
      <c r="Y373" s="88">
        <v>5</v>
      </c>
      <c r="Z373" s="88">
        <v>5</v>
      </c>
      <c r="AA373" s="89">
        <f t="shared" si="145"/>
        <v>100</v>
      </c>
      <c r="AB373" s="90">
        <v>3</v>
      </c>
      <c r="AC373" s="90">
        <v>0</v>
      </c>
      <c r="AD373" s="91">
        <f t="shared" si="139"/>
        <v>0</v>
      </c>
      <c r="AE373" s="92">
        <v>4</v>
      </c>
      <c r="AF373" s="92">
        <v>1</v>
      </c>
      <c r="AG373" s="93">
        <f t="shared" si="142"/>
        <v>25</v>
      </c>
      <c r="AH373" s="94">
        <v>8</v>
      </c>
      <c r="AI373" s="94">
        <v>5</v>
      </c>
      <c r="AJ373" s="95">
        <f t="shared" si="141"/>
        <v>62.5</v>
      </c>
      <c r="AK373" s="4"/>
      <c r="AL373" s="4"/>
    </row>
    <row r="374" spans="1:38" ht="15">
      <c r="A374" s="73" t="s">
        <v>936</v>
      </c>
      <c r="B374" s="73" t="s">
        <v>1516</v>
      </c>
      <c r="C374" s="73" t="s">
        <v>1096</v>
      </c>
      <c r="D374" s="74">
        <v>5</v>
      </c>
      <c r="E374" s="74">
        <v>5</v>
      </c>
      <c r="F374" s="75">
        <f t="shared" si="138"/>
        <v>100</v>
      </c>
      <c r="G374" s="76">
        <v>3</v>
      </c>
      <c r="H374" s="76">
        <v>3</v>
      </c>
      <c r="I374" s="77">
        <f t="shared" si="133"/>
        <v>100</v>
      </c>
      <c r="J374" s="78">
        <v>5</v>
      </c>
      <c r="K374" s="78">
        <v>5</v>
      </c>
      <c r="L374" s="79">
        <f t="shared" si="137"/>
        <v>100</v>
      </c>
      <c r="M374" s="80">
        <v>5</v>
      </c>
      <c r="N374" s="80">
        <v>5</v>
      </c>
      <c r="O374" s="81">
        <f t="shared" si="134"/>
        <v>100</v>
      </c>
      <c r="P374" s="82">
        <v>3</v>
      </c>
      <c r="Q374" s="82">
        <v>3</v>
      </c>
      <c r="R374" s="83">
        <f t="shared" si="146"/>
        <v>100</v>
      </c>
      <c r="S374" s="84">
        <v>4</v>
      </c>
      <c r="T374" s="84">
        <v>4</v>
      </c>
      <c r="U374" s="85">
        <f t="shared" si="140"/>
        <v>100</v>
      </c>
      <c r="V374" s="86">
        <v>5</v>
      </c>
      <c r="W374" s="86">
        <v>5</v>
      </c>
      <c r="X374" s="87">
        <f t="shared" si="144"/>
        <v>100</v>
      </c>
      <c r="Y374" s="88">
        <v>4</v>
      </c>
      <c r="Z374" s="88">
        <v>4</v>
      </c>
      <c r="AA374" s="89">
        <f t="shared" si="145"/>
        <v>100</v>
      </c>
      <c r="AB374" s="90">
        <v>2</v>
      </c>
      <c r="AC374" s="90">
        <v>2</v>
      </c>
      <c r="AD374" s="91">
        <f t="shared" si="139"/>
        <v>100</v>
      </c>
      <c r="AE374" s="92">
        <v>4</v>
      </c>
      <c r="AF374" s="92">
        <v>4</v>
      </c>
      <c r="AG374" s="93">
        <f t="shared" si="142"/>
        <v>100</v>
      </c>
      <c r="AH374" s="94">
        <v>3</v>
      </c>
      <c r="AI374" s="94">
        <v>3</v>
      </c>
      <c r="AJ374" s="95">
        <f t="shared" si="141"/>
        <v>100</v>
      </c>
      <c r="AK374" s="4"/>
      <c r="AL374" s="4"/>
    </row>
    <row r="375" spans="1:38" ht="15">
      <c r="A375" s="73" t="s">
        <v>936</v>
      </c>
      <c r="B375" s="73" t="s">
        <v>1516</v>
      </c>
      <c r="C375" s="73" t="s">
        <v>1446</v>
      </c>
      <c r="D375" s="74">
        <v>10</v>
      </c>
      <c r="E375" s="74">
        <v>2</v>
      </c>
      <c r="F375" s="75">
        <f t="shared" si="138"/>
        <v>20</v>
      </c>
      <c r="G375" s="76">
        <v>7</v>
      </c>
      <c r="H375" s="76">
        <v>6</v>
      </c>
      <c r="I375" s="77">
        <f t="shared" si="133"/>
        <v>85.714285714285708</v>
      </c>
      <c r="J375" s="78">
        <v>4</v>
      </c>
      <c r="K375" s="78">
        <v>4</v>
      </c>
      <c r="L375" s="79">
        <f t="shared" si="137"/>
        <v>100</v>
      </c>
      <c r="M375" s="80">
        <v>5</v>
      </c>
      <c r="N375" s="80">
        <v>5</v>
      </c>
      <c r="O375" s="81">
        <f t="shared" si="134"/>
        <v>100</v>
      </c>
      <c r="P375" s="82">
        <v>6</v>
      </c>
      <c r="Q375" s="82">
        <v>6</v>
      </c>
      <c r="R375" s="83">
        <f t="shared" si="146"/>
        <v>100</v>
      </c>
      <c r="S375" s="84">
        <v>7</v>
      </c>
      <c r="T375" s="84">
        <v>7</v>
      </c>
      <c r="U375" s="85">
        <f t="shared" si="140"/>
        <v>100</v>
      </c>
      <c r="V375" s="86">
        <v>8</v>
      </c>
      <c r="W375" s="86">
        <v>8</v>
      </c>
      <c r="X375" s="87">
        <f t="shared" si="144"/>
        <v>100</v>
      </c>
      <c r="Y375" s="88">
        <v>10</v>
      </c>
      <c r="Z375" s="88">
        <v>10</v>
      </c>
      <c r="AA375" s="89">
        <f t="shared" si="145"/>
        <v>100</v>
      </c>
      <c r="AB375" s="90">
        <v>11</v>
      </c>
      <c r="AC375" s="90">
        <v>11</v>
      </c>
      <c r="AD375" s="91">
        <f t="shared" si="139"/>
        <v>100</v>
      </c>
      <c r="AE375" s="92">
        <v>12</v>
      </c>
      <c r="AF375" s="92">
        <v>10</v>
      </c>
      <c r="AG375" s="93">
        <f t="shared" si="142"/>
        <v>83.333333333333343</v>
      </c>
      <c r="AH375" s="94">
        <v>9</v>
      </c>
      <c r="AI375" s="94">
        <v>8</v>
      </c>
      <c r="AJ375" s="95">
        <f t="shared" si="141"/>
        <v>88.888888888888886</v>
      </c>
      <c r="AK375" s="4"/>
      <c r="AL375" s="4"/>
    </row>
    <row r="376" spans="1:38" ht="15">
      <c r="A376" s="73" t="s">
        <v>936</v>
      </c>
      <c r="B376" s="73" t="s">
        <v>1516</v>
      </c>
      <c r="C376" s="73" t="s">
        <v>1448</v>
      </c>
      <c r="D376" s="74">
        <v>13</v>
      </c>
      <c r="E376" s="74">
        <v>2</v>
      </c>
      <c r="F376" s="75">
        <f t="shared" si="138"/>
        <v>15.384615384615385</v>
      </c>
      <c r="G376" s="76">
        <v>12</v>
      </c>
      <c r="H376" s="76">
        <v>8</v>
      </c>
      <c r="I376" s="77">
        <f t="shared" si="133"/>
        <v>66.666666666666657</v>
      </c>
      <c r="J376" s="78">
        <v>15</v>
      </c>
      <c r="K376" s="78">
        <v>14</v>
      </c>
      <c r="L376" s="79">
        <f t="shared" si="137"/>
        <v>93.333333333333329</v>
      </c>
      <c r="M376" s="80">
        <v>11</v>
      </c>
      <c r="N376" s="80">
        <v>11</v>
      </c>
      <c r="O376" s="81">
        <f t="shared" si="134"/>
        <v>100</v>
      </c>
      <c r="P376" s="82">
        <v>11</v>
      </c>
      <c r="Q376" s="82">
        <v>11</v>
      </c>
      <c r="R376" s="83">
        <f t="shared" si="146"/>
        <v>100</v>
      </c>
      <c r="S376" s="84">
        <v>8</v>
      </c>
      <c r="T376" s="84">
        <v>8</v>
      </c>
      <c r="U376" s="85">
        <f t="shared" si="140"/>
        <v>100</v>
      </c>
      <c r="V376" s="86">
        <v>12</v>
      </c>
      <c r="W376" s="86">
        <v>12</v>
      </c>
      <c r="X376" s="87">
        <f t="shared" si="144"/>
        <v>100</v>
      </c>
      <c r="Y376" s="88">
        <v>19</v>
      </c>
      <c r="Z376" s="88">
        <v>16</v>
      </c>
      <c r="AA376" s="89">
        <f t="shared" si="145"/>
        <v>84.210526315789465</v>
      </c>
      <c r="AB376" s="90">
        <v>14</v>
      </c>
      <c r="AC376" s="90">
        <v>9</v>
      </c>
      <c r="AD376" s="91">
        <f t="shared" si="139"/>
        <v>64.285714285714292</v>
      </c>
      <c r="AE376" s="92">
        <v>16</v>
      </c>
      <c r="AF376" s="92">
        <v>13</v>
      </c>
      <c r="AG376" s="93">
        <f t="shared" si="142"/>
        <v>81.25</v>
      </c>
      <c r="AH376" s="94">
        <v>11</v>
      </c>
      <c r="AI376" s="94">
        <v>7</v>
      </c>
      <c r="AJ376" s="95">
        <f t="shared" si="141"/>
        <v>63.636363636363633</v>
      </c>
      <c r="AK376" s="4"/>
      <c r="AL376" s="4"/>
    </row>
    <row r="377" spans="1:38" ht="15">
      <c r="A377" s="73" t="s">
        <v>936</v>
      </c>
      <c r="B377" s="73" t="s">
        <v>1516</v>
      </c>
      <c r="C377" s="73" t="s">
        <v>1451</v>
      </c>
      <c r="D377" s="74">
        <v>5</v>
      </c>
      <c r="E377" s="74">
        <v>0</v>
      </c>
      <c r="F377" s="75">
        <f t="shared" si="138"/>
        <v>0</v>
      </c>
      <c r="G377" s="76">
        <v>14</v>
      </c>
      <c r="H377" s="76">
        <v>12</v>
      </c>
      <c r="I377" s="77">
        <f t="shared" si="133"/>
        <v>85.714285714285708</v>
      </c>
      <c r="J377" s="78">
        <v>16</v>
      </c>
      <c r="K377" s="78">
        <v>15</v>
      </c>
      <c r="L377" s="79">
        <f t="shared" si="137"/>
        <v>93.75</v>
      </c>
      <c r="M377" s="80">
        <v>9</v>
      </c>
      <c r="N377" s="80">
        <v>9</v>
      </c>
      <c r="O377" s="81">
        <f t="shared" si="134"/>
        <v>100</v>
      </c>
      <c r="P377" s="82">
        <v>5</v>
      </c>
      <c r="Q377" s="82">
        <v>5</v>
      </c>
      <c r="R377" s="83">
        <f t="shared" si="146"/>
        <v>100</v>
      </c>
      <c r="S377" s="84">
        <v>11</v>
      </c>
      <c r="T377" s="84">
        <v>11</v>
      </c>
      <c r="U377" s="85">
        <f t="shared" si="140"/>
        <v>100</v>
      </c>
      <c r="V377" s="86">
        <v>7</v>
      </c>
      <c r="W377" s="86">
        <v>2</v>
      </c>
      <c r="X377" s="87">
        <f t="shared" si="144"/>
        <v>28.571428571428569</v>
      </c>
      <c r="Y377" s="88">
        <v>9</v>
      </c>
      <c r="Z377" s="88">
        <v>8</v>
      </c>
      <c r="AA377" s="89">
        <f t="shared" si="145"/>
        <v>88.888888888888886</v>
      </c>
      <c r="AB377" s="90">
        <v>11</v>
      </c>
      <c r="AC377" s="90">
        <v>9</v>
      </c>
      <c r="AD377" s="91">
        <f t="shared" si="139"/>
        <v>81.818181818181827</v>
      </c>
      <c r="AE377" s="92">
        <v>8</v>
      </c>
      <c r="AF377" s="92">
        <v>7</v>
      </c>
      <c r="AG377" s="93">
        <f t="shared" si="142"/>
        <v>87.5</v>
      </c>
      <c r="AH377" s="94">
        <v>4</v>
      </c>
      <c r="AI377" s="94">
        <v>1</v>
      </c>
      <c r="AJ377" s="95">
        <f t="shared" si="141"/>
        <v>25</v>
      </c>
      <c r="AK377" s="4"/>
      <c r="AL377" s="4"/>
    </row>
    <row r="378" spans="1:38" ht="15">
      <c r="A378" s="73" t="s">
        <v>936</v>
      </c>
      <c r="B378" s="73" t="s">
        <v>1516</v>
      </c>
      <c r="C378" s="73" t="s">
        <v>1454</v>
      </c>
      <c r="D378" s="74">
        <v>8</v>
      </c>
      <c r="E378" s="74">
        <v>1</v>
      </c>
      <c r="F378" s="75">
        <f t="shared" si="138"/>
        <v>12.5</v>
      </c>
      <c r="G378" s="76">
        <v>4</v>
      </c>
      <c r="H378" s="76">
        <v>1</v>
      </c>
      <c r="I378" s="77">
        <f t="shared" si="133"/>
        <v>25</v>
      </c>
      <c r="J378" s="78">
        <v>2</v>
      </c>
      <c r="K378" s="78">
        <v>0</v>
      </c>
      <c r="L378" s="79">
        <f t="shared" si="137"/>
        <v>0</v>
      </c>
      <c r="M378" s="80">
        <v>5</v>
      </c>
      <c r="N378" s="80">
        <v>5</v>
      </c>
      <c r="O378" s="81">
        <f t="shared" si="134"/>
        <v>100</v>
      </c>
      <c r="P378" s="82">
        <v>4</v>
      </c>
      <c r="Q378" s="82">
        <v>3</v>
      </c>
      <c r="R378" s="83">
        <f t="shared" si="146"/>
        <v>75</v>
      </c>
      <c r="S378" s="84">
        <v>4</v>
      </c>
      <c r="T378" s="84">
        <v>0</v>
      </c>
      <c r="U378" s="85">
        <f t="shared" si="140"/>
        <v>0</v>
      </c>
      <c r="V378" s="86">
        <v>5</v>
      </c>
      <c r="W378" s="86">
        <v>5</v>
      </c>
      <c r="X378" s="87">
        <f t="shared" si="144"/>
        <v>100</v>
      </c>
      <c r="Y378" s="88">
        <v>6</v>
      </c>
      <c r="Z378" s="88">
        <v>6</v>
      </c>
      <c r="AA378" s="89">
        <f t="shared" si="145"/>
        <v>100</v>
      </c>
      <c r="AB378" s="90">
        <v>3</v>
      </c>
      <c r="AC378" s="90">
        <v>3</v>
      </c>
      <c r="AD378" s="91">
        <f t="shared" si="139"/>
        <v>100</v>
      </c>
      <c r="AE378" s="92">
        <v>2</v>
      </c>
      <c r="AF378" s="92">
        <v>2</v>
      </c>
      <c r="AG378" s="93">
        <f t="shared" si="142"/>
        <v>100</v>
      </c>
      <c r="AH378" s="94">
        <v>5</v>
      </c>
      <c r="AI378" s="94">
        <v>5</v>
      </c>
      <c r="AJ378" s="95">
        <f t="shared" si="141"/>
        <v>100</v>
      </c>
      <c r="AK378" s="4"/>
      <c r="AL378" s="4"/>
    </row>
    <row r="379" spans="1:38" ht="15">
      <c r="A379" s="73" t="s">
        <v>936</v>
      </c>
      <c r="B379" s="73" t="s">
        <v>1516</v>
      </c>
      <c r="C379" s="73" t="s">
        <v>1456</v>
      </c>
      <c r="D379" s="74">
        <v>4</v>
      </c>
      <c r="E379" s="74">
        <v>0</v>
      </c>
      <c r="F379" s="75">
        <f t="shared" si="138"/>
        <v>0</v>
      </c>
      <c r="G379" s="76" t="s">
        <v>995</v>
      </c>
      <c r="H379" s="76" t="s">
        <v>995</v>
      </c>
      <c r="I379" s="77" t="s">
        <v>995</v>
      </c>
      <c r="J379" s="78">
        <v>5</v>
      </c>
      <c r="K379" s="78">
        <v>2</v>
      </c>
      <c r="L379" s="79">
        <f t="shared" si="137"/>
        <v>40</v>
      </c>
      <c r="M379" s="80" t="s">
        <v>995</v>
      </c>
      <c r="N379" s="80" t="s">
        <v>995</v>
      </c>
      <c r="O379" s="81" t="s">
        <v>995</v>
      </c>
      <c r="P379" s="82">
        <v>4</v>
      </c>
      <c r="Q379" s="82">
        <v>2</v>
      </c>
      <c r="R379" s="83">
        <f t="shared" si="146"/>
        <v>50</v>
      </c>
      <c r="S379" s="84">
        <v>2</v>
      </c>
      <c r="T379" s="84">
        <v>1</v>
      </c>
      <c r="U379" s="85">
        <f t="shared" si="140"/>
        <v>50</v>
      </c>
      <c r="V379" s="86">
        <v>3</v>
      </c>
      <c r="W379" s="86">
        <v>1</v>
      </c>
      <c r="X379" s="87">
        <f t="shared" si="144"/>
        <v>33.333333333333329</v>
      </c>
      <c r="Y379" s="88">
        <v>2</v>
      </c>
      <c r="Z379" s="88">
        <v>2</v>
      </c>
      <c r="AA379" s="89">
        <f t="shared" si="145"/>
        <v>100</v>
      </c>
      <c r="AB379" s="90">
        <v>2</v>
      </c>
      <c r="AC379" s="90">
        <v>1</v>
      </c>
      <c r="AD379" s="91">
        <f t="shared" si="139"/>
        <v>50</v>
      </c>
      <c r="AE379" s="92">
        <v>1</v>
      </c>
      <c r="AF379" s="92">
        <v>1</v>
      </c>
      <c r="AG379" s="93">
        <f t="shared" si="142"/>
        <v>100</v>
      </c>
      <c r="AH379" s="94">
        <v>3</v>
      </c>
      <c r="AI379" s="94">
        <v>1</v>
      </c>
      <c r="AJ379" s="95">
        <f t="shared" si="141"/>
        <v>33.333333333333329</v>
      </c>
      <c r="AK379" s="4"/>
      <c r="AL379" s="4"/>
    </row>
    <row r="380" spans="1:38" ht="15">
      <c r="A380" s="73" t="s">
        <v>936</v>
      </c>
      <c r="B380" s="73" t="s">
        <v>1516</v>
      </c>
      <c r="C380" s="73" t="s">
        <v>1457</v>
      </c>
      <c r="D380" s="74">
        <v>7</v>
      </c>
      <c r="E380" s="74">
        <v>1</v>
      </c>
      <c r="F380" s="75">
        <f t="shared" si="138"/>
        <v>14.285714285714285</v>
      </c>
      <c r="G380" s="76">
        <v>12</v>
      </c>
      <c r="H380" s="76">
        <v>10</v>
      </c>
      <c r="I380" s="77">
        <f t="shared" ref="I380:I385" si="147">H380/G380*100</f>
        <v>83.333333333333343</v>
      </c>
      <c r="J380" s="78">
        <v>6</v>
      </c>
      <c r="K380" s="78">
        <v>6</v>
      </c>
      <c r="L380" s="79">
        <f t="shared" si="137"/>
        <v>100</v>
      </c>
      <c r="M380" s="80">
        <v>7</v>
      </c>
      <c r="N380" s="80">
        <v>7</v>
      </c>
      <c r="O380" s="81">
        <f t="shared" ref="O380:O395" si="148">N380/M380*100</f>
        <v>100</v>
      </c>
      <c r="P380" s="82">
        <v>12</v>
      </c>
      <c r="Q380" s="82">
        <v>12</v>
      </c>
      <c r="R380" s="83">
        <f t="shared" si="146"/>
        <v>100</v>
      </c>
      <c r="S380" s="84">
        <v>10</v>
      </c>
      <c r="T380" s="84">
        <v>9</v>
      </c>
      <c r="U380" s="85">
        <f t="shared" si="140"/>
        <v>90</v>
      </c>
      <c r="V380" s="86">
        <v>13</v>
      </c>
      <c r="W380" s="86">
        <v>13</v>
      </c>
      <c r="X380" s="87">
        <f t="shared" si="144"/>
        <v>100</v>
      </c>
      <c r="Y380" s="88">
        <v>14</v>
      </c>
      <c r="Z380" s="88">
        <v>14</v>
      </c>
      <c r="AA380" s="89">
        <f t="shared" si="145"/>
        <v>100</v>
      </c>
      <c r="AB380" s="90">
        <v>6</v>
      </c>
      <c r="AC380" s="90">
        <v>6</v>
      </c>
      <c r="AD380" s="91">
        <f t="shared" si="139"/>
        <v>100</v>
      </c>
      <c r="AE380" s="92">
        <v>10</v>
      </c>
      <c r="AF380" s="92">
        <v>10</v>
      </c>
      <c r="AG380" s="93">
        <f t="shared" si="142"/>
        <v>100</v>
      </c>
      <c r="AH380" s="94">
        <v>8</v>
      </c>
      <c r="AI380" s="94">
        <v>8</v>
      </c>
      <c r="AJ380" s="95">
        <f t="shared" si="141"/>
        <v>100</v>
      </c>
      <c r="AK380" s="4"/>
      <c r="AL380" s="4"/>
    </row>
    <row r="381" spans="1:38" ht="15">
      <c r="A381" s="73" t="s">
        <v>936</v>
      </c>
      <c r="B381" s="73" t="s">
        <v>1516</v>
      </c>
      <c r="C381" s="73" t="s">
        <v>1458</v>
      </c>
      <c r="D381" s="74">
        <v>9</v>
      </c>
      <c r="E381" s="74">
        <v>0</v>
      </c>
      <c r="F381" s="75">
        <f t="shared" si="138"/>
        <v>0</v>
      </c>
      <c r="G381" s="76">
        <v>8</v>
      </c>
      <c r="H381" s="76">
        <v>0</v>
      </c>
      <c r="I381" s="77">
        <f t="shared" si="147"/>
        <v>0</v>
      </c>
      <c r="J381" s="78">
        <v>7</v>
      </c>
      <c r="K381" s="78">
        <v>2</v>
      </c>
      <c r="L381" s="79">
        <f t="shared" si="137"/>
        <v>28.571428571428569</v>
      </c>
      <c r="M381" s="80">
        <v>15</v>
      </c>
      <c r="N381" s="80">
        <v>11</v>
      </c>
      <c r="O381" s="81">
        <f t="shared" si="148"/>
        <v>73.333333333333329</v>
      </c>
      <c r="P381" s="82">
        <v>6</v>
      </c>
      <c r="Q381" s="82">
        <v>2</v>
      </c>
      <c r="R381" s="83">
        <f t="shared" si="146"/>
        <v>33.333333333333329</v>
      </c>
      <c r="S381" s="84">
        <v>9</v>
      </c>
      <c r="T381" s="84">
        <v>8</v>
      </c>
      <c r="U381" s="85">
        <f t="shared" si="140"/>
        <v>88.888888888888886</v>
      </c>
      <c r="V381" s="86">
        <v>5</v>
      </c>
      <c r="W381" s="86">
        <v>5</v>
      </c>
      <c r="X381" s="87">
        <f t="shared" si="144"/>
        <v>100</v>
      </c>
      <c r="Y381" s="88">
        <v>9</v>
      </c>
      <c r="Z381" s="88">
        <v>8</v>
      </c>
      <c r="AA381" s="89">
        <f t="shared" si="145"/>
        <v>88.888888888888886</v>
      </c>
      <c r="AB381" s="90">
        <v>13</v>
      </c>
      <c r="AC381" s="90">
        <v>3</v>
      </c>
      <c r="AD381" s="91">
        <f t="shared" si="139"/>
        <v>23.076923076923077</v>
      </c>
      <c r="AE381" s="92">
        <v>8</v>
      </c>
      <c r="AF381" s="92">
        <v>8</v>
      </c>
      <c r="AG381" s="93">
        <f t="shared" si="142"/>
        <v>100</v>
      </c>
      <c r="AH381" s="94">
        <v>6</v>
      </c>
      <c r="AI381" s="94">
        <v>6</v>
      </c>
      <c r="AJ381" s="95">
        <f t="shared" si="141"/>
        <v>100</v>
      </c>
      <c r="AK381" s="4"/>
      <c r="AL381" s="4"/>
    </row>
    <row r="382" spans="1:38" ht="15">
      <c r="A382" s="73" t="s">
        <v>936</v>
      </c>
      <c r="B382" s="73" t="s">
        <v>1516</v>
      </c>
      <c r="C382" s="73" t="s">
        <v>1465</v>
      </c>
      <c r="D382" s="74">
        <v>90</v>
      </c>
      <c r="E382" s="74">
        <v>86</v>
      </c>
      <c r="F382" s="75">
        <f t="shared" si="138"/>
        <v>95.555555555555557</v>
      </c>
      <c r="G382" s="76">
        <v>83</v>
      </c>
      <c r="H382" s="76">
        <v>76</v>
      </c>
      <c r="I382" s="77">
        <f t="shared" si="147"/>
        <v>91.566265060240966</v>
      </c>
      <c r="J382" s="78">
        <v>117</v>
      </c>
      <c r="K382" s="78">
        <v>110</v>
      </c>
      <c r="L382" s="79">
        <f t="shared" si="137"/>
        <v>94.01709401709401</v>
      </c>
      <c r="M382" s="80">
        <v>97</v>
      </c>
      <c r="N382" s="80">
        <v>82</v>
      </c>
      <c r="O382" s="81">
        <f t="shared" si="148"/>
        <v>84.536082474226802</v>
      </c>
      <c r="P382" s="82">
        <v>81</v>
      </c>
      <c r="Q382" s="82">
        <v>53</v>
      </c>
      <c r="R382" s="83">
        <f t="shared" si="146"/>
        <v>65.432098765432102</v>
      </c>
      <c r="S382" s="84">
        <v>92</v>
      </c>
      <c r="T382" s="84">
        <v>78</v>
      </c>
      <c r="U382" s="85">
        <f t="shared" si="140"/>
        <v>84.782608695652172</v>
      </c>
      <c r="V382" s="86">
        <v>87</v>
      </c>
      <c r="W382" s="86">
        <v>75</v>
      </c>
      <c r="X382" s="87">
        <f t="shared" si="144"/>
        <v>86.206896551724128</v>
      </c>
      <c r="Y382" s="88">
        <v>104</v>
      </c>
      <c r="Z382" s="88">
        <v>104</v>
      </c>
      <c r="AA382" s="89">
        <f t="shared" si="145"/>
        <v>100</v>
      </c>
      <c r="AB382" s="90">
        <v>94</v>
      </c>
      <c r="AC382" s="90">
        <v>93</v>
      </c>
      <c r="AD382" s="91">
        <f t="shared" si="139"/>
        <v>98.936170212765958</v>
      </c>
      <c r="AE382" s="92">
        <v>91</v>
      </c>
      <c r="AF382" s="92">
        <v>91</v>
      </c>
      <c r="AG382" s="93">
        <f t="shared" si="142"/>
        <v>100</v>
      </c>
      <c r="AH382" s="94">
        <v>77</v>
      </c>
      <c r="AI382" s="94">
        <v>77</v>
      </c>
      <c r="AJ382" s="95">
        <f t="shared" si="141"/>
        <v>100</v>
      </c>
      <c r="AK382" s="4"/>
      <c r="AL382" s="4"/>
    </row>
    <row r="383" spans="1:38" ht="15">
      <c r="A383" s="73" t="s">
        <v>936</v>
      </c>
      <c r="B383" s="73" t="s">
        <v>1516</v>
      </c>
      <c r="C383" s="73" t="s">
        <v>1469</v>
      </c>
      <c r="D383" s="74">
        <v>2</v>
      </c>
      <c r="E383" s="74">
        <v>0</v>
      </c>
      <c r="F383" s="75">
        <f t="shared" si="138"/>
        <v>0</v>
      </c>
      <c r="G383" s="76">
        <v>1</v>
      </c>
      <c r="H383" s="76">
        <v>0</v>
      </c>
      <c r="I383" s="77">
        <f t="shared" si="147"/>
        <v>0</v>
      </c>
      <c r="J383" s="78" t="s">
        <v>995</v>
      </c>
      <c r="K383" s="78" t="s">
        <v>995</v>
      </c>
      <c r="L383" s="78" t="s">
        <v>995</v>
      </c>
      <c r="M383" s="80">
        <v>3</v>
      </c>
      <c r="N383" s="80">
        <v>0</v>
      </c>
      <c r="O383" s="81">
        <f t="shared" si="148"/>
        <v>0</v>
      </c>
      <c r="P383" s="82">
        <v>1</v>
      </c>
      <c r="Q383" s="82">
        <v>0</v>
      </c>
      <c r="R383" s="83">
        <f t="shared" si="146"/>
        <v>0</v>
      </c>
      <c r="S383" s="84">
        <v>1</v>
      </c>
      <c r="T383" s="84">
        <v>0</v>
      </c>
      <c r="U383" s="85">
        <f t="shared" si="140"/>
        <v>0</v>
      </c>
      <c r="V383" s="86">
        <v>3</v>
      </c>
      <c r="W383" s="86">
        <v>1</v>
      </c>
      <c r="X383" s="87">
        <f t="shared" si="144"/>
        <v>33.333333333333329</v>
      </c>
      <c r="Y383" s="88">
        <v>2</v>
      </c>
      <c r="Z383" s="88">
        <v>0</v>
      </c>
      <c r="AA383" s="89">
        <f t="shared" si="145"/>
        <v>0</v>
      </c>
      <c r="AB383" s="90">
        <v>2</v>
      </c>
      <c r="AC383" s="90">
        <v>0</v>
      </c>
      <c r="AD383" s="91">
        <f t="shared" si="139"/>
        <v>0</v>
      </c>
      <c r="AE383" s="92">
        <v>2</v>
      </c>
      <c r="AF383" s="92">
        <v>0</v>
      </c>
      <c r="AG383" s="93">
        <f t="shared" si="142"/>
        <v>0</v>
      </c>
      <c r="AH383" s="94">
        <v>3</v>
      </c>
      <c r="AI383" s="94">
        <v>0</v>
      </c>
      <c r="AJ383" s="95">
        <f t="shared" si="141"/>
        <v>0</v>
      </c>
      <c r="AK383" s="4"/>
      <c r="AL383" s="4"/>
    </row>
    <row r="384" spans="1:38" ht="15">
      <c r="A384" s="73" t="s">
        <v>936</v>
      </c>
      <c r="B384" s="73" t="s">
        <v>1516</v>
      </c>
      <c r="C384" s="73" t="s">
        <v>1470</v>
      </c>
      <c r="D384" s="74">
        <v>15</v>
      </c>
      <c r="E384" s="74">
        <v>0</v>
      </c>
      <c r="F384" s="75">
        <f t="shared" si="138"/>
        <v>0</v>
      </c>
      <c r="G384" s="76">
        <v>12</v>
      </c>
      <c r="H384" s="76">
        <v>6</v>
      </c>
      <c r="I384" s="77">
        <f t="shared" si="147"/>
        <v>50</v>
      </c>
      <c r="J384" s="78">
        <v>10</v>
      </c>
      <c r="K384" s="78">
        <v>9</v>
      </c>
      <c r="L384" s="79">
        <f t="shared" ref="L384:L398" si="149">K384/J384*100</f>
        <v>90</v>
      </c>
      <c r="M384" s="80">
        <v>12</v>
      </c>
      <c r="N384" s="80">
        <v>12</v>
      </c>
      <c r="O384" s="81">
        <f t="shared" si="148"/>
        <v>100</v>
      </c>
      <c r="P384" s="82">
        <v>4</v>
      </c>
      <c r="Q384" s="82">
        <v>4</v>
      </c>
      <c r="R384" s="83">
        <f t="shared" si="146"/>
        <v>100</v>
      </c>
      <c r="S384" s="84">
        <v>4</v>
      </c>
      <c r="T384" s="84">
        <v>4</v>
      </c>
      <c r="U384" s="85">
        <f t="shared" si="140"/>
        <v>100</v>
      </c>
      <c r="V384" s="86">
        <v>9</v>
      </c>
      <c r="W384" s="86">
        <v>9</v>
      </c>
      <c r="X384" s="87">
        <f t="shared" si="144"/>
        <v>100</v>
      </c>
      <c r="Y384" s="88">
        <v>10</v>
      </c>
      <c r="Z384" s="88">
        <v>9</v>
      </c>
      <c r="AA384" s="89">
        <f t="shared" si="145"/>
        <v>90</v>
      </c>
      <c r="AB384" s="90">
        <v>8</v>
      </c>
      <c r="AC384" s="90">
        <v>1</v>
      </c>
      <c r="AD384" s="91">
        <f t="shared" si="139"/>
        <v>12.5</v>
      </c>
      <c r="AE384" s="92">
        <v>7</v>
      </c>
      <c r="AF384" s="92">
        <v>7</v>
      </c>
      <c r="AG384" s="93">
        <f t="shared" si="142"/>
        <v>100</v>
      </c>
      <c r="AH384" s="94">
        <v>9</v>
      </c>
      <c r="AI384" s="94">
        <v>9</v>
      </c>
      <c r="AJ384" s="95">
        <f t="shared" si="141"/>
        <v>100</v>
      </c>
      <c r="AK384" s="4"/>
      <c r="AL384" s="4"/>
    </row>
    <row r="385" spans="1:38" ht="15">
      <c r="A385" s="73" t="s">
        <v>936</v>
      </c>
      <c r="B385" s="73" t="s">
        <v>1516</v>
      </c>
      <c r="C385" s="73" t="s">
        <v>1472</v>
      </c>
      <c r="D385" s="74">
        <v>2</v>
      </c>
      <c r="E385" s="74">
        <v>0</v>
      </c>
      <c r="F385" s="75">
        <f t="shared" si="138"/>
        <v>0</v>
      </c>
      <c r="G385" s="76">
        <v>3</v>
      </c>
      <c r="H385" s="76">
        <v>2</v>
      </c>
      <c r="I385" s="77">
        <f t="shared" si="147"/>
        <v>66.666666666666657</v>
      </c>
      <c r="J385" s="78">
        <v>3</v>
      </c>
      <c r="K385" s="78">
        <v>3</v>
      </c>
      <c r="L385" s="79">
        <f t="shared" si="149"/>
        <v>100</v>
      </c>
      <c r="M385" s="80">
        <v>4</v>
      </c>
      <c r="N385" s="80">
        <v>4</v>
      </c>
      <c r="O385" s="81">
        <f t="shared" si="148"/>
        <v>100</v>
      </c>
      <c r="P385" s="82">
        <v>4</v>
      </c>
      <c r="Q385" s="82">
        <v>2</v>
      </c>
      <c r="R385" s="83">
        <f t="shared" si="146"/>
        <v>50</v>
      </c>
      <c r="S385" s="84">
        <v>5</v>
      </c>
      <c r="T385" s="84">
        <v>4</v>
      </c>
      <c r="U385" s="85">
        <f t="shared" si="140"/>
        <v>80</v>
      </c>
      <c r="V385" s="86">
        <v>3</v>
      </c>
      <c r="W385" s="86">
        <v>3</v>
      </c>
      <c r="X385" s="87">
        <f t="shared" si="144"/>
        <v>100</v>
      </c>
      <c r="Y385" s="88">
        <v>5</v>
      </c>
      <c r="Z385" s="88">
        <v>5</v>
      </c>
      <c r="AA385" s="89">
        <f t="shared" si="145"/>
        <v>100</v>
      </c>
      <c r="AB385" s="90">
        <v>5</v>
      </c>
      <c r="AC385" s="90">
        <v>1</v>
      </c>
      <c r="AD385" s="91">
        <f t="shared" si="139"/>
        <v>20</v>
      </c>
      <c r="AE385" s="92">
        <v>2</v>
      </c>
      <c r="AF385" s="92">
        <v>2</v>
      </c>
      <c r="AG385" s="93">
        <f t="shared" si="142"/>
        <v>100</v>
      </c>
      <c r="AH385" s="94">
        <v>6</v>
      </c>
      <c r="AI385" s="94">
        <v>5</v>
      </c>
      <c r="AJ385" s="95">
        <f t="shared" si="141"/>
        <v>83.333333333333343</v>
      </c>
      <c r="AK385" s="4"/>
      <c r="AL385" s="4"/>
    </row>
    <row r="386" spans="1:38" ht="15">
      <c r="A386" s="73" t="s">
        <v>936</v>
      </c>
      <c r="B386" s="73" t="s">
        <v>1516</v>
      </c>
      <c r="C386" s="73" t="s">
        <v>1473</v>
      </c>
      <c r="D386" s="74">
        <v>2</v>
      </c>
      <c r="E386" s="74">
        <v>0</v>
      </c>
      <c r="F386" s="75">
        <f t="shared" si="138"/>
        <v>0</v>
      </c>
      <c r="G386" s="76" t="s">
        <v>995</v>
      </c>
      <c r="H386" s="76" t="s">
        <v>995</v>
      </c>
      <c r="I386" s="77" t="s">
        <v>995</v>
      </c>
      <c r="J386" s="78">
        <v>3</v>
      </c>
      <c r="K386" s="78">
        <v>0</v>
      </c>
      <c r="L386" s="79">
        <f t="shared" si="149"/>
        <v>0</v>
      </c>
      <c r="M386" s="80">
        <v>1</v>
      </c>
      <c r="N386" s="80">
        <v>1</v>
      </c>
      <c r="O386" s="81">
        <f t="shared" si="148"/>
        <v>100</v>
      </c>
      <c r="P386" s="82">
        <v>3</v>
      </c>
      <c r="Q386" s="82">
        <v>1</v>
      </c>
      <c r="R386" s="83">
        <f t="shared" si="146"/>
        <v>33.333333333333329</v>
      </c>
      <c r="S386" s="84" t="s">
        <v>995</v>
      </c>
      <c r="T386" s="84" t="s">
        <v>995</v>
      </c>
      <c r="U386" s="85" t="s">
        <v>995</v>
      </c>
      <c r="V386" s="86">
        <v>4</v>
      </c>
      <c r="W386" s="86">
        <v>3</v>
      </c>
      <c r="X386" s="87">
        <f t="shared" si="144"/>
        <v>75</v>
      </c>
      <c r="Y386" s="88">
        <v>3</v>
      </c>
      <c r="Z386" s="88">
        <v>2</v>
      </c>
      <c r="AA386" s="89">
        <f t="shared" si="145"/>
        <v>66.666666666666657</v>
      </c>
      <c r="AB386" s="90">
        <v>5</v>
      </c>
      <c r="AC386" s="90">
        <v>2</v>
      </c>
      <c r="AD386" s="91">
        <f t="shared" si="139"/>
        <v>40</v>
      </c>
      <c r="AE386" s="92">
        <v>1</v>
      </c>
      <c r="AF386" s="92">
        <v>1</v>
      </c>
      <c r="AG386" s="93">
        <f t="shared" si="142"/>
        <v>100</v>
      </c>
      <c r="AH386" s="94">
        <v>4</v>
      </c>
      <c r="AI386" s="94">
        <v>4</v>
      </c>
      <c r="AJ386" s="95">
        <f t="shared" si="141"/>
        <v>100</v>
      </c>
      <c r="AK386" s="4"/>
      <c r="AL386" s="4"/>
    </row>
    <row r="387" spans="1:38" ht="15">
      <c r="A387" s="73" t="s">
        <v>936</v>
      </c>
      <c r="B387" s="73" t="s">
        <v>1516</v>
      </c>
      <c r="C387" s="73" t="s">
        <v>1480</v>
      </c>
      <c r="D387" s="74">
        <v>2</v>
      </c>
      <c r="E387" s="74">
        <v>0</v>
      </c>
      <c r="F387" s="75">
        <f t="shared" si="138"/>
        <v>0</v>
      </c>
      <c r="G387" s="76">
        <v>2</v>
      </c>
      <c r="H387" s="76">
        <v>0</v>
      </c>
      <c r="I387" s="77">
        <f>H387/G387*100</f>
        <v>0</v>
      </c>
      <c r="J387" s="78">
        <v>1</v>
      </c>
      <c r="K387" s="78">
        <v>0</v>
      </c>
      <c r="L387" s="79">
        <f t="shared" si="149"/>
        <v>0</v>
      </c>
      <c r="M387" s="80">
        <v>3</v>
      </c>
      <c r="N387" s="80">
        <v>2</v>
      </c>
      <c r="O387" s="81">
        <f t="shared" si="148"/>
        <v>66.666666666666657</v>
      </c>
      <c r="P387" s="82">
        <v>2</v>
      </c>
      <c r="Q387" s="82">
        <v>2</v>
      </c>
      <c r="R387" s="83">
        <f t="shared" si="146"/>
        <v>100</v>
      </c>
      <c r="S387" s="84">
        <v>2</v>
      </c>
      <c r="T387" s="84">
        <v>2</v>
      </c>
      <c r="U387" s="85">
        <f>T387/S387*100</f>
        <v>100</v>
      </c>
      <c r="V387" s="86">
        <v>3</v>
      </c>
      <c r="W387" s="86">
        <v>1</v>
      </c>
      <c r="X387" s="87">
        <f t="shared" si="144"/>
        <v>33.333333333333329</v>
      </c>
      <c r="Y387" s="88">
        <v>2</v>
      </c>
      <c r="Z387" s="88">
        <v>2</v>
      </c>
      <c r="AA387" s="89">
        <f t="shared" si="145"/>
        <v>100</v>
      </c>
      <c r="AB387" s="90">
        <v>5</v>
      </c>
      <c r="AC387" s="90">
        <v>5</v>
      </c>
      <c r="AD387" s="91">
        <f t="shared" si="139"/>
        <v>100</v>
      </c>
      <c r="AE387" s="92">
        <v>2</v>
      </c>
      <c r="AF387" s="92">
        <v>0</v>
      </c>
      <c r="AG387" s="93">
        <f t="shared" si="142"/>
        <v>0</v>
      </c>
      <c r="AH387" s="94">
        <v>3</v>
      </c>
      <c r="AI387" s="94">
        <v>2</v>
      </c>
      <c r="AJ387" s="95">
        <f t="shared" si="141"/>
        <v>66.666666666666657</v>
      </c>
      <c r="AK387" s="4"/>
      <c r="AL387" s="4"/>
    </row>
    <row r="388" spans="1:38" ht="15">
      <c r="A388" s="73" t="s">
        <v>936</v>
      </c>
      <c r="B388" s="73" t="s">
        <v>1516</v>
      </c>
      <c r="C388" s="73" t="s">
        <v>1485</v>
      </c>
      <c r="D388" s="74">
        <v>4</v>
      </c>
      <c r="E388" s="74">
        <v>0</v>
      </c>
      <c r="F388" s="75">
        <f t="shared" si="138"/>
        <v>0</v>
      </c>
      <c r="G388" s="76">
        <v>4</v>
      </c>
      <c r="H388" s="76">
        <v>0</v>
      </c>
      <c r="I388" s="77">
        <f>H388/G388*100</f>
        <v>0</v>
      </c>
      <c r="J388" s="78">
        <v>7</v>
      </c>
      <c r="K388" s="78">
        <v>3</v>
      </c>
      <c r="L388" s="79">
        <f t="shared" si="149"/>
        <v>42.857142857142854</v>
      </c>
      <c r="M388" s="80">
        <v>4</v>
      </c>
      <c r="N388" s="80">
        <v>4</v>
      </c>
      <c r="O388" s="81">
        <f t="shared" si="148"/>
        <v>100</v>
      </c>
      <c r="P388" s="82">
        <v>3</v>
      </c>
      <c r="Q388" s="82">
        <v>3</v>
      </c>
      <c r="R388" s="83">
        <f t="shared" si="146"/>
        <v>100</v>
      </c>
      <c r="S388" s="84">
        <v>2</v>
      </c>
      <c r="T388" s="84">
        <v>2</v>
      </c>
      <c r="U388" s="85">
        <f>T388/S388*100</f>
        <v>100</v>
      </c>
      <c r="V388" s="86">
        <v>3</v>
      </c>
      <c r="W388" s="86">
        <v>3</v>
      </c>
      <c r="X388" s="87">
        <f t="shared" si="144"/>
        <v>100</v>
      </c>
      <c r="Y388" s="88">
        <v>6</v>
      </c>
      <c r="Z388" s="88">
        <v>6</v>
      </c>
      <c r="AA388" s="89">
        <f t="shared" si="145"/>
        <v>100</v>
      </c>
      <c r="AB388" s="90">
        <v>2</v>
      </c>
      <c r="AC388" s="90">
        <v>2</v>
      </c>
      <c r="AD388" s="91">
        <f t="shared" si="139"/>
        <v>100</v>
      </c>
      <c r="AE388" s="92">
        <v>10</v>
      </c>
      <c r="AF388" s="92">
        <v>10</v>
      </c>
      <c r="AG388" s="93">
        <f t="shared" si="142"/>
        <v>100</v>
      </c>
      <c r="AH388" s="94">
        <v>3</v>
      </c>
      <c r="AI388" s="94">
        <v>2</v>
      </c>
      <c r="AJ388" s="95">
        <f t="shared" si="141"/>
        <v>66.666666666666657</v>
      </c>
      <c r="AK388" s="4"/>
      <c r="AL388" s="4"/>
    </row>
    <row r="389" spans="1:38" ht="15">
      <c r="A389" s="73" t="s">
        <v>936</v>
      </c>
      <c r="B389" s="73" t="s">
        <v>1516</v>
      </c>
      <c r="C389" s="73" t="s">
        <v>1490</v>
      </c>
      <c r="D389" s="74">
        <v>7</v>
      </c>
      <c r="E389" s="74">
        <v>7</v>
      </c>
      <c r="F389" s="75">
        <f t="shared" si="138"/>
        <v>100</v>
      </c>
      <c r="G389" s="76">
        <v>3</v>
      </c>
      <c r="H389" s="76">
        <v>3</v>
      </c>
      <c r="I389" s="77">
        <f>H389/G389*100</f>
        <v>100</v>
      </c>
      <c r="J389" s="78">
        <v>3</v>
      </c>
      <c r="K389" s="78">
        <v>3</v>
      </c>
      <c r="L389" s="79">
        <f t="shared" si="149"/>
        <v>100</v>
      </c>
      <c r="M389" s="80">
        <v>3</v>
      </c>
      <c r="N389" s="80">
        <v>3</v>
      </c>
      <c r="O389" s="81">
        <f t="shared" si="148"/>
        <v>100</v>
      </c>
      <c r="P389" s="82">
        <v>2</v>
      </c>
      <c r="Q389" s="82">
        <v>2</v>
      </c>
      <c r="R389" s="83">
        <f t="shared" si="146"/>
        <v>100</v>
      </c>
      <c r="S389" s="84">
        <v>4</v>
      </c>
      <c r="T389" s="84">
        <v>4</v>
      </c>
      <c r="U389" s="85">
        <f>T389/S389*100</f>
        <v>100</v>
      </c>
      <c r="V389" s="86">
        <v>5</v>
      </c>
      <c r="W389" s="86">
        <v>5</v>
      </c>
      <c r="X389" s="87">
        <f t="shared" si="144"/>
        <v>100</v>
      </c>
      <c r="Y389" s="88">
        <v>5</v>
      </c>
      <c r="Z389" s="88">
        <v>5</v>
      </c>
      <c r="AA389" s="89">
        <f t="shared" si="145"/>
        <v>100</v>
      </c>
      <c r="AB389" s="90">
        <v>4</v>
      </c>
      <c r="AC389" s="90">
        <v>4</v>
      </c>
      <c r="AD389" s="91">
        <f t="shared" si="139"/>
        <v>100</v>
      </c>
      <c r="AE389" s="92">
        <v>1</v>
      </c>
      <c r="AF389" s="92">
        <v>1</v>
      </c>
      <c r="AG389" s="93">
        <f t="shared" si="142"/>
        <v>100</v>
      </c>
      <c r="AH389" s="94">
        <v>6</v>
      </c>
      <c r="AI389" s="94">
        <v>6</v>
      </c>
      <c r="AJ389" s="95">
        <f t="shared" si="141"/>
        <v>100</v>
      </c>
      <c r="AK389" s="4"/>
      <c r="AL389" s="4"/>
    </row>
    <row r="390" spans="1:38" ht="15">
      <c r="A390" s="73" t="s">
        <v>936</v>
      </c>
      <c r="B390" s="73" t="s">
        <v>1516</v>
      </c>
      <c r="C390" s="73" t="s">
        <v>1493</v>
      </c>
      <c r="D390" s="74">
        <v>2</v>
      </c>
      <c r="E390" s="74">
        <v>1</v>
      </c>
      <c r="F390" s="75">
        <f t="shared" si="138"/>
        <v>50</v>
      </c>
      <c r="G390" s="76" t="s">
        <v>995</v>
      </c>
      <c r="H390" s="76" t="s">
        <v>995</v>
      </c>
      <c r="I390" s="77" t="s">
        <v>995</v>
      </c>
      <c r="J390" s="78">
        <v>1</v>
      </c>
      <c r="K390" s="78">
        <v>1</v>
      </c>
      <c r="L390" s="79">
        <f t="shared" si="149"/>
        <v>100</v>
      </c>
      <c r="M390" s="80">
        <v>2</v>
      </c>
      <c r="N390" s="80">
        <v>2</v>
      </c>
      <c r="O390" s="81">
        <f t="shared" si="148"/>
        <v>100</v>
      </c>
      <c r="P390" s="82">
        <v>3</v>
      </c>
      <c r="Q390" s="82">
        <v>3</v>
      </c>
      <c r="R390" s="83">
        <f t="shared" si="146"/>
        <v>100</v>
      </c>
      <c r="S390" s="84" t="s">
        <v>995</v>
      </c>
      <c r="T390" s="84" t="s">
        <v>995</v>
      </c>
      <c r="U390" s="85" t="s">
        <v>995</v>
      </c>
      <c r="V390" s="86">
        <v>3</v>
      </c>
      <c r="W390" s="86">
        <v>3</v>
      </c>
      <c r="X390" s="87">
        <f t="shared" si="144"/>
        <v>100</v>
      </c>
      <c r="Y390" s="88">
        <v>2</v>
      </c>
      <c r="Z390" s="88">
        <v>2</v>
      </c>
      <c r="AA390" s="89">
        <f t="shared" si="145"/>
        <v>100</v>
      </c>
      <c r="AB390" s="90">
        <v>3</v>
      </c>
      <c r="AC390" s="90">
        <v>3</v>
      </c>
      <c r="AD390" s="91">
        <f t="shared" si="139"/>
        <v>100</v>
      </c>
      <c r="AE390" s="92">
        <v>1</v>
      </c>
      <c r="AF390" s="92">
        <v>1</v>
      </c>
      <c r="AG390" s="93">
        <f t="shared" si="142"/>
        <v>100</v>
      </c>
      <c r="AH390" s="94">
        <v>2</v>
      </c>
      <c r="AI390" s="94">
        <v>2</v>
      </c>
      <c r="AJ390" s="95">
        <f t="shared" si="141"/>
        <v>100</v>
      </c>
      <c r="AK390" s="4"/>
      <c r="AL390" s="4"/>
    </row>
    <row r="391" spans="1:38" ht="15">
      <c r="A391" s="73" t="s">
        <v>936</v>
      </c>
      <c r="B391" s="73" t="s">
        <v>1516</v>
      </c>
      <c r="C391" s="73" t="s">
        <v>1496</v>
      </c>
      <c r="D391" s="74">
        <v>4</v>
      </c>
      <c r="E391" s="74">
        <v>0</v>
      </c>
      <c r="F391" s="75">
        <f t="shared" si="138"/>
        <v>0</v>
      </c>
      <c r="G391" s="76">
        <v>5</v>
      </c>
      <c r="H391" s="76">
        <v>3</v>
      </c>
      <c r="I391" s="77">
        <f>H391/G391*100</f>
        <v>60</v>
      </c>
      <c r="J391" s="78">
        <v>2</v>
      </c>
      <c r="K391" s="78">
        <v>1</v>
      </c>
      <c r="L391" s="79">
        <f t="shared" si="149"/>
        <v>50</v>
      </c>
      <c r="M391" s="80">
        <v>8</v>
      </c>
      <c r="N391" s="80">
        <v>4</v>
      </c>
      <c r="O391" s="81">
        <f t="shared" si="148"/>
        <v>50</v>
      </c>
      <c r="P391" s="82">
        <v>1</v>
      </c>
      <c r="Q391" s="82">
        <v>0</v>
      </c>
      <c r="R391" s="83">
        <f t="shared" si="146"/>
        <v>0</v>
      </c>
      <c r="S391" s="84">
        <v>2</v>
      </c>
      <c r="T391" s="84">
        <v>2</v>
      </c>
      <c r="U391" s="85">
        <f t="shared" ref="U391:U416" si="150">T391/S391*100</f>
        <v>100</v>
      </c>
      <c r="V391" s="86">
        <v>5</v>
      </c>
      <c r="W391" s="86">
        <v>5</v>
      </c>
      <c r="X391" s="87">
        <f t="shared" si="144"/>
        <v>100</v>
      </c>
      <c r="Y391" s="88">
        <v>5</v>
      </c>
      <c r="Z391" s="88">
        <v>5</v>
      </c>
      <c r="AA391" s="89">
        <f t="shared" si="145"/>
        <v>100</v>
      </c>
      <c r="AB391" s="90">
        <v>3</v>
      </c>
      <c r="AC391" s="90">
        <v>3</v>
      </c>
      <c r="AD391" s="91">
        <f t="shared" si="139"/>
        <v>100</v>
      </c>
      <c r="AE391" s="92">
        <v>6</v>
      </c>
      <c r="AF391" s="92">
        <v>6</v>
      </c>
      <c r="AG391" s="93">
        <f t="shared" si="142"/>
        <v>100</v>
      </c>
      <c r="AH391" s="94">
        <v>3</v>
      </c>
      <c r="AI391" s="94">
        <v>2</v>
      </c>
      <c r="AJ391" s="95">
        <f t="shared" si="141"/>
        <v>66.666666666666657</v>
      </c>
      <c r="AK391" s="4"/>
      <c r="AL391" s="4"/>
    </row>
    <row r="392" spans="1:38" ht="15">
      <c r="A392" s="73" t="s">
        <v>936</v>
      </c>
      <c r="B392" s="73" t="s">
        <v>1516</v>
      </c>
      <c r="C392" s="73" t="s">
        <v>1499</v>
      </c>
      <c r="D392" s="74">
        <v>11</v>
      </c>
      <c r="E392" s="74">
        <v>1</v>
      </c>
      <c r="F392" s="75">
        <f t="shared" si="138"/>
        <v>9.0909090909090917</v>
      </c>
      <c r="G392" s="76">
        <v>18</v>
      </c>
      <c r="H392" s="76">
        <v>2</v>
      </c>
      <c r="I392" s="77">
        <f>H392/G392*100</f>
        <v>11.111111111111111</v>
      </c>
      <c r="J392" s="78">
        <v>14</v>
      </c>
      <c r="K392" s="78">
        <v>5</v>
      </c>
      <c r="L392" s="79">
        <f t="shared" si="149"/>
        <v>35.714285714285715</v>
      </c>
      <c r="M392" s="80">
        <v>9</v>
      </c>
      <c r="N392" s="80">
        <v>5</v>
      </c>
      <c r="O392" s="81">
        <f t="shared" si="148"/>
        <v>55.555555555555557</v>
      </c>
      <c r="P392" s="82">
        <v>12</v>
      </c>
      <c r="Q392" s="82">
        <v>2</v>
      </c>
      <c r="R392" s="83">
        <f t="shared" si="146"/>
        <v>16.666666666666664</v>
      </c>
      <c r="S392" s="84">
        <v>3</v>
      </c>
      <c r="T392" s="84">
        <v>0</v>
      </c>
      <c r="U392" s="85">
        <f t="shared" si="150"/>
        <v>0</v>
      </c>
      <c r="V392" s="86">
        <v>13</v>
      </c>
      <c r="W392" s="86">
        <v>7</v>
      </c>
      <c r="X392" s="87">
        <f t="shared" si="144"/>
        <v>53.846153846153847</v>
      </c>
      <c r="Y392" s="88">
        <v>8</v>
      </c>
      <c r="Z392" s="88">
        <v>6</v>
      </c>
      <c r="AA392" s="89">
        <f t="shared" si="145"/>
        <v>75</v>
      </c>
      <c r="AB392" s="90">
        <v>8</v>
      </c>
      <c r="AC392" s="90">
        <v>5</v>
      </c>
      <c r="AD392" s="91">
        <f t="shared" si="139"/>
        <v>62.5</v>
      </c>
      <c r="AE392" s="92">
        <v>5</v>
      </c>
      <c r="AF392" s="92">
        <v>5</v>
      </c>
      <c r="AG392" s="93">
        <f t="shared" si="142"/>
        <v>100</v>
      </c>
      <c r="AH392" s="94">
        <v>10</v>
      </c>
      <c r="AI392" s="94">
        <v>8</v>
      </c>
      <c r="AJ392" s="95">
        <f t="shared" si="141"/>
        <v>80</v>
      </c>
      <c r="AK392" s="4"/>
      <c r="AL392" s="4"/>
    </row>
    <row r="393" spans="1:38" ht="15">
      <c r="A393" s="73" t="s">
        <v>936</v>
      </c>
      <c r="B393" s="73" t="s">
        <v>1516</v>
      </c>
      <c r="C393" s="73" t="s">
        <v>1500</v>
      </c>
      <c r="D393" s="74">
        <v>12</v>
      </c>
      <c r="E393" s="74">
        <v>0</v>
      </c>
      <c r="F393" s="75">
        <f t="shared" si="138"/>
        <v>0</v>
      </c>
      <c r="G393" s="76">
        <v>9</v>
      </c>
      <c r="H393" s="76">
        <v>0</v>
      </c>
      <c r="I393" s="77">
        <f>H393/G393*100</f>
        <v>0</v>
      </c>
      <c r="J393" s="78">
        <v>7</v>
      </c>
      <c r="K393" s="78">
        <v>1</v>
      </c>
      <c r="L393" s="79">
        <f t="shared" si="149"/>
        <v>14.285714285714285</v>
      </c>
      <c r="M393" s="80">
        <v>7</v>
      </c>
      <c r="N393" s="80">
        <v>2</v>
      </c>
      <c r="O393" s="81">
        <f t="shared" si="148"/>
        <v>28.571428571428569</v>
      </c>
      <c r="P393" s="82">
        <v>6</v>
      </c>
      <c r="Q393" s="82">
        <v>1</v>
      </c>
      <c r="R393" s="83">
        <f t="shared" si="146"/>
        <v>16.666666666666664</v>
      </c>
      <c r="S393" s="84">
        <v>10</v>
      </c>
      <c r="T393" s="84">
        <v>0</v>
      </c>
      <c r="U393" s="85">
        <f t="shared" si="150"/>
        <v>0</v>
      </c>
      <c r="V393" s="86">
        <v>12</v>
      </c>
      <c r="W393" s="86">
        <v>2</v>
      </c>
      <c r="X393" s="87">
        <f t="shared" si="144"/>
        <v>16.666666666666664</v>
      </c>
      <c r="Y393" s="88">
        <v>8</v>
      </c>
      <c r="Z393" s="88">
        <v>7</v>
      </c>
      <c r="AA393" s="89">
        <f t="shared" si="145"/>
        <v>87.5</v>
      </c>
      <c r="AB393" s="90">
        <v>4</v>
      </c>
      <c r="AC393" s="90">
        <v>1</v>
      </c>
      <c r="AD393" s="91">
        <f t="shared" si="139"/>
        <v>25</v>
      </c>
      <c r="AE393" s="92">
        <v>6</v>
      </c>
      <c r="AF393" s="92">
        <v>3</v>
      </c>
      <c r="AG393" s="93">
        <f t="shared" si="142"/>
        <v>50</v>
      </c>
      <c r="AH393" s="94">
        <v>9</v>
      </c>
      <c r="AI393" s="94">
        <v>5</v>
      </c>
      <c r="AJ393" s="95">
        <f t="shared" si="141"/>
        <v>55.555555555555557</v>
      </c>
      <c r="AK393" s="4"/>
      <c r="AL393" s="4"/>
    </row>
    <row r="394" spans="1:38" ht="15">
      <c r="A394" s="73" t="s">
        <v>936</v>
      </c>
      <c r="B394" s="73" t="s">
        <v>1519</v>
      </c>
      <c r="C394" s="73" t="s">
        <v>1437</v>
      </c>
      <c r="D394" s="74">
        <v>1</v>
      </c>
      <c r="E394" s="74">
        <v>1</v>
      </c>
      <c r="F394" s="75">
        <f t="shared" si="138"/>
        <v>100</v>
      </c>
      <c r="G394" s="76">
        <v>1</v>
      </c>
      <c r="H394" s="76">
        <v>1</v>
      </c>
      <c r="I394" s="77">
        <f>H394/G394*100</f>
        <v>100</v>
      </c>
      <c r="J394" s="78">
        <v>1</v>
      </c>
      <c r="K394" s="78">
        <v>1</v>
      </c>
      <c r="L394" s="79">
        <f t="shared" si="149"/>
        <v>100</v>
      </c>
      <c r="M394" s="80">
        <v>1</v>
      </c>
      <c r="N394" s="80">
        <v>1</v>
      </c>
      <c r="O394" s="81">
        <f t="shared" si="148"/>
        <v>100</v>
      </c>
      <c r="P394" s="82">
        <v>1</v>
      </c>
      <c r="Q394" s="82">
        <v>1</v>
      </c>
      <c r="R394" s="83">
        <f t="shared" si="146"/>
        <v>100</v>
      </c>
      <c r="S394" s="84">
        <v>2</v>
      </c>
      <c r="T394" s="84">
        <v>2</v>
      </c>
      <c r="U394" s="85">
        <f t="shared" si="150"/>
        <v>100</v>
      </c>
      <c r="V394" s="86" t="s">
        <v>995</v>
      </c>
      <c r="W394" s="86" t="s">
        <v>995</v>
      </c>
      <c r="X394" s="87" t="s">
        <v>995</v>
      </c>
      <c r="Y394" s="88">
        <v>2</v>
      </c>
      <c r="Z394" s="88">
        <v>2</v>
      </c>
      <c r="AA394" s="89">
        <f t="shared" si="145"/>
        <v>100</v>
      </c>
      <c r="AB394" s="90">
        <v>2</v>
      </c>
      <c r="AC394" s="90">
        <v>2</v>
      </c>
      <c r="AD394" s="91">
        <f t="shared" si="139"/>
        <v>100</v>
      </c>
      <c r="AE394" s="92" t="s">
        <v>995</v>
      </c>
      <c r="AF394" s="92" t="s">
        <v>995</v>
      </c>
      <c r="AG394" s="93" t="s">
        <v>995</v>
      </c>
      <c r="AH394" s="94">
        <v>1</v>
      </c>
      <c r="AI394" s="94">
        <v>0</v>
      </c>
      <c r="AJ394" s="95">
        <f t="shared" si="141"/>
        <v>0</v>
      </c>
      <c r="AK394" s="4"/>
      <c r="AL394" s="4"/>
    </row>
    <row r="395" spans="1:38" ht="15">
      <c r="A395" s="73" t="s">
        <v>936</v>
      </c>
      <c r="B395" s="73" t="s">
        <v>1519</v>
      </c>
      <c r="C395" s="73" t="s">
        <v>1439</v>
      </c>
      <c r="D395" s="74" t="s">
        <v>995</v>
      </c>
      <c r="E395" s="74" t="s">
        <v>995</v>
      </c>
      <c r="F395" s="75" t="s">
        <v>995</v>
      </c>
      <c r="G395" s="76">
        <v>1</v>
      </c>
      <c r="H395" s="76">
        <v>1</v>
      </c>
      <c r="I395" s="77">
        <f>H395/G395*100</f>
        <v>100</v>
      </c>
      <c r="J395" s="78">
        <v>3</v>
      </c>
      <c r="K395" s="78">
        <v>0</v>
      </c>
      <c r="L395" s="79">
        <f t="shared" si="149"/>
        <v>0</v>
      </c>
      <c r="M395" s="80">
        <v>5</v>
      </c>
      <c r="N395" s="80">
        <v>3</v>
      </c>
      <c r="O395" s="81">
        <f t="shared" si="148"/>
        <v>60</v>
      </c>
      <c r="P395" s="82" t="s">
        <v>995</v>
      </c>
      <c r="Q395" s="82" t="s">
        <v>995</v>
      </c>
      <c r="R395" s="83" t="s">
        <v>995</v>
      </c>
      <c r="S395" s="84">
        <v>1</v>
      </c>
      <c r="T395" s="84">
        <v>0</v>
      </c>
      <c r="U395" s="85">
        <f t="shared" si="150"/>
        <v>0</v>
      </c>
      <c r="V395" s="86" t="s">
        <v>995</v>
      </c>
      <c r="W395" s="86" t="s">
        <v>995</v>
      </c>
      <c r="X395" s="87" t="s">
        <v>995</v>
      </c>
      <c r="Y395" s="88">
        <v>3</v>
      </c>
      <c r="Z395" s="88">
        <v>0</v>
      </c>
      <c r="AA395" s="89">
        <f t="shared" si="145"/>
        <v>0</v>
      </c>
      <c r="AB395" s="90">
        <v>2</v>
      </c>
      <c r="AC395" s="90">
        <v>2</v>
      </c>
      <c r="AD395" s="91">
        <f t="shared" si="139"/>
        <v>100</v>
      </c>
      <c r="AE395" s="92">
        <v>2</v>
      </c>
      <c r="AF395" s="92">
        <v>2</v>
      </c>
      <c r="AG395" s="93">
        <f t="shared" ref="AG395:AG403" si="151">AF395/AE395*100</f>
        <v>100</v>
      </c>
      <c r="AH395" s="94" t="s">
        <v>995</v>
      </c>
      <c r="AI395" s="94" t="s">
        <v>995</v>
      </c>
      <c r="AJ395" s="95" t="s">
        <v>995</v>
      </c>
      <c r="AK395" s="4"/>
      <c r="AL395" s="4"/>
    </row>
    <row r="396" spans="1:38" ht="15">
      <c r="A396" s="73" t="s">
        <v>936</v>
      </c>
      <c r="B396" s="73" t="s">
        <v>1519</v>
      </c>
      <c r="C396" s="73" t="s">
        <v>1442</v>
      </c>
      <c r="D396" s="74">
        <v>3</v>
      </c>
      <c r="E396" s="74">
        <v>0</v>
      </c>
      <c r="F396" s="75">
        <f>E396/D396*100</f>
        <v>0</v>
      </c>
      <c r="G396" s="76" t="s">
        <v>995</v>
      </c>
      <c r="H396" s="76" t="s">
        <v>995</v>
      </c>
      <c r="I396" s="77" t="s">
        <v>995</v>
      </c>
      <c r="J396" s="78">
        <v>4</v>
      </c>
      <c r="K396" s="78">
        <v>4</v>
      </c>
      <c r="L396" s="79">
        <f t="shared" si="149"/>
        <v>100</v>
      </c>
      <c r="M396" s="80" t="s">
        <v>995</v>
      </c>
      <c r="N396" s="80" t="s">
        <v>995</v>
      </c>
      <c r="O396" s="81" t="s">
        <v>995</v>
      </c>
      <c r="P396" s="82">
        <v>1</v>
      </c>
      <c r="Q396" s="82">
        <v>1</v>
      </c>
      <c r="R396" s="83">
        <f t="shared" ref="R396:R413" si="152">Q396/P396*100</f>
        <v>100</v>
      </c>
      <c r="S396" s="84">
        <v>2</v>
      </c>
      <c r="T396" s="84">
        <v>2</v>
      </c>
      <c r="U396" s="85">
        <f t="shared" si="150"/>
        <v>100</v>
      </c>
      <c r="V396" s="86">
        <v>1</v>
      </c>
      <c r="W396" s="86">
        <v>1</v>
      </c>
      <c r="X396" s="87">
        <f>W396/V396*100</f>
        <v>100</v>
      </c>
      <c r="Y396" s="88">
        <v>4</v>
      </c>
      <c r="Z396" s="88">
        <v>4</v>
      </c>
      <c r="AA396" s="89">
        <f t="shared" si="145"/>
        <v>100</v>
      </c>
      <c r="AB396" s="90">
        <v>2</v>
      </c>
      <c r="AC396" s="90">
        <v>1</v>
      </c>
      <c r="AD396" s="91">
        <f t="shared" si="139"/>
        <v>50</v>
      </c>
      <c r="AE396" s="92">
        <v>2</v>
      </c>
      <c r="AF396" s="92">
        <v>1</v>
      </c>
      <c r="AG396" s="93">
        <f t="shared" si="151"/>
        <v>50</v>
      </c>
      <c r="AH396" s="94">
        <v>1</v>
      </c>
      <c r="AI396" s="94">
        <v>0</v>
      </c>
      <c r="AJ396" s="95">
        <f t="shared" ref="AJ396:AJ416" si="153">AI396/AH396*100</f>
        <v>0</v>
      </c>
      <c r="AK396" s="4"/>
      <c r="AL396" s="4"/>
    </row>
    <row r="397" spans="1:38" ht="15">
      <c r="A397" s="73" t="s">
        <v>936</v>
      </c>
      <c r="B397" s="73" t="s">
        <v>1519</v>
      </c>
      <c r="C397" s="73" t="s">
        <v>1444</v>
      </c>
      <c r="D397" s="74">
        <v>3</v>
      </c>
      <c r="E397" s="74">
        <v>1</v>
      </c>
      <c r="F397" s="75">
        <f>E397/D397*100</f>
        <v>33.333333333333329</v>
      </c>
      <c r="G397" s="76">
        <v>7</v>
      </c>
      <c r="H397" s="76">
        <v>3</v>
      </c>
      <c r="I397" s="77">
        <f t="shared" ref="I397:I402" si="154">H397/G397*100</f>
        <v>42.857142857142854</v>
      </c>
      <c r="J397" s="78">
        <v>7</v>
      </c>
      <c r="K397" s="78">
        <v>6</v>
      </c>
      <c r="L397" s="79">
        <f t="shared" si="149"/>
        <v>85.714285714285708</v>
      </c>
      <c r="M397" s="80">
        <v>4</v>
      </c>
      <c r="N397" s="80">
        <v>4</v>
      </c>
      <c r="O397" s="81">
        <f>N397/M397*100</f>
        <v>100</v>
      </c>
      <c r="P397" s="82">
        <v>4</v>
      </c>
      <c r="Q397" s="82">
        <v>4</v>
      </c>
      <c r="R397" s="83">
        <f t="shared" si="152"/>
        <v>100</v>
      </c>
      <c r="S397" s="84">
        <v>3</v>
      </c>
      <c r="T397" s="84">
        <v>3</v>
      </c>
      <c r="U397" s="85">
        <f t="shared" si="150"/>
        <v>100</v>
      </c>
      <c r="V397" s="86">
        <v>5</v>
      </c>
      <c r="W397" s="86">
        <v>5</v>
      </c>
      <c r="X397" s="87">
        <f>W397/V397*100</f>
        <v>100</v>
      </c>
      <c r="Y397" s="88">
        <v>2</v>
      </c>
      <c r="Z397" s="88">
        <v>2</v>
      </c>
      <c r="AA397" s="89">
        <f t="shared" si="145"/>
        <v>100</v>
      </c>
      <c r="AB397" s="90">
        <v>7</v>
      </c>
      <c r="AC397" s="90">
        <v>3</v>
      </c>
      <c r="AD397" s="91">
        <f t="shared" si="139"/>
        <v>42.857142857142854</v>
      </c>
      <c r="AE397" s="92">
        <v>2</v>
      </c>
      <c r="AF397" s="92">
        <v>2</v>
      </c>
      <c r="AG397" s="93">
        <f t="shared" si="151"/>
        <v>100</v>
      </c>
      <c r="AH397" s="94">
        <v>7</v>
      </c>
      <c r="AI397" s="94">
        <v>2</v>
      </c>
      <c r="AJ397" s="95">
        <f t="shared" si="153"/>
        <v>28.571428571428569</v>
      </c>
      <c r="AK397" s="4"/>
      <c r="AL397" s="4"/>
    </row>
    <row r="398" spans="1:38" ht="15">
      <c r="A398" s="73" t="s">
        <v>936</v>
      </c>
      <c r="B398" s="73" t="s">
        <v>1519</v>
      </c>
      <c r="C398" s="73" t="s">
        <v>1445</v>
      </c>
      <c r="D398" s="74">
        <v>4</v>
      </c>
      <c r="E398" s="74">
        <v>4</v>
      </c>
      <c r="F398" s="75">
        <f>E398/D398*100</f>
        <v>100</v>
      </c>
      <c r="G398" s="76">
        <v>5</v>
      </c>
      <c r="H398" s="76">
        <v>5</v>
      </c>
      <c r="I398" s="77">
        <f t="shared" si="154"/>
        <v>100</v>
      </c>
      <c r="J398" s="78">
        <v>2</v>
      </c>
      <c r="K398" s="78">
        <v>2</v>
      </c>
      <c r="L398" s="79">
        <f t="shared" si="149"/>
        <v>100</v>
      </c>
      <c r="M398" s="80">
        <v>3</v>
      </c>
      <c r="N398" s="80">
        <v>3</v>
      </c>
      <c r="O398" s="81">
        <f>N398/M398*100</f>
        <v>100</v>
      </c>
      <c r="P398" s="82">
        <v>5</v>
      </c>
      <c r="Q398" s="82">
        <v>5</v>
      </c>
      <c r="R398" s="83">
        <f t="shared" si="152"/>
        <v>100</v>
      </c>
      <c r="S398" s="84">
        <v>4</v>
      </c>
      <c r="T398" s="84">
        <v>4</v>
      </c>
      <c r="U398" s="85">
        <f t="shared" si="150"/>
        <v>100</v>
      </c>
      <c r="V398" s="86">
        <v>3</v>
      </c>
      <c r="W398" s="86">
        <v>3</v>
      </c>
      <c r="X398" s="87">
        <f>W398/V398*100</f>
        <v>100</v>
      </c>
      <c r="Y398" s="88">
        <v>6</v>
      </c>
      <c r="Z398" s="88">
        <v>6</v>
      </c>
      <c r="AA398" s="89">
        <f t="shared" si="145"/>
        <v>100</v>
      </c>
      <c r="AB398" s="90">
        <v>6</v>
      </c>
      <c r="AC398" s="90">
        <v>6</v>
      </c>
      <c r="AD398" s="91">
        <f t="shared" si="139"/>
        <v>100</v>
      </c>
      <c r="AE398" s="92">
        <v>5</v>
      </c>
      <c r="AF398" s="92">
        <v>5</v>
      </c>
      <c r="AG398" s="93">
        <f t="shared" si="151"/>
        <v>100</v>
      </c>
      <c r="AH398" s="94">
        <v>2</v>
      </c>
      <c r="AI398" s="94">
        <v>2</v>
      </c>
      <c r="AJ398" s="95">
        <f t="shared" si="153"/>
        <v>100</v>
      </c>
      <c r="AK398" s="4"/>
      <c r="AL398" s="4"/>
    </row>
    <row r="399" spans="1:38" ht="15">
      <c r="A399" s="73" t="s">
        <v>936</v>
      </c>
      <c r="B399" s="73" t="s">
        <v>1519</v>
      </c>
      <c r="C399" s="73" t="s">
        <v>1452</v>
      </c>
      <c r="D399" s="74" t="s">
        <v>995</v>
      </c>
      <c r="E399" s="74" t="s">
        <v>995</v>
      </c>
      <c r="F399" s="75" t="s">
        <v>995</v>
      </c>
      <c r="G399" s="76">
        <v>2</v>
      </c>
      <c r="H399" s="76">
        <v>0</v>
      </c>
      <c r="I399" s="77">
        <f t="shared" si="154"/>
        <v>0</v>
      </c>
      <c r="J399" s="78" t="s">
        <v>995</v>
      </c>
      <c r="K399" s="78" t="s">
        <v>995</v>
      </c>
      <c r="L399" s="78" t="s">
        <v>995</v>
      </c>
      <c r="M399" s="80">
        <v>1</v>
      </c>
      <c r="N399" s="80">
        <v>0</v>
      </c>
      <c r="O399" s="81">
        <f>N399/M399*100</f>
        <v>0</v>
      </c>
      <c r="P399" s="82">
        <v>3</v>
      </c>
      <c r="Q399" s="82">
        <v>3</v>
      </c>
      <c r="R399" s="83">
        <f t="shared" si="152"/>
        <v>100</v>
      </c>
      <c r="S399" s="84">
        <v>4</v>
      </c>
      <c r="T399" s="84">
        <v>2</v>
      </c>
      <c r="U399" s="85">
        <f t="shared" si="150"/>
        <v>50</v>
      </c>
      <c r="V399" s="86" t="s">
        <v>995</v>
      </c>
      <c r="W399" s="86" t="s">
        <v>995</v>
      </c>
      <c r="X399" s="87" t="s">
        <v>995</v>
      </c>
      <c r="Y399" s="88">
        <v>1</v>
      </c>
      <c r="Z399" s="88">
        <v>0</v>
      </c>
      <c r="AA399" s="89">
        <f t="shared" si="145"/>
        <v>0</v>
      </c>
      <c r="AB399" s="90">
        <v>4</v>
      </c>
      <c r="AC399" s="90">
        <v>0</v>
      </c>
      <c r="AD399" s="91">
        <f t="shared" si="139"/>
        <v>0</v>
      </c>
      <c r="AE399" s="92">
        <v>1</v>
      </c>
      <c r="AF399" s="92">
        <v>0</v>
      </c>
      <c r="AG399" s="93">
        <f t="shared" si="151"/>
        <v>0</v>
      </c>
      <c r="AH399" s="94">
        <v>2</v>
      </c>
      <c r="AI399" s="94">
        <v>0</v>
      </c>
      <c r="AJ399" s="95">
        <f t="shared" si="153"/>
        <v>0</v>
      </c>
      <c r="AK399" s="4"/>
      <c r="AL399" s="4"/>
    </row>
    <row r="400" spans="1:38" ht="15">
      <c r="A400" s="73" t="s">
        <v>936</v>
      </c>
      <c r="B400" s="73" t="s">
        <v>1519</v>
      </c>
      <c r="C400" s="73" t="s">
        <v>1453</v>
      </c>
      <c r="D400" s="74">
        <v>5</v>
      </c>
      <c r="E400" s="74">
        <v>5</v>
      </c>
      <c r="F400" s="75">
        <f t="shared" ref="F400:F408" si="155">E400/D400*100</f>
        <v>100</v>
      </c>
      <c r="G400" s="76">
        <v>6</v>
      </c>
      <c r="H400" s="76">
        <v>6</v>
      </c>
      <c r="I400" s="77">
        <f t="shared" si="154"/>
        <v>100</v>
      </c>
      <c r="J400" s="78">
        <v>4</v>
      </c>
      <c r="K400" s="78">
        <v>4</v>
      </c>
      <c r="L400" s="79">
        <f t="shared" ref="L400:L412" si="156">K400/J400*100</f>
        <v>100</v>
      </c>
      <c r="M400" s="80" t="s">
        <v>995</v>
      </c>
      <c r="N400" s="80" t="s">
        <v>995</v>
      </c>
      <c r="O400" s="81" t="s">
        <v>995</v>
      </c>
      <c r="P400" s="82">
        <v>3</v>
      </c>
      <c r="Q400" s="82">
        <v>3</v>
      </c>
      <c r="R400" s="83">
        <f t="shared" si="152"/>
        <v>100</v>
      </c>
      <c r="S400" s="84">
        <v>1</v>
      </c>
      <c r="T400" s="84">
        <v>1</v>
      </c>
      <c r="U400" s="85">
        <f t="shared" si="150"/>
        <v>100</v>
      </c>
      <c r="V400" s="86">
        <v>2</v>
      </c>
      <c r="W400" s="86">
        <v>1</v>
      </c>
      <c r="X400" s="87">
        <f t="shared" ref="X400:X412" si="157">W400/V400*100</f>
        <v>50</v>
      </c>
      <c r="Y400" s="88">
        <v>4</v>
      </c>
      <c r="Z400" s="88">
        <v>4</v>
      </c>
      <c r="AA400" s="89">
        <f t="shared" si="145"/>
        <v>100</v>
      </c>
      <c r="AB400" s="90">
        <v>5</v>
      </c>
      <c r="AC400" s="90">
        <v>5</v>
      </c>
      <c r="AD400" s="91">
        <f t="shared" si="139"/>
        <v>100</v>
      </c>
      <c r="AE400" s="92">
        <v>4</v>
      </c>
      <c r="AF400" s="92">
        <v>4</v>
      </c>
      <c r="AG400" s="93">
        <f t="shared" si="151"/>
        <v>100</v>
      </c>
      <c r="AH400" s="94">
        <v>4</v>
      </c>
      <c r="AI400" s="94">
        <v>4</v>
      </c>
      <c r="AJ400" s="95">
        <f t="shared" si="153"/>
        <v>100</v>
      </c>
      <c r="AK400" s="4"/>
      <c r="AL400" s="4"/>
    </row>
    <row r="401" spans="1:38" ht="15">
      <c r="A401" s="73" t="s">
        <v>936</v>
      </c>
      <c r="B401" s="73" t="s">
        <v>1519</v>
      </c>
      <c r="C401" s="73" t="s">
        <v>1459</v>
      </c>
      <c r="D401" s="74">
        <v>2</v>
      </c>
      <c r="E401" s="74">
        <v>1</v>
      </c>
      <c r="F401" s="75">
        <f t="shared" si="155"/>
        <v>50</v>
      </c>
      <c r="G401" s="76">
        <v>10</v>
      </c>
      <c r="H401" s="76">
        <v>0</v>
      </c>
      <c r="I401" s="77">
        <f t="shared" si="154"/>
        <v>0</v>
      </c>
      <c r="J401" s="78">
        <v>6</v>
      </c>
      <c r="K401" s="78">
        <v>1</v>
      </c>
      <c r="L401" s="79">
        <f t="shared" si="156"/>
        <v>16.666666666666664</v>
      </c>
      <c r="M401" s="80">
        <v>7</v>
      </c>
      <c r="N401" s="80">
        <v>7</v>
      </c>
      <c r="O401" s="81">
        <f>N401/M401*100</f>
        <v>100</v>
      </c>
      <c r="P401" s="82">
        <v>5</v>
      </c>
      <c r="Q401" s="82">
        <v>4</v>
      </c>
      <c r="R401" s="83">
        <f t="shared" si="152"/>
        <v>80</v>
      </c>
      <c r="S401" s="84">
        <v>2</v>
      </c>
      <c r="T401" s="84">
        <v>2</v>
      </c>
      <c r="U401" s="85">
        <f t="shared" si="150"/>
        <v>100</v>
      </c>
      <c r="V401" s="86">
        <v>6</v>
      </c>
      <c r="W401" s="86">
        <v>4</v>
      </c>
      <c r="X401" s="87">
        <f t="shared" si="157"/>
        <v>66.666666666666657</v>
      </c>
      <c r="Y401" s="88">
        <v>5</v>
      </c>
      <c r="Z401" s="88">
        <v>4</v>
      </c>
      <c r="AA401" s="89">
        <f t="shared" si="145"/>
        <v>80</v>
      </c>
      <c r="AB401" s="90">
        <v>6</v>
      </c>
      <c r="AC401" s="90">
        <v>0</v>
      </c>
      <c r="AD401" s="91">
        <f t="shared" si="139"/>
        <v>0</v>
      </c>
      <c r="AE401" s="92">
        <v>4</v>
      </c>
      <c r="AF401" s="92">
        <v>0</v>
      </c>
      <c r="AG401" s="93">
        <f t="shared" si="151"/>
        <v>0</v>
      </c>
      <c r="AH401" s="94">
        <v>12</v>
      </c>
      <c r="AI401" s="94">
        <v>11</v>
      </c>
      <c r="AJ401" s="95">
        <f t="shared" si="153"/>
        <v>91.666666666666657</v>
      </c>
      <c r="AK401" s="4"/>
      <c r="AL401" s="4"/>
    </row>
    <row r="402" spans="1:38" ht="15">
      <c r="A402" s="73" t="s">
        <v>936</v>
      </c>
      <c r="B402" s="73" t="s">
        <v>1519</v>
      </c>
      <c r="C402" s="73" t="s">
        <v>1462</v>
      </c>
      <c r="D402" s="74">
        <v>22</v>
      </c>
      <c r="E402" s="74">
        <v>7</v>
      </c>
      <c r="F402" s="75">
        <f t="shared" si="155"/>
        <v>31.818181818181817</v>
      </c>
      <c r="G402" s="76">
        <v>19</v>
      </c>
      <c r="H402" s="76">
        <v>15</v>
      </c>
      <c r="I402" s="77">
        <f t="shared" si="154"/>
        <v>78.94736842105263</v>
      </c>
      <c r="J402" s="78">
        <v>14</v>
      </c>
      <c r="K402" s="78">
        <v>13</v>
      </c>
      <c r="L402" s="79">
        <f t="shared" si="156"/>
        <v>92.857142857142861</v>
      </c>
      <c r="M402" s="80">
        <v>19</v>
      </c>
      <c r="N402" s="80">
        <v>11</v>
      </c>
      <c r="O402" s="81">
        <f>N402/M402*100</f>
        <v>57.894736842105267</v>
      </c>
      <c r="P402" s="82">
        <v>18</v>
      </c>
      <c r="Q402" s="82">
        <v>15</v>
      </c>
      <c r="R402" s="83">
        <f t="shared" si="152"/>
        <v>83.333333333333343</v>
      </c>
      <c r="S402" s="84">
        <v>19</v>
      </c>
      <c r="T402" s="84">
        <v>18</v>
      </c>
      <c r="U402" s="85">
        <f t="shared" si="150"/>
        <v>94.73684210526315</v>
      </c>
      <c r="V402" s="86">
        <v>23</v>
      </c>
      <c r="W402" s="86">
        <v>8</v>
      </c>
      <c r="X402" s="87">
        <f t="shared" si="157"/>
        <v>34.782608695652172</v>
      </c>
      <c r="Y402" s="88">
        <v>19</v>
      </c>
      <c r="Z402" s="88">
        <v>0</v>
      </c>
      <c r="AA402" s="89">
        <f t="shared" si="145"/>
        <v>0</v>
      </c>
      <c r="AB402" s="90">
        <v>17</v>
      </c>
      <c r="AC402" s="90">
        <v>17</v>
      </c>
      <c r="AD402" s="91">
        <f t="shared" si="139"/>
        <v>100</v>
      </c>
      <c r="AE402" s="92">
        <v>22</v>
      </c>
      <c r="AF402" s="92">
        <v>15</v>
      </c>
      <c r="AG402" s="93">
        <f t="shared" si="151"/>
        <v>68.181818181818173</v>
      </c>
      <c r="AH402" s="94">
        <v>15</v>
      </c>
      <c r="AI402" s="94">
        <v>6</v>
      </c>
      <c r="AJ402" s="95">
        <f t="shared" si="153"/>
        <v>40</v>
      </c>
      <c r="AK402" s="4"/>
      <c r="AL402" s="4"/>
    </row>
    <row r="403" spans="1:38" ht="15">
      <c r="A403" s="73" t="s">
        <v>936</v>
      </c>
      <c r="B403" s="73" t="s">
        <v>1519</v>
      </c>
      <c r="C403" s="73" t="s">
        <v>1463</v>
      </c>
      <c r="D403" s="74">
        <v>3</v>
      </c>
      <c r="E403" s="74">
        <v>3</v>
      </c>
      <c r="F403" s="75">
        <f t="shared" si="155"/>
        <v>100</v>
      </c>
      <c r="G403" s="76" t="s">
        <v>995</v>
      </c>
      <c r="H403" s="76" t="s">
        <v>995</v>
      </c>
      <c r="I403" s="77" t="s">
        <v>995</v>
      </c>
      <c r="J403" s="78">
        <v>3</v>
      </c>
      <c r="K403" s="78">
        <v>3</v>
      </c>
      <c r="L403" s="79">
        <f t="shared" si="156"/>
        <v>100</v>
      </c>
      <c r="M403" s="80" t="s">
        <v>995</v>
      </c>
      <c r="N403" s="80" t="s">
        <v>995</v>
      </c>
      <c r="O403" s="81" t="s">
        <v>995</v>
      </c>
      <c r="P403" s="82">
        <v>3</v>
      </c>
      <c r="Q403" s="82">
        <v>3</v>
      </c>
      <c r="R403" s="83">
        <f t="shared" si="152"/>
        <v>100</v>
      </c>
      <c r="S403" s="84">
        <v>2</v>
      </c>
      <c r="T403" s="84">
        <v>2</v>
      </c>
      <c r="U403" s="85">
        <f t="shared" si="150"/>
        <v>100</v>
      </c>
      <c r="V403" s="86">
        <v>3</v>
      </c>
      <c r="W403" s="86">
        <v>3</v>
      </c>
      <c r="X403" s="87">
        <f t="shared" si="157"/>
        <v>100</v>
      </c>
      <c r="Y403" s="88">
        <v>1</v>
      </c>
      <c r="Z403" s="88">
        <v>1</v>
      </c>
      <c r="AA403" s="89">
        <f t="shared" si="145"/>
        <v>100</v>
      </c>
      <c r="AB403" s="90">
        <v>3</v>
      </c>
      <c r="AC403" s="90">
        <v>3</v>
      </c>
      <c r="AD403" s="91">
        <f t="shared" si="139"/>
        <v>100</v>
      </c>
      <c r="AE403" s="92">
        <v>1</v>
      </c>
      <c r="AF403" s="92">
        <v>1</v>
      </c>
      <c r="AG403" s="93">
        <f t="shared" si="151"/>
        <v>100</v>
      </c>
      <c r="AH403" s="94">
        <v>2</v>
      </c>
      <c r="AI403" s="94">
        <v>2</v>
      </c>
      <c r="AJ403" s="95">
        <f t="shared" si="153"/>
        <v>100</v>
      </c>
      <c r="AK403" s="4"/>
      <c r="AL403" s="4"/>
    </row>
    <row r="404" spans="1:38" ht="15">
      <c r="A404" s="73" t="s">
        <v>936</v>
      </c>
      <c r="B404" s="73" t="s">
        <v>1519</v>
      </c>
      <c r="C404" s="73" t="s">
        <v>1464</v>
      </c>
      <c r="D404" s="74">
        <v>3</v>
      </c>
      <c r="E404" s="74">
        <v>1</v>
      </c>
      <c r="F404" s="75">
        <f t="shared" si="155"/>
        <v>33.333333333333329</v>
      </c>
      <c r="G404" s="76">
        <v>2</v>
      </c>
      <c r="H404" s="76">
        <v>2</v>
      </c>
      <c r="I404" s="77">
        <f t="shared" ref="I404:I425" si="158">H404/G404*100</f>
        <v>100</v>
      </c>
      <c r="J404" s="78">
        <v>6</v>
      </c>
      <c r="K404" s="78">
        <v>6</v>
      </c>
      <c r="L404" s="79">
        <f t="shared" si="156"/>
        <v>100</v>
      </c>
      <c r="M404" s="80">
        <v>4</v>
      </c>
      <c r="N404" s="80">
        <v>4</v>
      </c>
      <c r="O404" s="81">
        <f t="shared" ref="O404:O432" si="159">N404/M404*100</f>
        <v>100</v>
      </c>
      <c r="P404" s="82">
        <v>3</v>
      </c>
      <c r="Q404" s="82">
        <v>3</v>
      </c>
      <c r="R404" s="83">
        <f t="shared" si="152"/>
        <v>100</v>
      </c>
      <c r="S404" s="84">
        <v>1</v>
      </c>
      <c r="T404" s="84">
        <v>1</v>
      </c>
      <c r="U404" s="85">
        <f t="shared" si="150"/>
        <v>100</v>
      </c>
      <c r="V404" s="86">
        <v>6</v>
      </c>
      <c r="W404" s="86">
        <v>6</v>
      </c>
      <c r="X404" s="87">
        <f t="shared" si="157"/>
        <v>100</v>
      </c>
      <c r="Y404" s="88">
        <v>3</v>
      </c>
      <c r="Z404" s="88">
        <v>3</v>
      </c>
      <c r="AA404" s="89">
        <f t="shared" si="145"/>
        <v>100</v>
      </c>
      <c r="AB404" s="90">
        <v>3</v>
      </c>
      <c r="AC404" s="90">
        <v>0</v>
      </c>
      <c r="AD404" s="91">
        <f t="shared" si="139"/>
        <v>0</v>
      </c>
      <c r="AE404" s="92" t="s">
        <v>995</v>
      </c>
      <c r="AF404" s="92" t="s">
        <v>995</v>
      </c>
      <c r="AG404" s="93" t="s">
        <v>995</v>
      </c>
      <c r="AH404" s="94">
        <v>7</v>
      </c>
      <c r="AI404" s="94">
        <v>1</v>
      </c>
      <c r="AJ404" s="95">
        <f t="shared" si="153"/>
        <v>14.285714285714285</v>
      </c>
      <c r="AK404" s="4"/>
      <c r="AL404" s="4"/>
    </row>
    <row r="405" spans="1:38" ht="15">
      <c r="A405" s="73" t="s">
        <v>936</v>
      </c>
      <c r="B405" s="73" t="s">
        <v>1519</v>
      </c>
      <c r="C405" s="73" t="s">
        <v>1467</v>
      </c>
      <c r="D405" s="74">
        <v>5</v>
      </c>
      <c r="E405" s="74">
        <v>3</v>
      </c>
      <c r="F405" s="75">
        <f t="shared" si="155"/>
        <v>60</v>
      </c>
      <c r="G405" s="76">
        <v>6</v>
      </c>
      <c r="H405" s="76">
        <v>6</v>
      </c>
      <c r="I405" s="77">
        <f t="shared" si="158"/>
        <v>100</v>
      </c>
      <c r="J405" s="78">
        <v>6</v>
      </c>
      <c r="K405" s="78">
        <v>6</v>
      </c>
      <c r="L405" s="79">
        <f t="shared" si="156"/>
        <v>100</v>
      </c>
      <c r="M405" s="80">
        <v>3</v>
      </c>
      <c r="N405" s="80">
        <v>3</v>
      </c>
      <c r="O405" s="81">
        <f t="shared" si="159"/>
        <v>100</v>
      </c>
      <c r="P405" s="82">
        <v>8</v>
      </c>
      <c r="Q405" s="82">
        <v>7</v>
      </c>
      <c r="R405" s="83">
        <f t="shared" si="152"/>
        <v>87.5</v>
      </c>
      <c r="S405" s="84">
        <v>8</v>
      </c>
      <c r="T405" s="84">
        <v>8</v>
      </c>
      <c r="U405" s="85">
        <f t="shared" si="150"/>
        <v>100</v>
      </c>
      <c r="V405" s="86">
        <v>3</v>
      </c>
      <c r="W405" s="86">
        <v>3</v>
      </c>
      <c r="X405" s="87">
        <f t="shared" si="157"/>
        <v>100</v>
      </c>
      <c r="Y405" s="88">
        <v>5</v>
      </c>
      <c r="Z405" s="88">
        <v>5</v>
      </c>
      <c r="AA405" s="89">
        <f t="shared" si="145"/>
        <v>100</v>
      </c>
      <c r="AB405" s="90">
        <v>4</v>
      </c>
      <c r="AC405" s="90">
        <v>4</v>
      </c>
      <c r="AD405" s="91">
        <f t="shared" si="139"/>
        <v>100</v>
      </c>
      <c r="AE405" s="92">
        <v>3</v>
      </c>
      <c r="AF405" s="92">
        <v>3</v>
      </c>
      <c r="AG405" s="93">
        <f>AF405/AE405*100</f>
        <v>100</v>
      </c>
      <c r="AH405" s="94">
        <v>1</v>
      </c>
      <c r="AI405" s="94">
        <v>1</v>
      </c>
      <c r="AJ405" s="95">
        <f t="shared" si="153"/>
        <v>100</v>
      </c>
      <c r="AK405" s="4"/>
      <c r="AL405" s="4"/>
    </row>
    <row r="406" spans="1:38" ht="15">
      <c r="A406" s="73" t="s">
        <v>936</v>
      </c>
      <c r="B406" s="73" t="s">
        <v>1519</v>
      </c>
      <c r="C406" s="73" t="s">
        <v>1468</v>
      </c>
      <c r="D406" s="74">
        <v>5</v>
      </c>
      <c r="E406" s="74">
        <v>5</v>
      </c>
      <c r="F406" s="75">
        <f t="shared" si="155"/>
        <v>100</v>
      </c>
      <c r="G406" s="76">
        <v>10</v>
      </c>
      <c r="H406" s="76">
        <v>4</v>
      </c>
      <c r="I406" s="77">
        <f t="shared" si="158"/>
        <v>40</v>
      </c>
      <c r="J406" s="78">
        <v>5</v>
      </c>
      <c r="K406" s="78">
        <v>1</v>
      </c>
      <c r="L406" s="79">
        <f t="shared" si="156"/>
        <v>20</v>
      </c>
      <c r="M406" s="80">
        <v>8</v>
      </c>
      <c r="N406" s="80">
        <v>0</v>
      </c>
      <c r="O406" s="81">
        <f t="shared" si="159"/>
        <v>0</v>
      </c>
      <c r="P406" s="82">
        <v>3</v>
      </c>
      <c r="Q406" s="82">
        <v>0</v>
      </c>
      <c r="R406" s="83">
        <f t="shared" si="152"/>
        <v>0</v>
      </c>
      <c r="S406" s="84">
        <v>6</v>
      </c>
      <c r="T406" s="84">
        <v>1</v>
      </c>
      <c r="U406" s="85">
        <f t="shared" si="150"/>
        <v>16.666666666666664</v>
      </c>
      <c r="V406" s="86">
        <v>6</v>
      </c>
      <c r="W406" s="86">
        <v>1</v>
      </c>
      <c r="X406" s="87">
        <f t="shared" si="157"/>
        <v>16.666666666666664</v>
      </c>
      <c r="Y406" s="88">
        <v>3</v>
      </c>
      <c r="Z406" s="88">
        <v>0</v>
      </c>
      <c r="AA406" s="89">
        <f t="shared" si="145"/>
        <v>0</v>
      </c>
      <c r="AB406" s="90">
        <v>6</v>
      </c>
      <c r="AC406" s="90">
        <v>0</v>
      </c>
      <c r="AD406" s="91">
        <f t="shared" si="139"/>
        <v>0</v>
      </c>
      <c r="AE406" s="92">
        <v>1</v>
      </c>
      <c r="AF406" s="92">
        <v>0</v>
      </c>
      <c r="AG406" s="93">
        <f>AF406/AE406*100</f>
        <v>0</v>
      </c>
      <c r="AH406" s="94">
        <v>4</v>
      </c>
      <c r="AI406" s="94">
        <v>0</v>
      </c>
      <c r="AJ406" s="95">
        <f t="shared" si="153"/>
        <v>0</v>
      </c>
      <c r="AK406" s="4"/>
      <c r="AL406" s="4"/>
    </row>
    <row r="407" spans="1:38" ht="15">
      <c r="A407" s="73" t="s">
        <v>936</v>
      </c>
      <c r="B407" s="73" t="s">
        <v>1519</v>
      </c>
      <c r="C407" s="73" t="s">
        <v>1471</v>
      </c>
      <c r="D407" s="74">
        <v>1</v>
      </c>
      <c r="E407" s="74">
        <v>0</v>
      </c>
      <c r="F407" s="75">
        <f t="shared" si="155"/>
        <v>0</v>
      </c>
      <c r="G407" s="76">
        <v>4</v>
      </c>
      <c r="H407" s="76">
        <v>4</v>
      </c>
      <c r="I407" s="77">
        <f t="shared" si="158"/>
        <v>100</v>
      </c>
      <c r="J407" s="78">
        <v>2</v>
      </c>
      <c r="K407" s="78">
        <v>2</v>
      </c>
      <c r="L407" s="79">
        <f t="shared" si="156"/>
        <v>100</v>
      </c>
      <c r="M407" s="80">
        <v>1</v>
      </c>
      <c r="N407" s="80">
        <v>1</v>
      </c>
      <c r="O407" s="81">
        <f t="shared" si="159"/>
        <v>100</v>
      </c>
      <c r="P407" s="82">
        <v>4</v>
      </c>
      <c r="Q407" s="82">
        <v>4</v>
      </c>
      <c r="R407" s="83">
        <f t="shared" si="152"/>
        <v>100</v>
      </c>
      <c r="S407" s="84">
        <v>2</v>
      </c>
      <c r="T407" s="84">
        <v>2</v>
      </c>
      <c r="U407" s="85">
        <f t="shared" si="150"/>
        <v>100</v>
      </c>
      <c r="V407" s="86">
        <v>3</v>
      </c>
      <c r="W407" s="86">
        <v>3</v>
      </c>
      <c r="X407" s="87">
        <f t="shared" si="157"/>
        <v>100</v>
      </c>
      <c r="Y407" s="88">
        <v>2</v>
      </c>
      <c r="Z407" s="88">
        <v>0</v>
      </c>
      <c r="AA407" s="89">
        <f t="shared" si="145"/>
        <v>0</v>
      </c>
      <c r="AB407" s="90" t="s">
        <v>995</v>
      </c>
      <c r="AC407" s="90" t="s">
        <v>995</v>
      </c>
      <c r="AD407" s="91" t="s">
        <v>995</v>
      </c>
      <c r="AE407" s="92">
        <v>5</v>
      </c>
      <c r="AF407" s="92">
        <v>1</v>
      </c>
      <c r="AG407" s="93">
        <f>AF407/AE407*100</f>
        <v>20</v>
      </c>
      <c r="AH407" s="94">
        <v>2</v>
      </c>
      <c r="AI407" s="94">
        <v>0</v>
      </c>
      <c r="AJ407" s="95">
        <f t="shared" si="153"/>
        <v>0</v>
      </c>
      <c r="AK407" s="4"/>
      <c r="AL407" s="4"/>
    </row>
    <row r="408" spans="1:38" ht="15">
      <c r="A408" s="73" t="s">
        <v>936</v>
      </c>
      <c r="B408" s="73" t="s">
        <v>1519</v>
      </c>
      <c r="C408" s="73" t="s">
        <v>1474</v>
      </c>
      <c r="D408" s="74">
        <v>9</v>
      </c>
      <c r="E408" s="74">
        <v>9</v>
      </c>
      <c r="F408" s="75">
        <f t="shared" si="155"/>
        <v>100</v>
      </c>
      <c r="G408" s="76">
        <v>5</v>
      </c>
      <c r="H408" s="76">
        <v>5</v>
      </c>
      <c r="I408" s="77">
        <f t="shared" si="158"/>
        <v>100</v>
      </c>
      <c r="J408" s="78">
        <v>1</v>
      </c>
      <c r="K408" s="78">
        <v>1</v>
      </c>
      <c r="L408" s="79">
        <f t="shared" si="156"/>
        <v>100</v>
      </c>
      <c r="M408" s="80">
        <v>2</v>
      </c>
      <c r="N408" s="80">
        <v>2</v>
      </c>
      <c r="O408" s="81">
        <f t="shared" si="159"/>
        <v>100</v>
      </c>
      <c r="P408" s="82">
        <v>2</v>
      </c>
      <c r="Q408" s="82">
        <v>2</v>
      </c>
      <c r="R408" s="83">
        <f t="shared" si="152"/>
        <v>100</v>
      </c>
      <c r="S408" s="84">
        <v>1</v>
      </c>
      <c r="T408" s="84">
        <v>1</v>
      </c>
      <c r="U408" s="85">
        <f t="shared" si="150"/>
        <v>100</v>
      </c>
      <c r="V408" s="86">
        <v>6</v>
      </c>
      <c r="W408" s="86">
        <v>4</v>
      </c>
      <c r="X408" s="87">
        <f t="shared" si="157"/>
        <v>66.666666666666657</v>
      </c>
      <c r="Y408" s="88">
        <v>4</v>
      </c>
      <c r="Z408" s="88">
        <v>1</v>
      </c>
      <c r="AA408" s="89">
        <f t="shared" si="145"/>
        <v>25</v>
      </c>
      <c r="AB408" s="90">
        <v>3</v>
      </c>
      <c r="AC408" s="90">
        <v>0</v>
      </c>
      <c r="AD408" s="91">
        <f>AC408/AB408*100</f>
        <v>0</v>
      </c>
      <c r="AE408" s="92" t="s">
        <v>995</v>
      </c>
      <c r="AF408" s="92" t="s">
        <v>995</v>
      </c>
      <c r="AG408" s="93" t="s">
        <v>995</v>
      </c>
      <c r="AH408" s="94">
        <v>2</v>
      </c>
      <c r="AI408" s="94">
        <v>2</v>
      </c>
      <c r="AJ408" s="95">
        <f t="shared" si="153"/>
        <v>100</v>
      </c>
      <c r="AK408" s="4"/>
      <c r="AL408" s="4"/>
    </row>
    <row r="409" spans="1:38" ht="15">
      <c r="A409" s="73" t="s">
        <v>936</v>
      </c>
      <c r="B409" s="73" t="s">
        <v>1519</v>
      </c>
      <c r="C409" s="73" t="s">
        <v>1475</v>
      </c>
      <c r="D409" s="74" t="s">
        <v>995</v>
      </c>
      <c r="E409" s="74" t="s">
        <v>995</v>
      </c>
      <c r="F409" s="75" t="s">
        <v>995</v>
      </c>
      <c r="G409" s="76">
        <v>5</v>
      </c>
      <c r="H409" s="76">
        <v>5</v>
      </c>
      <c r="I409" s="77">
        <f t="shared" si="158"/>
        <v>100</v>
      </c>
      <c r="J409" s="78">
        <v>10</v>
      </c>
      <c r="K409" s="78">
        <v>10</v>
      </c>
      <c r="L409" s="79">
        <f t="shared" si="156"/>
        <v>100</v>
      </c>
      <c r="M409" s="80">
        <v>7</v>
      </c>
      <c r="N409" s="80">
        <v>7</v>
      </c>
      <c r="O409" s="81">
        <f t="shared" si="159"/>
        <v>100</v>
      </c>
      <c r="P409" s="82">
        <v>3</v>
      </c>
      <c r="Q409" s="82">
        <v>3</v>
      </c>
      <c r="R409" s="83">
        <f t="shared" si="152"/>
        <v>100</v>
      </c>
      <c r="S409" s="84">
        <v>3</v>
      </c>
      <c r="T409" s="84">
        <v>2</v>
      </c>
      <c r="U409" s="85">
        <f t="shared" si="150"/>
        <v>66.666666666666657</v>
      </c>
      <c r="V409" s="86">
        <v>5</v>
      </c>
      <c r="W409" s="86">
        <v>5</v>
      </c>
      <c r="X409" s="87">
        <f t="shared" si="157"/>
        <v>100</v>
      </c>
      <c r="Y409" s="88">
        <v>5</v>
      </c>
      <c r="Z409" s="88">
        <v>5</v>
      </c>
      <c r="AA409" s="89">
        <f t="shared" si="145"/>
        <v>100</v>
      </c>
      <c r="AB409" s="90">
        <v>6</v>
      </c>
      <c r="AC409" s="90">
        <v>6</v>
      </c>
      <c r="AD409" s="91">
        <f>AC409/AB409*100</f>
        <v>100</v>
      </c>
      <c r="AE409" s="92">
        <v>7</v>
      </c>
      <c r="AF409" s="92">
        <v>7</v>
      </c>
      <c r="AG409" s="93">
        <f>AF409/AE409*100</f>
        <v>100</v>
      </c>
      <c r="AH409" s="94">
        <v>7</v>
      </c>
      <c r="AI409" s="94">
        <v>7</v>
      </c>
      <c r="AJ409" s="95">
        <f t="shared" si="153"/>
        <v>100</v>
      </c>
      <c r="AK409" s="4"/>
      <c r="AL409" s="4"/>
    </row>
    <row r="410" spans="1:38" ht="15">
      <c r="A410" s="73" t="s">
        <v>936</v>
      </c>
      <c r="B410" s="73" t="s">
        <v>1519</v>
      </c>
      <c r="C410" s="73" t="s">
        <v>1477</v>
      </c>
      <c r="D410" s="74">
        <v>19</v>
      </c>
      <c r="E410" s="74">
        <v>0</v>
      </c>
      <c r="F410" s="75">
        <f t="shared" ref="F410:F424" si="160">E410/D410*100</f>
        <v>0</v>
      </c>
      <c r="G410" s="76">
        <v>17</v>
      </c>
      <c r="H410" s="76">
        <v>7</v>
      </c>
      <c r="I410" s="77">
        <f t="shared" si="158"/>
        <v>41.17647058823529</v>
      </c>
      <c r="J410" s="78">
        <v>15</v>
      </c>
      <c r="K410" s="78">
        <v>13</v>
      </c>
      <c r="L410" s="79">
        <f t="shared" si="156"/>
        <v>86.666666666666671</v>
      </c>
      <c r="M410" s="80">
        <v>25</v>
      </c>
      <c r="N410" s="80">
        <v>16</v>
      </c>
      <c r="O410" s="81">
        <f t="shared" si="159"/>
        <v>64</v>
      </c>
      <c r="P410" s="82">
        <v>14</v>
      </c>
      <c r="Q410" s="82">
        <v>11</v>
      </c>
      <c r="R410" s="83">
        <f t="shared" si="152"/>
        <v>78.571428571428569</v>
      </c>
      <c r="S410" s="84">
        <v>15</v>
      </c>
      <c r="T410" s="84">
        <v>9</v>
      </c>
      <c r="U410" s="85">
        <f t="shared" si="150"/>
        <v>60</v>
      </c>
      <c r="V410" s="86">
        <v>16</v>
      </c>
      <c r="W410" s="86">
        <v>11</v>
      </c>
      <c r="X410" s="87">
        <f t="shared" si="157"/>
        <v>68.75</v>
      </c>
      <c r="Y410" s="88">
        <v>21</v>
      </c>
      <c r="Z410" s="88">
        <v>17</v>
      </c>
      <c r="AA410" s="89">
        <f t="shared" si="145"/>
        <v>80.952380952380949</v>
      </c>
      <c r="AB410" s="90">
        <v>16</v>
      </c>
      <c r="AC410" s="90">
        <v>10</v>
      </c>
      <c r="AD410" s="91">
        <f>AC410/AB410*100</f>
        <v>62.5</v>
      </c>
      <c r="AE410" s="92">
        <v>20</v>
      </c>
      <c r="AF410" s="92">
        <v>20</v>
      </c>
      <c r="AG410" s="93">
        <f>AF410/AE410*100</f>
        <v>100</v>
      </c>
      <c r="AH410" s="94">
        <v>12</v>
      </c>
      <c r="AI410" s="94">
        <v>12</v>
      </c>
      <c r="AJ410" s="95">
        <f t="shared" si="153"/>
        <v>100</v>
      </c>
      <c r="AK410" s="4"/>
      <c r="AL410" s="4"/>
    </row>
    <row r="411" spans="1:38" ht="15">
      <c r="A411" s="73" t="s">
        <v>936</v>
      </c>
      <c r="B411" s="73" t="s">
        <v>1519</v>
      </c>
      <c r="C411" s="73" t="s">
        <v>1478</v>
      </c>
      <c r="D411" s="74">
        <v>54</v>
      </c>
      <c r="E411" s="74">
        <v>10</v>
      </c>
      <c r="F411" s="75">
        <f t="shared" si="160"/>
        <v>18.518518518518519</v>
      </c>
      <c r="G411" s="76">
        <v>63</v>
      </c>
      <c r="H411" s="76">
        <v>15</v>
      </c>
      <c r="I411" s="77">
        <f t="shared" si="158"/>
        <v>23.809523809523807</v>
      </c>
      <c r="J411" s="78">
        <v>73</v>
      </c>
      <c r="K411" s="78">
        <v>44</v>
      </c>
      <c r="L411" s="79">
        <f t="shared" si="156"/>
        <v>60.273972602739725</v>
      </c>
      <c r="M411" s="80">
        <v>59</v>
      </c>
      <c r="N411" s="80">
        <v>24</v>
      </c>
      <c r="O411" s="81">
        <f t="shared" si="159"/>
        <v>40.677966101694921</v>
      </c>
      <c r="P411" s="82">
        <v>54</v>
      </c>
      <c r="Q411" s="82">
        <v>36</v>
      </c>
      <c r="R411" s="83">
        <f t="shared" si="152"/>
        <v>66.666666666666657</v>
      </c>
      <c r="S411" s="84">
        <v>48</v>
      </c>
      <c r="T411" s="84">
        <v>23</v>
      </c>
      <c r="U411" s="85">
        <f t="shared" si="150"/>
        <v>47.916666666666671</v>
      </c>
      <c r="V411" s="86">
        <v>60</v>
      </c>
      <c r="W411" s="86">
        <v>15</v>
      </c>
      <c r="X411" s="87">
        <f t="shared" si="157"/>
        <v>25</v>
      </c>
      <c r="Y411" s="88">
        <v>57</v>
      </c>
      <c r="Z411" s="88">
        <v>16</v>
      </c>
      <c r="AA411" s="89">
        <f t="shared" si="145"/>
        <v>28.07017543859649</v>
      </c>
      <c r="AB411" s="90">
        <v>52</v>
      </c>
      <c r="AC411" s="90">
        <v>10</v>
      </c>
      <c r="AD411" s="91">
        <f>AC411/AB411*100</f>
        <v>19.230769230769234</v>
      </c>
      <c r="AE411" s="92">
        <v>57</v>
      </c>
      <c r="AF411" s="92">
        <v>23</v>
      </c>
      <c r="AG411" s="93">
        <f>AF411/AE411*100</f>
        <v>40.350877192982452</v>
      </c>
      <c r="AH411" s="94">
        <v>68</v>
      </c>
      <c r="AI411" s="94">
        <v>10</v>
      </c>
      <c r="AJ411" s="95">
        <f t="shared" si="153"/>
        <v>14.705882352941178</v>
      </c>
      <c r="AK411" s="4"/>
      <c r="AL411" s="4"/>
    </row>
    <row r="412" spans="1:38" ht="15">
      <c r="A412" s="73" t="s">
        <v>936</v>
      </c>
      <c r="B412" s="73" t="s">
        <v>1519</v>
      </c>
      <c r="C412" s="73" t="s">
        <v>1479</v>
      </c>
      <c r="D412" s="74">
        <v>5</v>
      </c>
      <c r="E412" s="74">
        <v>0</v>
      </c>
      <c r="F412" s="75">
        <f t="shared" si="160"/>
        <v>0</v>
      </c>
      <c r="G412" s="76">
        <v>8</v>
      </c>
      <c r="H412" s="76">
        <v>1</v>
      </c>
      <c r="I412" s="77">
        <f t="shared" si="158"/>
        <v>12.5</v>
      </c>
      <c r="J412" s="78">
        <v>7</v>
      </c>
      <c r="K412" s="78">
        <v>7</v>
      </c>
      <c r="L412" s="79">
        <f t="shared" si="156"/>
        <v>100</v>
      </c>
      <c r="M412" s="80">
        <v>7</v>
      </c>
      <c r="N412" s="80">
        <v>5</v>
      </c>
      <c r="O412" s="81">
        <f t="shared" si="159"/>
        <v>71.428571428571431</v>
      </c>
      <c r="P412" s="82">
        <v>1</v>
      </c>
      <c r="Q412" s="82">
        <v>1</v>
      </c>
      <c r="R412" s="83">
        <f t="shared" si="152"/>
        <v>100</v>
      </c>
      <c r="S412" s="84">
        <v>8</v>
      </c>
      <c r="T412" s="84">
        <v>7</v>
      </c>
      <c r="U412" s="85">
        <f t="shared" si="150"/>
        <v>87.5</v>
      </c>
      <c r="V412" s="86">
        <v>5</v>
      </c>
      <c r="W412" s="86">
        <v>5</v>
      </c>
      <c r="X412" s="87">
        <f t="shared" si="157"/>
        <v>100</v>
      </c>
      <c r="Y412" s="88">
        <v>2</v>
      </c>
      <c r="Z412" s="88">
        <v>2</v>
      </c>
      <c r="AA412" s="89">
        <f t="shared" si="145"/>
        <v>100</v>
      </c>
      <c r="AB412" s="90">
        <v>2</v>
      </c>
      <c r="AC412" s="90">
        <v>1</v>
      </c>
      <c r="AD412" s="91">
        <f>AC412/AB412*100</f>
        <v>50</v>
      </c>
      <c r="AE412" s="92">
        <v>6</v>
      </c>
      <c r="AF412" s="92">
        <v>0</v>
      </c>
      <c r="AG412" s="93">
        <f>AF412/AE412*100</f>
        <v>0</v>
      </c>
      <c r="AH412" s="94">
        <v>4</v>
      </c>
      <c r="AI412" s="94">
        <v>0</v>
      </c>
      <c r="AJ412" s="95">
        <f t="shared" si="153"/>
        <v>0</v>
      </c>
      <c r="AK412" s="4"/>
      <c r="AL412" s="4"/>
    </row>
    <row r="413" spans="1:38" ht="15">
      <c r="A413" s="73" t="s">
        <v>936</v>
      </c>
      <c r="B413" s="73" t="s">
        <v>1519</v>
      </c>
      <c r="C413" s="73" t="s">
        <v>1481</v>
      </c>
      <c r="D413" s="74">
        <v>2</v>
      </c>
      <c r="E413" s="74">
        <v>2</v>
      </c>
      <c r="F413" s="75">
        <f t="shared" si="160"/>
        <v>100</v>
      </c>
      <c r="G413" s="76">
        <v>2</v>
      </c>
      <c r="H413" s="76">
        <v>1</v>
      </c>
      <c r="I413" s="77">
        <f t="shared" si="158"/>
        <v>50</v>
      </c>
      <c r="J413" s="78" t="s">
        <v>995</v>
      </c>
      <c r="K413" s="78" t="s">
        <v>995</v>
      </c>
      <c r="L413" s="78" t="s">
        <v>995</v>
      </c>
      <c r="M413" s="80">
        <v>1</v>
      </c>
      <c r="N413" s="80">
        <v>1</v>
      </c>
      <c r="O413" s="81">
        <f t="shared" si="159"/>
        <v>100</v>
      </c>
      <c r="P413" s="82">
        <v>1</v>
      </c>
      <c r="Q413" s="82">
        <v>1</v>
      </c>
      <c r="R413" s="83">
        <f t="shared" si="152"/>
        <v>100</v>
      </c>
      <c r="S413" s="84">
        <v>1</v>
      </c>
      <c r="T413" s="84">
        <v>1</v>
      </c>
      <c r="U413" s="85">
        <f t="shared" si="150"/>
        <v>100</v>
      </c>
      <c r="V413" s="86" t="s">
        <v>995</v>
      </c>
      <c r="W413" s="86" t="s">
        <v>995</v>
      </c>
      <c r="X413" s="87" t="s">
        <v>995</v>
      </c>
      <c r="Y413" s="88">
        <v>3</v>
      </c>
      <c r="Z413" s="88">
        <v>3</v>
      </c>
      <c r="AA413" s="89">
        <f t="shared" si="145"/>
        <v>100</v>
      </c>
      <c r="AB413" s="90" t="s">
        <v>995</v>
      </c>
      <c r="AC413" s="90" t="s">
        <v>995</v>
      </c>
      <c r="AD413" s="91" t="s">
        <v>995</v>
      </c>
      <c r="AE413" s="92" t="s">
        <v>995</v>
      </c>
      <c r="AF413" s="92" t="s">
        <v>995</v>
      </c>
      <c r="AG413" s="93" t="s">
        <v>995</v>
      </c>
      <c r="AH413" s="94">
        <v>1</v>
      </c>
      <c r="AI413" s="94">
        <v>0</v>
      </c>
      <c r="AJ413" s="95">
        <f t="shared" si="153"/>
        <v>0</v>
      </c>
      <c r="AK413" s="4"/>
      <c r="AL413" s="4"/>
    </row>
    <row r="414" spans="1:38" ht="15">
      <c r="A414" s="73" t="s">
        <v>936</v>
      </c>
      <c r="B414" s="73" t="s">
        <v>1519</v>
      </c>
      <c r="C414" s="73" t="s">
        <v>1482</v>
      </c>
      <c r="D414" s="74">
        <v>3</v>
      </c>
      <c r="E414" s="74">
        <v>2</v>
      </c>
      <c r="F414" s="75">
        <f t="shared" si="160"/>
        <v>66.666666666666657</v>
      </c>
      <c r="G414" s="76">
        <v>4</v>
      </c>
      <c r="H414" s="76">
        <v>1</v>
      </c>
      <c r="I414" s="77">
        <f t="shared" si="158"/>
        <v>25</v>
      </c>
      <c r="J414" s="78">
        <v>6</v>
      </c>
      <c r="K414" s="78">
        <v>1</v>
      </c>
      <c r="L414" s="79">
        <f t="shared" ref="L414:L432" si="161">K414/J414*100</f>
        <v>16.666666666666664</v>
      </c>
      <c r="M414" s="80">
        <v>1</v>
      </c>
      <c r="N414" s="80">
        <v>0</v>
      </c>
      <c r="O414" s="81">
        <f t="shared" si="159"/>
        <v>0</v>
      </c>
      <c r="P414" s="82" t="s">
        <v>995</v>
      </c>
      <c r="Q414" s="82" t="s">
        <v>995</v>
      </c>
      <c r="R414" s="83" t="s">
        <v>995</v>
      </c>
      <c r="S414" s="84">
        <v>1</v>
      </c>
      <c r="T414" s="84">
        <v>1</v>
      </c>
      <c r="U414" s="85">
        <f t="shared" si="150"/>
        <v>100</v>
      </c>
      <c r="V414" s="86">
        <v>2</v>
      </c>
      <c r="W414" s="86">
        <v>2</v>
      </c>
      <c r="X414" s="87">
        <f t="shared" ref="X414:X432" si="162">W414/V414*100</f>
        <v>100</v>
      </c>
      <c r="Y414" s="88">
        <v>5</v>
      </c>
      <c r="Z414" s="88">
        <v>5</v>
      </c>
      <c r="AA414" s="89">
        <f t="shared" si="145"/>
        <v>100</v>
      </c>
      <c r="AB414" s="90">
        <v>2</v>
      </c>
      <c r="AC414" s="90">
        <v>2</v>
      </c>
      <c r="AD414" s="91">
        <f t="shared" ref="AD414:AD432" si="163">AC414/AB414*100</f>
        <v>100</v>
      </c>
      <c r="AE414" s="92">
        <v>1</v>
      </c>
      <c r="AF414" s="92">
        <v>1</v>
      </c>
      <c r="AG414" s="93">
        <f t="shared" ref="AG414:AG424" si="164">AF414/AE414*100</f>
        <v>100</v>
      </c>
      <c r="AH414" s="94">
        <v>2</v>
      </c>
      <c r="AI414" s="94">
        <v>2</v>
      </c>
      <c r="AJ414" s="95">
        <f t="shared" si="153"/>
        <v>100</v>
      </c>
      <c r="AK414" s="4"/>
      <c r="AL414" s="4"/>
    </row>
    <row r="415" spans="1:38" ht="15">
      <c r="A415" s="73" t="s">
        <v>936</v>
      </c>
      <c r="B415" s="73" t="s">
        <v>1519</v>
      </c>
      <c r="C415" s="73" t="s">
        <v>1483</v>
      </c>
      <c r="D415" s="74">
        <v>6</v>
      </c>
      <c r="E415" s="74">
        <v>1</v>
      </c>
      <c r="F415" s="75">
        <f t="shared" si="160"/>
        <v>16.666666666666664</v>
      </c>
      <c r="G415" s="76">
        <v>5</v>
      </c>
      <c r="H415" s="76">
        <v>2</v>
      </c>
      <c r="I415" s="77">
        <f t="shared" si="158"/>
        <v>40</v>
      </c>
      <c r="J415" s="78">
        <v>3</v>
      </c>
      <c r="K415" s="78">
        <v>0</v>
      </c>
      <c r="L415" s="79">
        <f t="shared" si="161"/>
        <v>0</v>
      </c>
      <c r="M415" s="80">
        <v>4</v>
      </c>
      <c r="N415" s="80">
        <v>1</v>
      </c>
      <c r="O415" s="81">
        <f t="shared" si="159"/>
        <v>25</v>
      </c>
      <c r="P415" s="82">
        <v>7</v>
      </c>
      <c r="Q415" s="82">
        <v>0</v>
      </c>
      <c r="R415" s="83">
        <f t="shared" ref="R415:R432" si="165">Q415/P415*100</f>
        <v>0</v>
      </c>
      <c r="S415" s="84">
        <v>4</v>
      </c>
      <c r="T415" s="84">
        <v>1</v>
      </c>
      <c r="U415" s="85">
        <f t="shared" si="150"/>
        <v>25</v>
      </c>
      <c r="V415" s="86">
        <v>6</v>
      </c>
      <c r="W415" s="86">
        <v>0</v>
      </c>
      <c r="X415" s="87">
        <f t="shared" si="162"/>
        <v>0</v>
      </c>
      <c r="Y415" s="88">
        <v>3</v>
      </c>
      <c r="Z415" s="88">
        <v>1</v>
      </c>
      <c r="AA415" s="89">
        <f t="shared" si="145"/>
        <v>33.333333333333329</v>
      </c>
      <c r="AB415" s="90">
        <v>6</v>
      </c>
      <c r="AC415" s="90">
        <v>6</v>
      </c>
      <c r="AD415" s="91">
        <f t="shared" si="163"/>
        <v>100</v>
      </c>
      <c r="AE415" s="92">
        <v>1</v>
      </c>
      <c r="AF415" s="92">
        <v>1</v>
      </c>
      <c r="AG415" s="93">
        <f t="shared" si="164"/>
        <v>100</v>
      </c>
      <c r="AH415" s="94">
        <v>1</v>
      </c>
      <c r="AI415" s="94">
        <v>1</v>
      </c>
      <c r="AJ415" s="95">
        <f t="shared" si="153"/>
        <v>100</v>
      </c>
      <c r="AK415" s="4"/>
      <c r="AL415" s="4"/>
    </row>
    <row r="416" spans="1:38" ht="15">
      <c r="A416" s="73" t="s">
        <v>936</v>
      </c>
      <c r="B416" s="73" t="s">
        <v>1519</v>
      </c>
      <c r="C416" s="73" t="s">
        <v>1484</v>
      </c>
      <c r="D416" s="74">
        <v>11</v>
      </c>
      <c r="E416" s="74">
        <v>2</v>
      </c>
      <c r="F416" s="75">
        <f t="shared" si="160"/>
        <v>18.181818181818183</v>
      </c>
      <c r="G416" s="76">
        <v>8</v>
      </c>
      <c r="H416" s="76">
        <v>2</v>
      </c>
      <c r="I416" s="77">
        <f t="shared" si="158"/>
        <v>25</v>
      </c>
      <c r="J416" s="78">
        <v>9</v>
      </c>
      <c r="K416" s="78">
        <v>8</v>
      </c>
      <c r="L416" s="79">
        <f t="shared" si="161"/>
        <v>88.888888888888886</v>
      </c>
      <c r="M416" s="80">
        <v>13</v>
      </c>
      <c r="N416" s="80">
        <v>13</v>
      </c>
      <c r="O416" s="81">
        <f t="shared" si="159"/>
        <v>100</v>
      </c>
      <c r="P416" s="82">
        <v>12</v>
      </c>
      <c r="Q416" s="82">
        <v>12</v>
      </c>
      <c r="R416" s="83">
        <f t="shared" si="165"/>
        <v>100</v>
      </c>
      <c r="S416" s="84">
        <v>13</v>
      </c>
      <c r="T416" s="84">
        <v>13</v>
      </c>
      <c r="U416" s="85">
        <f t="shared" si="150"/>
        <v>100</v>
      </c>
      <c r="V416" s="86">
        <v>13</v>
      </c>
      <c r="W416" s="86">
        <v>10</v>
      </c>
      <c r="X416" s="87">
        <f t="shared" si="162"/>
        <v>76.923076923076934</v>
      </c>
      <c r="Y416" s="88">
        <v>5</v>
      </c>
      <c r="Z416" s="88">
        <v>5</v>
      </c>
      <c r="AA416" s="89">
        <f t="shared" si="145"/>
        <v>100</v>
      </c>
      <c r="AB416" s="90">
        <v>8</v>
      </c>
      <c r="AC416" s="90">
        <v>8</v>
      </c>
      <c r="AD416" s="91">
        <f t="shared" si="163"/>
        <v>100</v>
      </c>
      <c r="AE416" s="92">
        <v>8</v>
      </c>
      <c r="AF416" s="92">
        <v>8</v>
      </c>
      <c r="AG416" s="93">
        <f t="shared" si="164"/>
        <v>100</v>
      </c>
      <c r="AH416" s="94">
        <v>4</v>
      </c>
      <c r="AI416" s="94">
        <v>4</v>
      </c>
      <c r="AJ416" s="95">
        <f t="shared" si="153"/>
        <v>100</v>
      </c>
      <c r="AK416" s="4"/>
      <c r="AL416" s="4"/>
    </row>
    <row r="417" spans="1:38" ht="15">
      <c r="A417" s="73" t="s">
        <v>936</v>
      </c>
      <c r="B417" s="73" t="s">
        <v>1519</v>
      </c>
      <c r="C417" s="73" t="s">
        <v>1492</v>
      </c>
      <c r="D417" s="74">
        <v>1</v>
      </c>
      <c r="E417" s="74">
        <v>1</v>
      </c>
      <c r="F417" s="75">
        <f t="shared" si="160"/>
        <v>100</v>
      </c>
      <c r="G417" s="76">
        <v>2</v>
      </c>
      <c r="H417" s="76">
        <v>2</v>
      </c>
      <c r="I417" s="77">
        <f t="shared" si="158"/>
        <v>100</v>
      </c>
      <c r="J417" s="78">
        <v>6</v>
      </c>
      <c r="K417" s="78">
        <v>6</v>
      </c>
      <c r="L417" s="79">
        <f t="shared" si="161"/>
        <v>100</v>
      </c>
      <c r="M417" s="80">
        <v>1</v>
      </c>
      <c r="N417" s="80">
        <v>1</v>
      </c>
      <c r="O417" s="81">
        <f t="shared" si="159"/>
        <v>100</v>
      </c>
      <c r="P417" s="82">
        <v>2</v>
      </c>
      <c r="Q417" s="82">
        <v>2</v>
      </c>
      <c r="R417" s="83">
        <f t="shared" si="165"/>
        <v>100</v>
      </c>
      <c r="S417" s="84" t="s">
        <v>995</v>
      </c>
      <c r="T417" s="84" t="s">
        <v>995</v>
      </c>
      <c r="U417" s="85" t="s">
        <v>995</v>
      </c>
      <c r="V417" s="86">
        <v>2</v>
      </c>
      <c r="W417" s="86">
        <v>2</v>
      </c>
      <c r="X417" s="87">
        <f t="shared" si="162"/>
        <v>100</v>
      </c>
      <c r="Y417" s="88">
        <v>2</v>
      </c>
      <c r="Z417" s="88">
        <v>1</v>
      </c>
      <c r="AA417" s="89">
        <f t="shared" si="145"/>
        <v>50</v>
      </c>
      <c r="AB417" s="90">
        <v>1</v>
      </c>
      <c r="AC417" s="90">
        <v>1</v>
      </c>
      <c r="AD417" s="91">
        <f t="shared" si="163"/>
        <v>100</v>
      </c>
      <c r="AE417" s="92">
        <v>2</v>
      </c>
      <c r="AF417" s="92">
        <v>1</v>
      </c>
      <c r="AG417" s="93">
        <f t="shared" si="164"/>
        <v>50</v>
      </c>
      <c r="AH417" s="94" t="s">
        <v>995</v>
      </c>
      <c r="AI417" s="94" t="s">
        <v>995</v>
      </c>
      <c r="AJ417" s="95" t="s">
        <v>995</v>
      </c>
      <c r="AK417" s="4"/>
      <c r="AL417" s="4"/>
    </row>
    <row r="418" spans="1:38" ht="15">
      <c r="A418" s="73" t="s">
        <v>936</v>
      </c>
      <c r="B418" s="73" t="s">
        <v>1519</v>
      </c>
      <c r="C418" s="73" t="s">
        <v>1494</v>
      </c>
      <c r="D418" s="74">
        <v>2</v>
      </c>
      <c r="E418" s="74">
        <v>0</v>
      </c>
      <c r="F418" s="75">
        <f t="shared" si="160"/>
        <v>0</v>
      </c>
      <c r="G418" s="76">
        <v>3</v>
      </c>
      <c r="H418" s="76">
        <v>0</v>
      </c>
      <c r="I418" s="77">
        <f t="shared" si="158"/>
        <v>0</v>
      </c>
      <c r="J418" s="78">
        <v>3</v>
      </c>
      <c r="K418" s="78">
        <v>0</v>
      </c>
      <c r="L418" s="79">
        <f t="shared" si="161"/>
        <v>0</v>
      </c>
      <c r="M418" s="80">
        <v>9</v>
      </c>
      <c r="N418" s="80">
        <v>0</v>
      </c>
      <c r="O418" s="81">
        <f t="shared" si="159"/>
        <v>0</v>
      </c>
      <c r="P418" s="82">
        <v>4</v>
      </c>
      <c r="Q418" s="82">
        <v>4</v>
      </c>
      <c r="R418" s="83">
        <f t="shared" si="165"/>
        <v>100</v>
      </c>
      <c r="S418" s="84">
        <v>1</v>
      </c>
      <c r="T418" s="84">
        <v>1</v>
      </c>
      <c r="U418" s="85">
        <f t="shared" ref="U418:U432" si="166">T418/S418*100</f>
        <v>100</v>
      </c>
      <c r="V418" s="86">
        <v>1</v>
      </c>
      <c r="W418" s="86">
        <v>0</v>
      </c>
      <c r="X418" s="87">
        <f t="shared" si="162"/>
        <v>0</v>
      </c>
      <c r="Y418" s="88">
        <v>11</v>
      </c>
      <c r="Z418" s="88">
        <v>0</v>
      </c>
      <c r="AA418" s="89">
        <f t="shared" si="145"/>
        <v>0</v>
      </c>
      <c r="AB418" s="90">
        <v>4</v>
      </c>
      <c r="AC418" s="90">
        <v>2</v>
      </c>
      <c r="AD418" s="91">
        <f t="shared" si="163"/>
        <v>50</v>
      </c>
      <c r="AE418" s="92">
        <v>4</v>
      </c>
      <c r="AF418" s="92">
        <v>4</v>
      </c>
      <c r="AG418" s="93">
        <f t="shared" si="164"/>
        <v>100</v>
      </c>
      <c r="AH418" s="94">
        <v>3</v>
      </c>
      <c r="AI418" s="94">
        <v>3</v>
      </c>
      <c r="AJ418" s="95">
        <f t="shared" ref="AJ418:AJ432" si="167">AI418/AH418*100</f>
        <v>100</v>
      </c>
      <c r="AK418" s="4"/>
      <c r="AL418" s="4"/>
    </row>
    <row r="419" spans="1:38" ht="15">
      <c r="A419" s="73" t="s">
        <v>936</v>
      </c>
      <c r="B419" s="73" t="s">
        <v>1531</v>
      </c>
      <c r="C419" s="73" t="s">
        <v>1447</v>
      </c>
      <c r="D419" s="74">
        <v>2</v>
      </c>
      <c r="E419" s="74">
        <v>1</v>
      </c>
      <c r="F419" s="75">
        <f t="shared" si="160"/>
        <v>50</v>
      </c>
      <c r="G419" s="76">
        <v>6</v>
      </c>
      <c r="H419" s="76">
        <v>5</v>
      </c>
      <c r="I419" s="77">
        <f t="shared" si="158"/>
        <v>83.333333333333343</v>
      </c>
      <c r="J419" s="78">
        <v>3</v>
      </c>
      <c r="K419" s="78">
        <v>3</v>
      </c>
      <c r="L419" s="79">
        <f t="shared" si="161"/>
        <v>100</v>
      </c>
      <c r="M419" s="80">
        <v>8</v>
      </c>
      <c r="N419" s="80">
        <v>8</v>
      </c>
      <c r="O419" s="81">
        <f t="shared" si="159"/>
        <v>100</v>
      </c>
      <c r="P419" s="82">
        <v>5</v>
      </c>
      <c r="Q419" s="82">
        <v>5</v>
      </c>
      <c r="R419" s="83">
        <f t="shared" si="165"/>
        <v>100</v>
      </c>
      <c r="S419" s="84">
        <v>5</v>
      </c>
      <c r="T419" s="84">
        <v>4</v>
      </c>
      <c r="U419" s="85">
        <f t="shared" si="166"/>
        <v>80</v>
      </c>
      <c r="V419" s="86">
        <v>6</v>
      </c>
      <c r="W419" s="86">
        <v>6</v>
      </c>
      <c r="X419" s="87">
        <f t="shared" si="162"/>
        <v>100</v>
      </c>
      <c r="Y419" s="88">
        <v>9</v>
      </c>
      <c r="Z419" s="88">
        <v>8</v>
      </c>
      <c r="AA419" s="89">
        <f t="shared" si="145"/>
        <v>88.888888888888886</v>
      </c>
      <c r="AB419" s="90">
        <v>3</v>
      </c>
      <c r="AC419" s="90">
        <v>3</v>
      </c>
      <c r="AD419" s="91">
        <f t="shared" si="163"/>
        <v>100</v>
      </c>
      <c r="AE419" s="92">
        <v>3</v>
      </c>
      <c r="AF419" s="92">
        <v>3</v>
      </c>
      <c r="AG419" s="93">
        <f t="shared" si="164"/>
        <v>100</v>
      </c>
      <c r="AH419" s="94">
        <v>9</v>
      </c>
      <c r="AI419" s="94">
        <v>7</v>
      </c>
      <c r="AJ419" s="95">
        <f t="shared" si="167"/>
        <v>77.777777777777786</v>
      </c>
      <c r="AK419" s="4"/>
      <c r="AL419" s="4"/>
    </row>
    <row r="420" spans="1:38" ht="15">
      <c r="A420" s="73" t="s">
        <v>936</v>
      </c>
      <c r="B420" s="73" t="s">
        <v>1531</v>
      </c>
      <c r="C420" s="73" t="s">
        <v>1449</v>
      </c>
      <c r="D420" s="74">
        <v>9</v>
      </c>
      <c r="E420" s="74">
        <v>8</v>
      </c>
      <c r="F420" s="75">
        <f t="shared" si="160"/>
        <v>88.888888888888886</v>
      </c>
      <c r="G420" s="76">
        <v>8</v>
      </c>
      <c r="H420" s="76">
        <v>8</v>
      </c>
      <c r="I420" s="77">
        <f t="shared" si="158"/>
        <v>100</v>
      </c>
      <c r="J420" s="78">
        <v>4</v>
      </c>
      <c r="K420" s="78">
        <v>4</v>
      </c>
      <c r="L420" s="79">
        <f t="shared" si="161"/>
        <v>100</v>
      </c>
      <c r="M420" s="80">
        <v>8</v>
      </c>
      <c r="N420" s="80">
        <v>8</v>
      </c>
      <c r="O420" s="81">
        <f t="shared" si="159"/>
        <v>100</v>
      </c>
      <c r="P420" s="82">
        <v>10</v>
      </c>
      <c r="Q420" s="82">
        <v>10</v>
      </c>
      <c r="R420" s="83">
        <f t="shared" si="165"/>
        <v>100</v>
      </c>
      <c r="S420" s="84">
        <v>9</v>
      </c>
      <c r="T420" s="84">
        <v>9</v>
      </c>
      <c r="U420" s="85">
        <f t="shared" si="166"/>
        <v>100</v>
      </c>
      <c r="V420" s="86">
        <v>10</v>
      </c>
      <c r="W420" s="86">
        <v>9</v>
      </c>
      <c r="X420" s="87">
        <f t="shared" si="162"/>
        <v>90</v>
      </c>
      <c r="Y420" s="88">
        <v>17</v>
      </c>
      <c r="Z420" s="88">
        <v>15</v>
      </c>
      <c r="AA420" s="89">
        <f t="shared" si="145"/>
        <v>88.235294117647058</v>
      </c>
      <c r="AB420" s="90">
        <v>11</v>
      </c>
      <c r="AC420" s="90">
        <v>9</v>
      </c>
      <c r="AD420" s="91">
        <f t="shared" si="163"/>
        <v>81.818181818181827</v>
      </c>
      <c r="AE420" s="92">
        <v>10</v>
      </c>
      <c r="AF420" s="92">
        <v>9</v>
      </c>
      <c r="AG420" s="93">
        <f t="shared" si="164"/>
        <v>90</v>
      </c>
      <c r="AH420" s="94">
        <v>15</v>
      </c>
      <c r="AI420" s="94">
        <v>15</v>
      </c>
      <c r="AJ420" s="95">
        <f t="shared" si="167"/>
        <v>100</v>
      </c>
      <c r="AK420" s="4"/>
      <c r="AL420" s="4"/>
    </row>
    <row r="421" spans="1:38" ht="15">
      <c r="A421" s="73" t="s">
        <v>936</v>
      </c>
      <c r="B421" s="73" t="s">
        <v>1531</v>
      </c>
      <c r="C421" s="73" t="s">
        <v>1455</v>
      </c>
      <c r="D421" s="74">
        <v>13</v>
      </c>
      <c r="E421" s="74">
        <v>9</v>
      </c>
      <c r="F421" s="75">
        <f t="shared" si="160"/>
        <v>69.230769230769226</v>
      </c>
      <c r="G421" s="76">
        <v>12</v>
      </c>
      <c r="H421" s="76">
        <v>3</v>
      </c>
      <c r="I421" s="77">
        <f t="shared" si="158"/>
        <v>25</v>
      </c>
      <c r="J421" s="78">
        <v>17</v>
      </c>
      <c r="K421" s="78">
        <v>16</v>
      </c>
      <c r="L421" s="79">
        <f t="shared" si="161"/>
        <v>94.117647058823522</v>
      </c>
      <c r="M421" s="80">
        <v>17</v>
      </c>
      <c r="N421" s="80">
        <v>10</v>
      </c>
      <c r="O421" s="81">
        <f t="shared" si="159"/>
        <v>58.82352941176471</v>
      </c>
      <c r="P421" s="82">
        <v>9</v>
      </c>
      <c r="Q421" s="82">
        <v>6</v>
      </c>
      <c r="R421" s="83">
        <f t="shared" si="165"/>
        <v>66.666666666666657</v>
      </c>
      <c r="S421" s="84">
        <v>8</v>
      </c>
      <c r="T421" s="84">
        <v>8</v>
      </c>
      <c r="U421" s="85">
        <f t="shared" si="166"/>
        <v>100</v>
      </c>
      <c r="V421" s="86">
        <v>12</v>
      </c>
      <c r="W421" s="86">
        <v>12</v>
      </c>
      <c r="X421" s="87">
        <f t="shared" si="162"/>
        <v>100</v>
      </c>
      <c r="Y421" s="88">
        <v>9</v>
      </c>
      <c r="Z421" s="88">
        <v>5</v>
      </c>
      <c r="AA421" s="89">
        <f t="shared" si="145"/>
        <v>55.555555555555557</v>
      </c>
      <c r="AB421" s="90">
        <v>13</v>
      </c>
      <c r="AC421" s="90">
        <v>6</v>
      </c>
      <c r="AD421" s="91">
        <f t="shared" si="163"/>
        <v>46.153846153846153</v>
      </c>
      <c r="AE421" s="92">
        <v>6</v>
      </c>
      <c r="AF421" s="92">
        <v>3</v>
      </c>
      <c r="AG421" s="93">
        <f t="shared" si="164"/>
        <v>50</v>
      </c>
      <c r="AH421" s="94">
        <v>13</v>
      </c>
      <c r="AI421" s="94">
        <v>4</v>
      </c>
      <c r="AJ421" s="95">
        <f t="shared" si="167"/>
        <v>30.76923076923077</v>
      </c>
      <c r="AK421" s="4"/>
      <c r="AL421" s="4"/>
    </row>
    <row r="422" spans="1:38" ht="15">
      <c r="A422" s="73" t="s">
        <v>936</v>
      </c>
      <c r="B422" s="73" t="s">
        <v>1531</v>
      </c>
      <c r="C422" s="73" t="s">
        <v>1460</v>
      </c>
      <c r="D422" s="74">
        <v>3</v>
      </c>
      <c r="E422" s="74">
        <v>3</v>
      </c>
      <c r="F422" s="75">
        <f t="shared" si="160"/>
        <v>100</v>
      </c>
      <c r="G422" s="76">
        <v>2</v>
      </c>
      <c r="H422" s="76">
        <v>2</v>
      </c>
      <c r="I422" s="77">
        <f t="shared" si="158"/>
        <v>100</v>
      </c>
      <c r="J422" s="78">
        <v>3</v>
      </c>
      <c r="K422" s="78">
        <v>3</v>
      </c>
      <c r="L422" s="79">
        <f t="shared" si="161"/>
        <v>100</v>
      </c>
      <c r="M422" s="80">
        <v>2</v>
      </c>
      <c r="N422" s="80">
        <v>2</v>
      </c>
      <c r="O422" s="81">
        <f t="shared" si="159"/>
        <v>100</v>
      </c>
      <c r="P422" s="82">
        <v>2</v>
      </c>
      <c r="Q422" s="82">
        <v>2</v>
      </c>
      <c r="R422" s="83">
        <f t="shared" si="165"/>
        <v>100</v>
      </c>
      <c r="S422" s="84">
        <v>2</v>
      </c>
      <c r="T422" s="84">
        <v>2</v>
      </c>
      <c r="U422" s="85">
        <f t="shared" si="166"/>
        <v>100</v>
      </c>
      <c r="V422" s="86">
        <v>1</v>
      </c>
      <c r="W422" s="86">
        <v>1</v>
      </c>
      <c r="X422" s="87">
        <f t="shared" si="162"/>
        <v>100</v>
      </c>
      <c r="Y422" s="88">
        <v>4</v>
      </c>
      <c r="Z422" s="88">
        <v>4</v>
      </c>
      <c r="AA422" s="89">
        <f t="shared" si="145"/>
        <v>100</v>
      </c>
      <c r="AB422" s="90">
        <v>4</v>
      </c>
      <c r="AC422" s="90">
        <v>4</v>
      </c>
      <c r="AD422" s="91">
        <f t="shared" si="163"/>
        <v>100</v>
      </c>
      <c r="AE422" s="92">
        <v>2</v>
      </c>
      <c r="AF422" s="92">
        <v>1</v>
      </c>
      <c r="AG422" s="93">
        <f t="shared" si="164"/>
        <v>50</v>
      </c>
      <c r="AH422" s="94">
        <v>4</v>
      </c>
      <c r="AI422" s="94">
        <v>3</v>
      </c>
      <c r="AJ422" s="95">
        <f t="shared" si="167"/>
        <v>75</v>
      </c>
      <c r="AK422" s="4"/>
      <c r="AL422" s="4"/>
    </row>
    <row r="423" spans="1:38" ht="15">
      <c r="A423" s="73" t="s">
        <v>936</v>
      </c>
      <c r="B423" s="73" t="s">
        <v>1531</v>
      </c>
      <c r="C423" s="73" t="s">
        <v>1476</v>
      </c>
      <c r="D423" s="74">
        <v>11</v>
      </c>
      <c r="E423" s="74">
        <v>0</v>
      </c>
      <c r="F423" s="75">
        <f t="shared" si="160"/>
        <v>0</v>
      </c>
      <c r="G423" s="76">
        <v>9</v>
      </c>
      <c r="H423" s="76">
        <v>5</v>
      </c>
      <c r="I423" s="77">
        <f t="shared" si="158"/>
        <v>55.555555555555557</v>
      </c>
      <c r="J423" s="78">
        <v>8</v>
      </c>
      <c r="K423" s="78">
        <v>7</v>
      </c>
      <c r="L423" s="79">
        <f t="shared" si="161"/>
        <v>87.5</v>
      </c>
      <c r="M423" s="80">
        <v>7</v>
      </c>
      <c r="N423" s="80">
        <v>7</v>
      </c>
      <c r="O423" s="81">
        <f t="shared" si="159"/>
        <v>100</v>
      </c>
      <c r="P423" s="82">
        <v>9</v>
      </c>
      <c r="Q423" s="82">
        <v>9</v>
      </c>
      <c r="R423" s="83">
        <f t="shared" si="165"/>
        <v>100</v>
      </c>
      <c r="S423" s="84">
        <v>7</v>
      </c>
      <c r="T423" s="84">
        <v>0</v>
      </c>
      <c r="U423" s="85">
        <f t="shared" si="166"/>
        <v>0</v>
      </c>
      <c r="V423" s="86">
        <v>6</v>
      </c>
      <c r="W423" s="86">
        <v>0</v>
      </c>
      <c r="X423" s="87">
        <f t="shared" si="162"/>
        <v>0</v>
      </c>
      <c r="Y423" s="88">
        <v>7</v>
      </c>
      <c r="Z423" s="88">
        <v>5</v>
      </c>
      <c r="AA423" s="89">
        <f t="shared" si="145"/>
        <v>71.428571428571431</v>
      </c>
      <c r="AB423" s="90">
        <v>7</v>
      </c>
      <c r="AC423" s="90">
        <v>7</v>
      </c>
      <c r="AD423" s="91">
        <f t="shared" si="163"/>
        <v>100</v>
      </c>
      <c r="AE423" s="92">
        <v>13</v>
      </c>
      <c r="AF423" s="92">
        <v>13</v>
      </c>
      <c r="AG423" s="93">
        <f t="shared" si="164"/>
        <v>100</v>
      </c>
      <c r="AH423" s="94">
        <v>9</v>
      </c>
      <c r="AI423" s="94">
        <v>7</v>
      </c>
      <c r="AJ423" s="95">
        <f t="shared" si="167"/>
        <v>77.777777777777786</v>
      </c>
      <c r="AK423" s="4"/>
      <c r="AL423" s="4"/>
    </row>
    <row r="424" spans="1:38" ht="15">
      <c r="A424" s="73" t="s">
        <v>936</v>
      </c>
      <c r="B424" s="73" t="s">
        <v>1531</v>
      </c>
      <c r="C424" s="73" t="s">
        <v>1487</v>
      </c>
      <c r="D424" s="74">
        <v>3</v>
      </c>
      <c r="E424" s="74">
        <v>2</v>
      </c>
      <c r="F424" s="75">
        <f t="shared" si="160"/>
        <v>66.666666666666657</v>
      </c>
      <c r="G424" s="76">
        <v>6</v>
      </c>
      <c r="H424" s="76">
        <v>4</v>
      </c>
      <c r="I424" s="77">
        <f t="shared" si="158"/>
        <v>66.666666666666657</v>
      </c>
      <c r="J424" s="78">
        <v>5</v>
      </c>
      <c r="K424" s="78">
        <v>5</v>
      </c>
      <c r="L424" s="79">
        <f t="shared" si="161"/>
        <v>100</v>
      </c>
      <c r="M424" s="80">
        <v>2</v>
      </c>
      <c r="N424" s="80">
        <v>2</v>
      </c>
      <c r="O424" s="81">
        <f t="shared" si="159"/>
        <v>100</v>
      </c>
      <c r="P424" s="82">
        <v>5</v>
      </c>
      <c r="Q424" s="82">
        <v>5</v>
      </c>
      <c r="R424" s="83">
        <f t="shared" si="165"/>
        <v>100</v>
      </c>
      <c r="S424" s="84">
        <v>4</v>
      </c>
      <c r="T424" s="84">
        <v>2</v>
      </c>
      <c r="U424" s="85">
        <f t="shared" si="166"/>
        <v>50</v>
      </c>
      <c r="V424" s="86">
        <v>5</v>
      </c>
      <c r="W424" s="86">
        <v>5</v>
      </c>
      <c r="X424" s="87">
        <f t="shared" si="162"/>
        <v>100</v>
      </c>
      <c r="Y424" s="88">
        <v>3</v>
      </c>
      <c r="Z424" s="88">
        <v>3</v>
      </c>
      <c r="AA424" s="89">
        <f t="shared" si="145"/>
        <v>100</v>
      </c>
      <c r="AB424" s="90">
        <v>7</v>
      </c>
      <c r="AC424" s="90">
        <v>7</v>
      </c>
      <c r="AD424" s="91">
        <f t="shared" si="163"/>
        <v>100</v>
      </c>
      <c r="AE424" s="92">
        <v>1</v>
      </c>
      <c r="AF424" s="92">
        <v>1</v>
      </c>
      <c r="AG424" s="93">
        <f t="shared" si="164"/>
        <v>100</v>
      </c>
      <c r="AH424" s="94">
        <v>7</v>
      </c>
      <c r="AI424" s="94">
        <v>1</v>
      </c>
      <c r="AJ424" s="95">
        <f t="shared" si="167"/>
        <v>14.285714285714285</v>
      </c>
      <c r="AK424" s="4"/>
      <c r="AL424" s="4"/>
    </row>
    <row r="425" spans="1:38" ht="15">
      <c r="A425" s="73" t="s">
        <v>936</v>
      </c>
      <c r="B425" s="73" t="s">
        <v>1531</v>
      </c>
      <c r="C425" s="73" t="s">
        <v>1488</v>
      </c>
      <c r="D425" s="74" t="s">
        <v>995</v>
      </c>
      <c r="E425" s="74" t="s">
        <v>995</v>
      </c>
      <c r="F425" s="75" t="s">
        <v>995</v>
      </c>
      <c r="G425" s="76">
        <v>3</v>
      </c>
      <c r="H425" s="76">
        <v>1</v>
      </c>
      <c r="I425" s="77">
        <f t="shared" si="158"/>
        <v>33.333333333333329</v>
      </c>
      <c r="J425" s="78">
        <v>3</v>
      </c>
      <c r="K425" s="78">
        <v>2</v>
      </c>
      <c r="L425" s="79">
        <f t="shared" si="161"/>
        <v>66.666666666666657</v>
      </c>
      <c r="M425" s="80">
        <v>1</v>
      </c>
      <c r="N425" s="80">
        <v>1</v>
      </c>
      <c r="O425" s="81">
        <f t="shared" si="159"/>
        <v>100</v>
      </c>
      <c r="P425" s="82">
        <v>1</v>
      </c>
      <c r="Q425" s="82">
        <v>1</v>
      </c>
      <c r="R425" s="83">
        <f t="shared" si="165"/>
        <v>100</v>
      </c>
      <c r="S425" s="84">
        <v>1</v>
      </c>
      <c r="T425" s="84">
        <v>0</v>
      </c>
      <c r="U425" s="85">
        <f t="shared" si="166"/>
        <v>0</v>
      </c>
      <c r="V425" s="86">
        <v>5</v>
      </c>
      <c r="W425" s="86">
        <v>3</v>
      </c>
      <c r="X425" s="87">
        <f t="shared" si="162"/>
        <v>60</v>
      </c>
      <c r="Y425" s="88">
        <v>1</v>
      </c>
      <c r="Z425" s="88">
        <v>1</v>
      </c>
      <c r="AA425" s="89">
        <f t="shared" ref="AA425:AA432" si="168">Z425/Y425*100</f>
        <v>100</v>
      </c>
      <c r="AB425" s="90">
        <v>1</v>
      </c>
      <c r="AC425" s="90">
        <v>1</v>
      </c>
      <c r="AD425" s="91">
        <f t="shared" si="163"/>
        <v>100</v>
      </c>
      <c r="AE425" s="92" t="s">
        <v>995</v>
      </c>
      <c r="AF425" s="92" t="s">
        <v>995</v>
      </c>
      <c r="AG425" s="93" t="s">
        <v>995</v>
      </c>
      <c r="AH425" s="94">
        <v>1</v>
      </c>
      <c r="AI425" s="94">
        <v>1</v>
      </c>
      <c r="AJ425" s="95">
        <f t="shared" si="167"/>
        <v>100</v>
      </c>
      <c r="AK425" s="4"/>
      <c r="AL425" s="4"/>
    </row>
    <row r="426" spans="1:38" ht="15">
      <c r="A426" s="73" t="s">
        <v>936</v>
      </c>
      <c r="B426" s="73" t="s">
        <v>1531</v>
      </c>
      <c r="C426" s="73" t="s">
        <v>1491</v>
      </c>
      <c r="D426" s="74">
        <v>2</v>
      </c>
      <c r="E426" s="74">
        <v>2</v>
      </c>
      <c r="F426" s="75">
        <f t="shared" ref="F426:F432" si="169">E426/D426*100</f>
        <v>100</v>
      </c>
      <c r="G426" s="76" t="s">
        <v>995</v>
      </c>
      <c r="H426" s="76" t="s">
        <v>995</v>
      </c>
      <c r="I426" s="77" t="s">
        <v>995</v>
      </c>
      <c r="J426" s="78">
        <v>1</v>
      </c>
      <c r="K426" s="78">
        <v>1</v>
      </c>
      <c r="L426" s="79">
        <f t="shared" si="161"/>
        <v>100</v>
      </c>
      <c r="M426" s="80">
        <v>3</v>
      </c>
      <c r="N426" s="80">
        <v>3</v>
      </c>
      <c r="O426" s="81">
        <f t="shared" si="159"/>
        <v>100</v>
      </c>
      <c r="P426" s="82">
        <v>2</v>
      </c>
      <c r="Q426" s="82">
        <v>2</v>
      </c>
      <c r="R426" s="83">
        <f t="shared" si="165"/>
        <v>100</v>
      </c>
      <c r="S426" s="84">
        <v>3</v>
      </c>
      <c r="T426" s="84">
        <v>3</v>
      </c>
      <c r="U426" s="85">
        <f t="shared" si="166"/>
        <v>100</v>
      </c>
      <c r="V426" s="86">
        <v>2</v>
      </c>
      <c r="W426" s="86">
        <v>2</v>
      </c>
      <c r="X426" s="87">
        <f t="shared" si="162"/>
        <v>100</v>
      </c>
      <c r="Y426" s="88">
        <v>2</v>
      </c>
      <c r="Z426" s="88">
        <v>1</v>
      </c>
      <c r="AA426" s="89">
        <f t="shared" si="168"/>
        <v>50</v>
      </c>
      <c r="AB426" s="90">
        <v>2</v>
      </c>
      <c r="AC426" s="90">
        <v>0</v>
      </c>
      <c r="AD426" s="91">
        <f t="shared" si="163"/>
        <v>0</v>
      </c>
      <c r="AE426" s="92">
        <v>1</v>
      </c>
      <c r="AF426" s="92">
        <v>0</v>
      </c>
      <c r="AG426" s="93">
        <f t="shared" ref="AG426:AG432" si="170">AF426/AE426*100</f>
        <v>0</v>
      </c>
      <c r="AH426" s="94">
        <v>4</v>
      </c>
      <c r="AI426" s="94">
        <v>0</v>
      </c>
      <c r="AJ426" s="95">
        <f t="shared" si="167"/>
        <v>0</v>
      </c>
      <c r="AK426" s="4"/>
      <c r="AL426" s="4"/>
    </row>
    <row r="427" spans="1:38" ht="15">
      <c r="A427" s="73" t="s">
        <v>936</v>
      </c>
      <c r="B427" s="73" t="s">
        <v>1531</v>
      </c>
      <c r="C427" s="73" t="s">
        <v>1497</v>
      </c>
      <c r="D427" s="74">
        <v>4</v>
      </c>
      <c r="E427" s="74">
        <v>0</v>
      </c>
      <c r="F427" s="75">
        <f t="shared" si="169"/>
        <v>0</v>
      </c>
      <c r="G427" s="76">
        <v>4</v>
      </c>
      <c r="H427" s="76">
        <v>0</v>
      </c>
      <c r="I427" s="77">
        <f t="shared" ref="I427:I432" si="171">H427/G427*100</f>
        <v>0</v>
      </c>
      <c r="J427" s="78">
        <v>6</v>
      </c>
      <c r="K427" s="78">
        <v>1</v>
      </c>
      <c r="L427" s="79">
        <f t="shared" si="161"/>
        <v>16.666666666666664</v>
      </c>
      <c r="M427" s="80">
        <v>4</v>
      </c>
      <c r="N427" s="80">
        <v>3</v>
      </c>
      <c r="O427" s="81">
        <f t="shared" si="159"/>
        <v>75</v>
      </c>
      <c r="P427" s="82">
        <v>8</v>
      </c>
      <c r="Q427" s="82">
        <v>1</v>
      </c>
      <c r="R427" s="83">
        <f t="shared" si="165"/>
        <v>12.5</v>
      </c>
      <c r="S427" s="84">
        <v>4</v>
      </c>
      <c r="T427" s="84">
        <v>1</v>
      </c>
      <c r="U427" s="85">
        <f t="shared" si="166"/>
        <v>25</v>
      </c>
      <c r="V427" s="86">
        <v>4</v>
      </c>
      <c r="W427" s="86">
        <v>0</v>
      </c>
      <c r="X427" s="87">
        <f t="shared" si="162"/>
        <v>0</v>
      </c>
      <c r="Y427" s="88">
        <v>4</v>
      </c>
      <c r="Z427" s="88">
        <v>0</v>
      </c>
      <c r="AA427" s="89">
        <f t="shared" si="168"/>
        <v>0</v>
      </c>
      <c r="AB427" s="90">
        <v>6</v>
      </c>
      <c r="AC427" s="90">
        <v>6</v>
      </c>
      <c r="AD427" s="91">
        <f t="shared" si="163"/>
        <v>100</v>
      </c>
      <c r="AE427" s="92">
        <v>4</v>
      </c>
      <c r="AF427" s="92">
        <v>4</v>
      </c>
      <c r="AG427" s="93">
        <f t="shared" si="170"/>
        <v>100</v>
      </c>
      <c r="AH427" s="94">
        <v>4</v>
      </c>
      <c r="AI427" s="94">
        <v>4</v>
      </c>
      <c r="AJ427" s="95">
        <f t="shared" si="167"/>
        <v>100</v>
      </c>
      <c r="AK427" s="4"/>
      <c r="AL427" s="4"/>
    </row>
    <row r="428" spans="1:38" ht="15">
      <c r="A428" s="73" t="s">
        <v>936</v>
      </c>
      <c r="B428" s="73" t="s">
        <v>1531</v>
      </c>
      <c r="C428" s="73" t="s">
        <v>1498</v>
      </c>
      <c r="D428" s="74">
        <v>3</v>
      </c>
      <c r="E428" s="74">
        <v>1</v>
      </c>
      <c r="F428" s="75">
        <f t="shared" si="169"/>
        <v>33.333333333333329</v>
      </c>
      <c r="G428" s="76">
        <v>5</v>
      </c>
      <c r="H428" s="76">
        <v>5</v>
      </c>
      <c r="I428" s="77">
        <f t="shared" si="171"/>
        <v>100</v>
      </c>
      <c r="J428" s="78">
        <v>5</v>
      </c>
      <c r="K428" s="78">
        <v>5</v>
      </c>
      <c r="L428" s="79">
        <f t="shared" si="161"/>
        <v>100</v>
      </c>
      <c r="M428" s="80">
        <v>2</v>
      </c>
      <c r="N428" s="80">
        <v>1</v>
      </c>
      <c r="O428" s="81">
        <f t="shared" si="159"/>
        <v>50</v>
      </c>
      <c r="P428" s="82">
        <v>3</v>
      </c>
      <c r="Q428" s="82">
        <v>3</v>
      </c>
      <c r="R428" s="83">
        <f t="shared" si="165"/>
        <v>100</v>
      </c>
      <c r="S428" s="84">
        <v>5</v>
      </c>
      <c r="T428" s="84">
        <v>4</v>
      </c>
      <c r="U428" s="85">
        <f t="shared" si="166"/>
        <v>80</v>
      </c>
      <c r="V428" s="86">
        <v>3</v>
      </c>
      <c r="W428" s="86">
        <v>3</v>
      </c>
      <c r="X428" s="87">
        <f t="shared" si="162"/>
        <v>100</v>
      </c>
      <c r="Y428" s="88">
        <v>4</v>
      </c>
      <c r="Z428" s="88">
        <v>4</v>
      </c>
      <c r="AA428" s="89">
        <f t="shared" si="168"/>
        <v>100</v>
      </c>
      <c r="AB428" s="90">
        <v>5</v>
      </c>
      <c r="AC428" s="90">
        <v>2</v>
      </c>
      <c r="AD428" s="91">
        <f t="shared" si="163"/>
        <v>40</v>
      </c>
      <c r="AE428" s="92">
        <v>1</v>
      </c>
      <c r="AF428" s="92">
        <v>1</v>
      </c>
      <c r="AG428" s="93">
        <f t="shared" si="170"/>
        <v>100</v>
      </c>
      <c r="AH428" s="94">
        <v>4</v>
      </c>
      <c r="AI428" s="94">
        <v>4</v>
      </c>
      <c r="AJ428" s="95">
        <f t="shared" si="167"/>
        <v>100</v>
      </c>
      <c r="AK428" s="4"/>
      <c r="AL428" s="4"/>
    </row>
    <row r="429" spans="1:38" ht="15">
      <c r="A429" s="73" t="s">
        <v>936</v>
      </c>
      <c r="B429" s="73" t="s">
        <v>1531</v>
      </c>
      <c r="C429" s="73" t="s">
        <v>1503</v>
      </c>
      <c r="D429" s="96">
        <v>29</v>
      </c>
      <c r="E429" s="96">
        <v>27</v>
      </c>
      <c r="F429" s="75">
        <f t="shared" si="169"/>
        <v>93.103448275862064</v>
      </c>
      <c r="G429" s="97">
        <v>33</v>
      </c>
      <c r="H429" s="97">
        <v>25</v>
      </c>
      <c r="I429" s="77">
        <f t="shared" si="171"/>
        <v>75.757575757575751</v>
      </c>
      <c r="J429" s="98">
        <v>27</v>
      </c>
      <c r="K429" s="98">
        <v>11</v>
      </c>
      <c r="L429" s="79">
        <f t="shared" si="161"/>
        <v>40.74074074074074</v>
      </c>
      <c r="M429" s="99">
        <v>27</v>
      </c>
      <c r="N429" s="99">
        <v>27</v>
      </c>
      <c r="O429" s="81">
        <f t="shared" si="159"/>
        <v>100</v>
      </c>
      <c r="P429" s="100">
        <v>30</v>
      </c>
      <c r="Q429" s="100">
        <v>27</v>
      </c>
      <c r="R429" s="83">
        <f t="shared" si="165"/>
        <v>90</v>
      </c>
      <c r="S429" s="101">
        <v>51</v>
      </c>
      <c r="T429" s="101">
        <v>45</v>
      </c>
      <c r="U429" s="85">
        <f t="shared" si="166"/>
        <v>88.235294117647058</v>
      </c>
      <c r="V429" s="102">
        <v>31</v>
      </c>
      <c r="W429" s="102">
        <v>26</v>
      </c>
      <c r="X429" s="87">
        <f t="shared" si="162"/>
        <v>83.870967741935488</v>
      </c>
      <c r="Y429" s="103">
        <v>29</v>
      </c>
      <c r="Z429" s="103">
        <v>17</v>
      </c>
      <c r="AA429" s="89">
        <f t="shared" si="168"/>
        <v>58.620689655172406</v>
      </c>
      <c r="AB429" s="104">
        <v>24</v>
      </c>
      <c r="AC429" s="104">
        <v>23</v>
      </c>
      <c r="AD429" s="91">
        <f t="shared" si="163"/>
        <v>95.833333333333343</v>
      </c>
      <c r="AE429" s="92">
        <v>29</v>
      </c>
      <c r="AF429" s="92">
        <v>26</v>
      </c>
      <c r="AG429" s="93">
        <f t="shared" si="170"/>
        <v>89.65517241379311</v>
      </c>
      <c r="AH429" s="94">
        <v>34</v>
      </c>
      <c r="AI429" s="94">
        <v>3</v>
      </c>
      <c r="AJ429" s="95">
        <f t="shared" si="167"/>
        <v>8.8235294117647065</v>
      </c>
      <c r="AK429" s="4"/>
      <c r="AL429" s="4"/>
    </row>
    <row r="430" spans="1:38" ht="15">
      <c r="A430" s="73" t="s">
        <v>936</v>
      </c>
      <c r="B430" s="73" t="s">
        <v>1531</v>
      </c>
      <c r="C430" s="73" t="s">
        <v>1504</v>
      </c>
      <c r="D430" s="74">
        <v>10</v>
      </c>
      <c r="E430" s="74">
        <v>9</v>
      </c>
      <c r="F430" s="75">
        <f t="shared" si="169"/>
        <v>90</v>
      </c>
      <c r="G430" s="76">
        <v>7</v>
      </c>
      <c r="H430" s="76">
        <v>7</v>
      </c>
      <c r="I430" s="77">
        <f t="shared" si="171"/>
        <v>100</v>
      </c>
      <c r="J430" s="78">
        <v>3</v>
      </c>
      <c r="K430" s="78">
        <v>3</v>
      </c>
      <c r="L430" s="79">
        <f t="shared" si="161"/>
        <v>100</v>
      </c>
      <c r="M430" s="80">
        <v>7</v>
      </c>
      <c r="N430" s="80">
        <v>7</v>
      </c>
      <c r="O430" s="81">
        <f t="shared" si="159"/>
        <v>100</v>
      </c>
      <c r="P430" s="82">
        <v>6</v>
      </c>
      <c r="Q430" s="82">
        <v>4</v>
      </c>
      <c r="R430" s="83">
        <f t="shared" si="165"/>
        <v>66.666666666666657</v>
      </c>
      <c r="S430" s="84">
        <v>7</v>
      </c>
      <c r="T430" s="84">
        <v>6</v>
      </c>
      <c r="U430" s="85">
        <f t="shared" si="166"/>
        <v>85.714285714285708</v>
      </c>
      <c r="V430" s="86">
        <v>3</v>
      </c>
      <c r="W430" s="86">
        <v>1</v>
      </c>
      <c r="X430" s="87">
        <f t="shared" si="162"/>
        <v>33.333333333333329</v>
      </c>
      <c r="Y430" s="88">
        <v>12</v>
      </c>
      <c r="Z430" s="88">
        <v>12</v>
      </c>
      <c r="AA430" s="89">
        <f t="shared" si="168"/>
        <v>100</v>
      </c>
      <c r="AB430" s="90">
        <v>7</v>
      </c>
      <c r="AC430" s="90">
        <v>7</v>
      </c>
      <c r="AD430" s="91">
        <f t="shared" si="163"/>
        <v>100</v>
      </c>
      <c r="AE430" s="92">
        <v>6</v>
      </c>
      <c r="AF430" s="92">
        <v>6</v>
      </c>
      <c r="AG430" s="93">
        <f t="shared" si="170"/>
        <v>100</v>
      </c>
      <c r="AH430" s="94">
        <v>12</v>
      </c>
      <c r="AI430" s="94">
        <v>12</v>
      </c>
      <c r="AJ430" s="95">
        <f t="shared" si="167"/>
        <v>100</v>
      </c>
      <c r="AK430" s="4"/>
      <c r="AL430" s="4"/>
    </row>
    <row r="431" spans="1:38" ht="15.75">
      <c r="A431" s="356" t="s">
        <v>1611</v>
      </c>
      <c r="B431" s="357"/>
      <c r="C431" s="358"/>
      <c r="D431" s="147">
        <f>SUM(D364:D430)</f>
        <v>608</v>
      </c>
      <c r="E431" s="147">
        <f>SUM(E364:E430)</f>
        <v>298</v>
      </c>
      <c r="F431" s="126">
        <f t="shared" si="169"/>
        <v>49.013157894736842</v>
      </c>
      <c r="G431" s="127">
        <f>SUM(G364:G430)</f>
        <v>640</v>
      </c>
      <c r="H431" s="127">
        <f>SUM(H364:H430)</f>
        <v>387</v>
      </c>
      <c r="I431" s="128">
        <f t="shared" si="171"/>
        <v>60.468750000000007</v>
      </c>
      <c r="J431" s="148">
        <f>SUM(J364:J430)</f>
        <v>652</v>
      </c>
      <c r="K431" s="148">
        <f>SUM(K364:K430)</f>
        <v>474</v>
      </c>
      <c r="L431" s="130">
        <f t="shared" si="161"/>
        <v>72.699386503067487</v>
      </c>
      <c r="M431" s="131">
        <f>SUM(M364:M430)</f>
        <v>608</v>
      </c>
      <c r="N431" s="131">
        <f>SUM(N364:N430)</f>
        <v>431</v>
      </c>
      <c r="O431" s="132">
        <f t="shared" si="159"/>
        <v>70.88815789473685</v>
      </c>
      <c r="P431" s="133">
        <f>SUM(P364:P430)</f>
        <v>548</v>
      </c>
      <c r="Q431" s="133">
        <f>SUM(Q364:Q430)</f>
        <v>400</v>
      </c>
      <c r="R431" s="134">
        <f t="shared" si="165"/>
        <v>72.992700729927009</v>
      </c>
      <c r="S431" s="135">
        <f>SUM(S364:S430)</f>
        <v>583</v>
      </c>
      <c r="T431" s="135">
        <f>SUM(T364:T430)</f>
        <v>441</v>
      </c>
      <c r="U431" s="136">
        <f t="shared" si="166"/>
        <v>75.643224699828465</v>
      </c>
      <c r="V431" s="137">
        <f>SUM(V364:V430)</f>
        <v>578</v>
      </c>
      <c r="W431" s="137">
        <f>SUM(W364:W430)</f>
        <v>417</v>
      </c>
      <c r="X431" s="138">
        <f t="shared" si="162"/>
        <v>72.145328719723182</v>
      </c>
      <c r="Y431" s="139">
        <f>SUM(Y364:Y430)</f>
        <v>669</v>
      </c>
      <c r="Z431" s="139">
        <f>SUM(Z364:Z430)</f>
        <v>503</v>
      </c>
      <c r="AA431" s="140">
        <f t="shared" si="168"/>
        <v>75.186846038863976</v>
      </c>
      <c r="AB431" s="141">
        <f>SUM(AB364:AB430)</f>
        <v>586</v>
      </c>
      <c r="AC431" s="141">
        <f>SUM(AC364:AC430)</f>
        <v>403</v>
      </c>
      <c r="AD431" s="142">
        <f t="shared" si="163"/>
        <v>68.771331058020479</v>
      </c>
      <c r="AE431" s="143">
        <f>SUM(AE364:AE430)</f>
        <v>578</v>
      </c>
      <c r="AF431" s="143">
        <f>SUM(AF364:AF430)</f>
        <v>418</v>
      </c>
      <c r="AG431" s="144">
        <f t="shared" si="170"/>
        <v>72.318339100346023</v>
      </c>
      <c r="AH431" s="145">
        <f>SUM(AH364:AH430)</f>
        <v>609</v>
      </c>
      <c r="AI431" s="145">
        <f>SUM(AI364:AI430)</f>
        <v>355</v>
      </c>
      <c r="AJ431" s="146">
        <f t="shared" si="167"/>
        <v>58.292282430213461</v>
      </c>
      <c r="AK431" s="2"/>
      <c r="AL431" s="2"/>
    </row>
    <row r="432" spans="1:38" ht="15">
      <c r="A432" s="73"/>
      <c r="B432" s="73"/>
      <c r="C432" s="149" t="s">
        <v>1539</v>
      </c>
      <c r="D432" s="106">
        <v>45</v>
      </c>
      <c r="E432" s="107">
        <v>1</v>
      </c>
      <c r="F432" s="75">
        <f t="shared" si="169"/>
        <v>2.2222222222222223</v>
      </c>
      <c r="G432" s="76">
        <v>24</v>
      </c>
      <c r="H432" s="76">
        <v>3</v>
      </c>
      <c r="I432" s="77">
        <f t="shared" si="171"/>
        <v>12.5</v>
      </c>
      <c r="J432" s="108">
        <v>12</v>
      </c>
      <c r="K432" s="108">
        <v>1</v>
      </c>
      <c r="L432" s="79">
        <f t="shared" si="161"/>
        <v>8.3333333333333321</v>
      </c>
      <c r="M432" s="109">
        <v>14</v>
      </c>
      <c r="N432" s="80">
        <v>0</v>
      </c>
      <c r="O432" s="81">
        <f t="shared" si="159"/>
        <v>0</v>
      </c>
      <c r="P432" s="82">
        <v>32</v>
      </c>
      <c r="Q432" s="82">
        <v>13</v>
      </c>
      <c r="R432" s="83">
        <f t="shared" si="165"/>
        <v>40.625</v>
      </c>
      <c r="S432" s="84">
        <v>17</v>
      </c>
      <c r="T432" s="84">
        <v>1</v>
      </c>
      <c r="U432" s="85">
        <f t="shared" si="166"/>
        <v>5.8823529411764701</v>
      </c>
      <c r="V432" s="86">
        <v>16</v>
      </c>
      <c r="W432" s="86">
        <v>2</v>
      </c>
      <c r="X432" s="87">
        <f t="shared" si="162"/>
        <v>12.5</v>
      </c>
      <c r="Y432" s="88">
        <v>18</v>
      </c>
      <c r="Z432" s="88">
        <v>0</v>
      </c>
      <c r="AA432" s="89">
        <f t="shared" si="168"/>
        <v>0</v>
      </c>
      <c r="AB432" s="90">
        <v>10</v>
      </c>
      <c r="AC432" s="90">
        <v>0</v>
      </c>
      <c r="AD432" s="91">
        <f t="shared" si="163"/>
        <v>0</v>
      </c>
      <c r="AE432" s="92">
        <v>8</v>
      </c>
      <c r="AF432" s="92">
        <v>0</v>
      </c>
      <c r="AG432" s="93">
        <f t="shared" si="170"/>
        <v>0</v>
      </c>
      <c r="AH432" s="94">
        <v>12</v>
      </c>
      <c r="AI432" s="94">
        <v>0</v>
      </c>
      <c r="AJ432" s="95">
        <f t="shared" si="167"/>
        <v>0</v>
      </c>
      <c r="AK432" s="4"/>
      <c r="AL432" s="4"/>
    </row>
    <row r="433" spans="1:38" s="20" customFormat="1">
      <c r="A433" s="177" t="s">
        <v>1616</v>
      </c>
      <c r="C433" s="177"/>
      <c r="D433" s="151"/>
      <c r="E433" s="151"/>
      <c r="F433" s="151"/>
      <c r="AD433" s="178"/>
    </row>
    <row r="434" spans="1:38" s="20" customFormat="1">
      <c r="A434" s="177" t="s">
        <v>1618</v>
      </c>
      <c r="C434" s="177"/>
      <c r="D434" s="151"/>
      <c r="E434" s="151"/>
      <c r="F434" s="151"/>
      <c r="AD434" s="178"/>
    </row>
    <row r="435" spans="1:38" ht="15">
      <c r="A435" s="4"/>
      <c r="B435" s="4"/>
      <c r="C435" s="110"/>
      <c r="D435" s="111"/>
      <c r="E435" s="111"/>
      <c r="F435" s="111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59"/>
      <c r="AE435" s="4"/>
      <c r="AF435" s="4"/>
      <c r="AG435" s="4"/>
      <c r="AH435" s="4"/>
      <c r="AI435" s="4"/>
      <c r="AJ435" s="4"/>
      <c r="AK435" s="4"/>
      <c r="AL435" s="4"/>
    </row>
    <row r="436" spans="1:38" ht="15">
      <c r="A436" s="4"/>
      <c r="B436" s="4"/>
      <c r="C436" s="110"/>
      <c r="D436" s="111"/>
      <c r="E436" s="111"/>
      <c r="F436" s="111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59"/>
      <c r="AE436" s="4"/>
      <c r="AF436" s="4"/>
      <c r="AG436" s="4"/>
      <c r="AH436" s="4"/>
      <c r="AI436" s="4"/>
      <c r="AJ436" s="4"/>
      <c r="AK436" s="4"/>
      <c r="AL436" s="4"/>
    </row>
  </sheetData>
  <mergeCells count="21">
    <mergeCell ref="A1:N1"/>
    <mergeCell ref="D3:F3"/>
    <mergeCell ref="G3:I3"/>
    <mergeCell ref="J3:L3"/>
    <mergeCell ref="AB3:AD3"/>
    <mergeCell ref="AE3:AG3"/>
    <mergeCell ref="AH3:AJ3"/>
    <mergeCell ref="A78:C78"/>
    <mergeCell ref="A117:C117"/>
    <mergeCell ref="M3:O3"/>
    <mergeCell ref="P3:R3"/>
    <mergeCell ref="S3:U3"/>
    <mergeCell ref="V3:X3"/>
    <mergeCell ref="Y3:AA3"/>
    <mergeCell ref="A363:C363"/>
    <mergeCell ref="A431:C431"/>
    <mergeCell ref="A139:C139"/>
    <mergeCell ref="A188:C188"/>
    <mergeCell ref="A222:C222"/>
    <mergeCell ref="A251:C251"/>
    <mergeCell ref="A289:C28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M463"/>
  <sheetViews>
    <sheetView topLeftCell="B1" zoomScale="120" zoomScaleNormal="120" workbookViewId="0">
      <pane ySplit="4" topLeftCell="A5" activePane="bottomLeft" state="frozen"/>
      <selection pane="bottomLeft" activeCell="M13" sqref="M13"/>
    </sheetView>
  </sheetViews>
  <sheetFormatPr defaultColWidth="9" defaultRowHeight="12.75"/>
  <cols>
    <col min="1" max="1" width="37" customWidth="1"/>
    <col min="2" max="2" width="15.7109375" customWidth="1"/>
    <col min="3" max="4" width="13" style="8" customWidth="1"/>
    <col min="5" max="5" width="13.28515625" style="8" customWidth="1"/>
    <col min="6" max="6" width="12.5703125" style="8" customWidth="1"/>
    <col min="7" max="7" width="14.28515625" style="8" customWidth="1"/>
    <col min="8" max="8" width="13.140625" style="8" customWidth="1"/>
    <col min="9" max="9" width="11.7109375" style="8" customWidth="1"/>
    <col min="10" max="10" width="15.7109375" style="8" customWidth="1"/>
    <col min="11" max="11" width="15" style="8" customWidth="1"/>
    <col min="12" max="12" width="12.85546875" customWidth="1"/>
  </cols>
  <sheetData>
    <row r="1" spans="1:13" ht="21.75" customHeight="1">
      <c r="A1" s="410" t="s">
        <v>1048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3" ht="37.5" customHeight="1">
      <c r="A2" s="411" t="s">
        <v>1049</v>
      </c>
      <c r="B2" s="412">
        <v>2010</v>
      </c>
      <c r="C2" s="412">
        <v>2011</v>
      </c>
      <c r="D2" s="412">
        <v>2012</v>
      </c>
      <c r="E2" s="412">
        <v>2013</v>
      </c>
      <c r="F2" s="412">
        <v>2014</v>
      </c>
      <c r="G2" s="412">
        <v>2015</v>
      </c>
      <c r="H2" s="412">
        <v>2016</v>
      </c>
      <c r="I2" s="412">
        <v>2017</v>
      </c>
      <c r="J2" s="412">
        <v>2018</v>
      </c>
      <c r="K2" s="412">
        <v>2019</v>
      </c>
      <c r="L2" s="414" t="s">
        <v>1050</v>
      </c>
      <c r="M2" s="413"/>
    </row>
    <row r="3" spans="1:13" ht="15.75">
      <c r="A3" s="44" t="s">
        <v>1051</v>
      </c>
      <c r="B3" s="45">
        <v>83.698642293016235</v>
      </c>
      <c r="C3" s="45">
        <v>82.211579577525015</v>
      </c>
      <c r="D3" s="45">
        <v>81.363937686443492</v>
      </c>
      <c r="E3" s="45">
        <v>80.143328770432404</v>
      </c>
      <c r="F3" s="45">
        <v>79.02031816034021</v>
      </c>
      <c r="G3" s="45">
        <v>76.840715752420067</v>
      </c>
      <c r="H3" s="45">
        <v>78.494214372716201</v>
      </c>
      <c r="I3" s="45">
        <v>79.50896392828858</v>
      </c>
      <c r="J3" s="45">
        <v>81.808199121522691</v>
      </c>
      <c r="K3" s="45">
        <v>81.217886404666018</v>
      </c>
      <c r="L3" s="46">
        <f>AVERAGE(B3:K3)</f>
        <v>80.430778606737093</v>
      </c>
    </row>
    <row r="4" spans="1:13" ht="15.75">
      <c r="A4" s="47" t="s">
        <v>1052</v>
      </c>
      <c r="B4" s="48">
        <v>89.19135308246598</v>
      </c>
      <c r="C4" s="48">
        <v>87.603564170705013</v>
      </c>
      <c r="D4" s="48">
        <v>86.747729721409883</v>
      </c>
      <c r="E4" s="48">
        <v>84.654068881438576</v>
      </c>
      <c r="F4" s="48">
        <v>81.695767978691919</v>
      </c>
      <c r="G4" s="48">
        <v>78.409553535079397</v>
      </c>
      <c r="H4" s="48">
        <v>80.304568527918789</v>
      </c>
      <c r="I4" s="48">
        <v>81.137364837805364</v>
      </c>
      <c r="J4" s="48">
        <v>81.181980989116951</v>
      </c>
      <c r="K4" s="48">
        <v>81.042840298702998</v>
      </c>
      <c r="L4" s="49">
        <f t="shared" ref="L4:L67" si="0">AVERAGE(B4:K4)</f>
        <v>83.196879202333491</v>
      </c>
    </row>
    <row r="5" spans="1:13" ht="15">
      <c r="A5" s="50" t="s">
        <v>12</v>
      </c>
      <c r="B5" s="51">
        <v>95.731707317073173</v>
      </c>
      <c r="C5" s="51">
        <v>95.26627218934911</v>
      </c>
      <c r="D5" s="51">
        <v>98.013245033112582</v>
      </c>
      <c r="E5" s="51">
        <v>88.194444444444443</v>
      </c>
      <c r="F5" s="51">
        <v>90.789473684210535</v>
      </c>
      <c r="G5" s="51">
        <v>87.134502923976612</v>
      </c>
      <c r="H5" s="51">
        <v>83.620689655172413</v>
      </c>
      <c r="I5" s="51">
        <v>93.788819875776397</v>
      </c>
      <c r="J5" s="51">
        <v>86.813186813186817</v>
      </c>
      <c r="K5" s="51">
        <v>81.595092024539866</v>
      </c>
      <c r="L5" s="52">
        <f t="shared" si="0"/>
        <v>90.094743396084198</v>
      </c>
    </row>
    <row r="6" spans="1:13" ht="15">
      <c r="A6" s="50" t="s">
        <v>13</v>
      </c>
      <c r="B6" s="51">
        <v>90.909090909090907</v>
      </c>
      <c r="C6" s="51">
        <v>96.610169491525426</v>
      </c>
      <c r="D6" s="51">
        <v>80.701754385964904</v>
      </c>
      <c r="E6" s="51">
        <v>92.537313432835816</v>
      </c>
      <c r="F6" s="51">
        <v>89.85507246376811</v>
      </c>
      <c r="G6" s="51">
        <v>89.830508474576277</v>
      </c>
      <c r="H6" s="51">
        <v>78.94736842105263</v>
      </c>
      <c r="I6" s="51">
        <v>82.35294117647058</v>
      </c>
      <c r="J6" s="51">
        <v>85.333333333333343</v>
      </c>
      <c r="K6" s="51">
        <v>74.324324324324323</v>
      </c>
      <c r="L6" s="52">
        <f t="shared" si="0"/>
        <v>86.140187641294233</v>
      </c>
    </row>
    <row r="7" spans="1:13" ht="15">
      <c r="A7" s="50" t="s">
        <v>14</v>
      </c>
      <c r="B7" s="51">
        <v>81.818181818181827</v>
      </c>
      <c r="C7" s="51">
        <v>77.464788732394368</v>
      </c>
      <c r="D7" s="51">
        <v>78.571428571428569</v>
      </c>
      <c r="E7" s="51">
        <v>79.710144927536234</v>
      </c>
      <c r="F7" s="51">
        <v>82.758620689655174</v>
      </c>
      <c r="G7" s="51">
        <v>84.507042253521121</v>
      </c>
      <c r="H7" s="51">
        <v>71.875</v>
      </c>
      <c r="I7" s="51">
        <v>83.606557377049185</v>
      </c>
      <c r="J7" s="51">
        <v>72.972972972972968</v>
      </c>
      <c r="K7" s="51">
        <v>69.565217391304344</v>
      </c>
      <c r="L7" s="52">
        <f t="shared" si="0"/>
        <v>78.284995473404379</v>
      </c>
    </row>
    <row r="8" spans="1:13" ht="15">
      <c r="A8" s="50" t="s">
        <v>15</v>
      </c>
      <c r="B8" s="51">
        <v>78.095238095238102</v>
      </c>
      <c r="C8" s="51">
        <v>59.595959595959592</v>
      </c>
      <c r="D8" s="51">
        <v>71.666666666666671</v>
      </c>
      <c r="E8" s="51">
        <v>75.833333333333329</v>
      </c>
      <c r="F8" s="51">
        <v>63.414634146341463</v>
      </c>
      <c r="G8" s="51">
        <v>78.787878787878782</v>
      </c>
      <c r="H8" s="51">
        <v>77.697841726618705</v>
      </c>
      <c r="I8" s="51">
        <v>63.975155279503106</v>
      </c>
      <c r="J8" s="51">
        <v>81.818181818181827</v>
      </c>
      <c r="K8" s="51">
        <v>89.87341772151899</v>
      </c>
      <c r="L8" s="52">
        <f t="shared" si="0"/>
        <v>74.075830717124063</v>
      </c>
    </row>
    <row r="9" spans="1:13" ht="15">
      <c r="A9" s="50" t="s">
        <v>16</v>
      </c>
      <c r="B9" s="51">
        <v>73.4375</v>
      </c>
      <c r="C9" s="51">
        <v>62</v>
      </c>
      <c r="D9" s="51">
        <v>64.444444444444443</v>
      </c>
      <c r="E9" s="51">
        <v>66.129032258064512</v>
      </c>
      <c r="F9" s="51">
        <v>66</v>
      </c>
      <c r="G9" s="51">
        <v>51.851851851851848</v>
      </c>
      <c r="H9" s="51">
        <v>58.139534883720934</v>
      </c>
      <c r="I9" s="51">
        <v>62.857142857142854</v>
      </c>
      <c r="J9" s="51">
        <v>64.285714285714292</v>
      </c>
      <c r="K9" s="51">
        <v>72.881355932203391</v>
      </c>
      <c r="L9" s="52">
        <f t="shared" si="0"/>
        <v>64.20265765131424</v>
      </c>
    </row>
    <row r="10" spans="1:13" ht="15">
      <c r="A10" s="50" t="s">
        <v>17</v>
      </c>
      <c r="B10" s="51">
        <v>91.935483870967744</v>
      </c>
      <c r="C10" s="51">
        <v>90</v>
      </c>
      <c r="D10" s="51">
        <v>84.615384615384613</v>
      </c>
      <c r="E10" s="51">
        <v>75.471698113207552</v>
      </c>
      <c r="F10" s="51">
        <v>83.636363636363626</v>
      </c>
      <c r="G10" s="51">
        <v>70</v>
      </c>
      <c r="H10" s="51">
        <v>77.777777777777786</v>
      </c>
      <c r="I10" s="51">
        <v>59.523809523809526</v>
      </c>
      <c r="J10" s="51">
        <v>77.027027027027032</v>
      </c>
      <c r="K10" s="51">
        <v>82.954545454545453</v>
      </c>
      <c r="L10" s="52">
        <f t="shared" si="0"/>
        <v>79.294209001908328</v>
      </c>
    </row>
    <row r="11" spans="1:13" ht="15">
      <c r="A11" s="50" t="s">
        <v>18</v>
      </c>
      <c r="B11" s="51">
        <v>81.958762886597938</v>
      </c>
      <c r="C11" s="51">
        <v>98.425196850393704</v>
      </c>
      <c r="D11" s="51">
        <v>92.265193370165747</v>
      </c>
      <c r="E11" s="51">
        <v>86.875</v>
      </c>
      <c r="F11" s="51">
        <v>79.523809523809518</v>
      </c>
      <c r="G11" s="51">
        <v>84.862385321100916</v>
      </c>
      <c r="H11" s="51">
        <v>88.105726872246692</v>
      </c>
      <c r="I11" s="51">
        <v>86.274509803921575</v>
      </c>
      <c r="J11" s="51">
        <v>83.177570093457945</v>
      </c>
      <c r="K11" s="51">
        <v>77.934272300469488</v>
      </c>
      <c r="L11" s="52">
        <f t="shared" si="0"/>
        <v>85.940242702216352</v>
      </c>
    </row>
    <row r="12" spans="1:13" ht="15">
      <c r="A12" s="50" t="s">
        <v>19</v>
      </c>
      <c r="B12" s="51">
        <v>70.547945205479451</v>
      </c>
      <c r="C12" s="51">
        <v>64.935064935064929</v>
      </c>
      <c r="D12" s="51">
        <v>57.037037037037038</v>
      </c>
      <c r="E12" s="51">
        <v>54.929577464788736</v>
      </c>
      <c r="F12" s="51">
        <v>61.71875</v>
      </c>
      <c r="G12" s="51">
        <v>83.333333333333343</v>
      </c>
      <c r="H12" s="51">
        <v>89.130434782608688</v>
      </c>
      <c r="I12" s="51">
        <v>83.040935672514621</v>
      </c>
      <c r="J12" s="51">
        <v>83.139534883720927</v>
      </c>
      <c r="K12" s="51">
        <v>80.981595092024534</v>
      </c>
      <c r="L12" s="52">
        <f t="shared" si="0"/>
        <v>72.879420840657232</v>
      </c>
    </row>
    <row r="13" spans="1:13" ht="15">
      <c r="A13" s="50" t="s">
        <v>20</v>
      </c>
      <c r="B13" s="51">
        <v>95.326223337515685</v>
      </c>
      <c r="C13" s="51">
        <v>95.023041474654377</v>
      </c>
      <c r="D13" s="51">
        <v>93.282904689863841</v>
      </c>
      <c r="E13" s="51">
        <v>89.414547604967481</v>
      </c>
      <c r="F13" s="51">
        <v>85.125348189415035</v>
      </c>
      <c r="G13" s="51">
        <v>79.540047581284696</v>
      </c>
      <c r="H13" s="51">
        <v>82.698585418933618</v>
      </c>
      <c r="I13" s="51">
        <v>83.057525610717093</v>
      </c>
      <c r="J13" s="51">
        <v>83.722804190169214</v>
      </c>
      <c r="K13" s="51">
        <v>84.083480010057826</v>
      </c>
      <c r="L13" s="52">
        <f t="shared" si="0"/>
        <v>87.127450810757892</v>
      </c>
    </row>
    <row r="14" spans="1:13" ht="15">
      <c r="A14" s="50" t="s">
        <v>21</v>
      </c>
      <c r="B14" s="51">
        <v>94.117647058823522</v>
      </c>
      <c r="C14" s="51">
        <v>64.705882352941174</v>
      </c>
      <c r="D14" s="51">
        <v>66.666666666666657</v>
      </c>
      <c r="E14" s="51">
        <v>53.333333333333336</v>
      </c>
      <c r="F14" s="51">
        <v>53.571428571428569</v>
      </c>
      <c r="G14" s="51">
        <v>60.714285714285708</v>
      </c>
      <c r="H14" s="51">
        <v>72.727272727272734</v>
      </c>
      <c r="I14" s="51">
        <v>68.75</v>
      </c>
      <c r="J14" s="51">
        <v>85</v>
      </c>
      <c r="K14" s="51">
        <v>63.157894736842103</v>
      </c>
      <c r="L14" s="52">
        <f t="shared" si="0"/>
        <v>68.27444111615938</v>
      </c>
    </row>
    <row r="15" spans="1:13" ht="15">
      <c r="A15" s="50" t="s">
        <v>22</v>
      </c>
      <c r="B15" s="51">
        <v>100</v>
      </c>
      <c r="C15" s="51">
        <v>81.081081081081081</v>
      </c>
      <c r="D15" s="51">
        <v>61.904761904761905</v>
      </c>
      <c r="E15" s="51">
        <v>86.842105263157904</v>
      </c>
      <c r="F15" s="51">
        <v>86.206896551724128</v>
      </c>
      <c r="G15" s="51">
        <v>57.499999999999993</v>
      </c>
      <c r="H15" s="51">
        <v>82.142857142857139</v>
      </c>
      <c r="I15" s="51">
        <v>97.222222222222214</v>
      </c>
      <c r="J15" s="51">
        <v>71.875</v>
      </c>
      <c r="K15" s="51">
        <v>88.63636363636364</v>
      </c>
      <c r="L15" s="52">
        <f t="shared" si="0"/>
        <v>81.341128780216792</v>
      </c>
    </row>
    <row r="16" spans="1:13" ht="15">
      <c r="A16" s="50" t="s">
        <v>23</v>
      </c>
      <c r="B16" s="51">
        <v>84.415584415584405</v>
      </c>
      <c r="C16" s="51">
        <v>75.903614457831324</v>
      </c>
      <c r="D16" s="51">
        <v>64.86486486486487</v>
      </c>
      <c r="E16" s="51">
        <v>74.157303370786522</v>
      </c>
      <c r="F16" s="51">
        <v>77.108433734939766</v>
      </c>
      <c r="G16" s="51">
        <v>77.777777777777786</v>
      </c>
      <c r="H16" s="51">
        <v>75.609756097560975</v>
      </c>
      <c r="I16" s="51">
        <v>85.840707964601776</v>
      </c>
      <c r="J16" s="51">
        <v>79.012345679012341</v>
      </c>
      <c r="K16" s="51">
        <v>85.148514851485146</v>
      </c>
      <c r="L16" s="52">
        <f t="shared" si="0"/>
        <v>77.983890321444477</v>
      </c>
    </row>
    <row r="17" spans="1:12" ht="15">
      <c r="A17" s="50" t="s">
        <v>24</v>
      </c>
      <c r="B17" s="51">
        <v>74.12587412587412</v>
      </c>
      <c r="C17" s="51">
        <v>58.22784810126582</v>
      </c>
      <c r="D17" s="51">
        <v>71.284634760705288</v>
      </c>
      <c r="E17" s="51">
        <v>67.277486910994767</v>
      </c>
      <c r="F17" s="51">
        <v>58.13333333333334</v>
      </c>
      <c r="G17" s="51">
        <v>52.494577006507591</v>
      </c>
      <c r="H17" s="51">
        <v>59.726027397260275</v>
      </c>
      <c r="I17" s="51">
        <v>58.595641646489106</v>
      </c>
      <c r="J17" s="51">
        <v>63.908045977011497</v>
      </c>
      <c r="K17" s="51">
        <v>57.314148681055158</v>
      </c>
      <c r="L17" s="52">
        <f t="shared" si="0"/>
        <v>62.108761794049691</v>
      </c>
    </row>
    <row r="18" spans="1:12" ht="15">
      <c r="A18" s="50" t="s">
        <v>25</v>
      </c>
      <c r="B18" s="51">
        <v>64.634146341463421</v>
      </c>
      <c r="C18" s="51">
        <v>67.977528089887642</v>
      </c>
      <c r="D18" s="51">
        <v>65.680473372781066</v>
      </c>
      <c r="E18" s="51">
        <v>85.975609756097555</v>
      </c>
      <c r="F18" s="51">
        <v>85.294117647058826</v>
      </c>
      <c r="G18" s="51">
        <v>70.388349514563103</v>
      </c>
      <c r="H18" s="51">
        <v>68.341708542713562</v>
      </c>
      <c r="I18" s="51">
        <v>92.039800995024876</v>
      </c>
      <c r="J18" s="51">
        <v>91.780821917808225</v>
      </c>
      <c r="K18" s="51">
        <v>85.781990521327018</v>
      </c>
      <c r="L18" s="52">
        <f t="shared" si="0"/>
        <v>77.789454669872526</v>
      </c>
    </row>
    <row r="19" spans="1:12" ht="15">
      <c r="A19" s="50" t="s">
        <v>26</v>
      </c>
      <c r="B19" s="51">
        <v>84.285714285714292</v>
      </c>
      <c r="C19" s="51">
        <v>61.971830985915489</v>
      </c>
      <c r="D19" s="51">
        <v>83.870967741935488</v>
      </c>
      <c r="E19" s="51">
        <v>55.284552845528459</v>
      </c>
      <c r="F19" s="51">
        <v>59.154929577464785</v>
      </c>
      <c r="G19" s="51">
        <v>62.68656716417911</v>
      </c>
      <c r="H19" s="51">
        <v>60.784313725490193</v>
      </c>
      <c r="I19" s="51">
        <v>55.000000000000007</v>
      </c>
      <c r="J19" s="51">
        <v>65.079365079365076</v>
      </c>
      <c r="K19" s="51">
        <v>90.370370370370367</v>
      </c>
      <c r="L19" s="52">
        <f t="shared" si="0"/>
        <v>67.848861177596319</v>
      </c>
    </row>
    <row r="20" spans="1:12" ht="15">
      <c r="A20" s="50" t="s">
        <v>27</v>
      </c>
      <c r="B20" s="51">
        <v>80</v>
      </c>
      <c r="C20" s="51">
        <v>94.73684210526315</v>
      </c>
      <c r="D20" s="51">
        <v>91.666666666666657</v>
      </c>
      <c r="E20" s="51">
        <v>97.142857142857139</v>
      </c>
      <c r="F20" s="51">
        <v>90.697674418604649</v>
      </c>
      <c r="G20" s="51">
        <v>90.740740740740748</v>
      </c>
      <c r="H20" s="51">
        <v>88.095238095238088</v>
      </c>
      <c r="I20" s="51">
        <v>93.548387096774192</v>
      </c>
      <c r="J20" s="51">
        <v>91.17647058823529</v>
      </c>
      <c r="K20" s="51">
        <v>91.83673469387756</v>
      </c>
      <c r="L20" s="52">
        <f t="shared" si="0"/>
        <v>90.964161154825746</v>
      </c>
    </row>
    <row r="21" spans="1:12" ht="15">
      <c r="A21" s="50" t="s">
        <v>28</v>
      </c>
      <c r="B21" s="51">
        <v>67.272727272727266</v>
      </c>
      <c r="C21" s="51">
        <v>69.491525423728817</v>
      </c>
      <c r="D21" s="51">
        <v>66.666666666666657</v>
      </c>
      <c r="E21" s="51">
        <v>81.818181818181827</v>
      </c>
      <c r="F21" s="51">
        <v>72.058823529411768</v>
      </c>
      <c r="G21" s="51">
        <v>69.879518072289159</v>
      </c>
      <c r="H21" s="51">
        <v>80.327868852459019</v>
      </c>
      <c r="I21" s="51">
        <v>81.17647058823529</v>
      </c>
      <c r="J21" s="51">
        <v>90.625</v>
      </c>
      <c r="K21" s="51">
        <v>93.103448275862064</v>
      </c>
      <c r="L21" s="52">
        <f t="shared" si="0"/>
        <v>77.242023049956188</v>
      </c>
    </row>
    <row r="22" spans="1:12" ht="15">
      <c r="A22" s="50" t="s">
        <v>29</v>
      </c>
      <c r="B22" s="51">
        <v>91.803278688524586</v>
      </c>
      <c r="C22" s="51">
        <v>87.719298245614027</v>
      </c>
      <c r="D22" s="51">
        <v>75.362318840579718</v>
      </c>
      <c r="E22" s="51">
        <v>78.571428571428569</v>
      </c>
      <c r="F22" s="51">
        <v>80.327868852459019</v>
      </c>
      <c r="G22" s="51">
        <v>78.787878787878782</v>
      </c>
      <c r="H22" s="51">
        <v>74</v>
      </c>
      <c r="I22" s="51">
        <v>80.882352941176478</v>
      </c>
      <c r="J22" s="51">
        <v>70.833333333333343</v>
      </c>
      <c r="K22" s="51">
        <v>80.26315789473685</v>
      </c>
      <c r="L22" s="52">
        <f t="shared" si="0"/>
        <v>79.855091615573144</v>
      </c>
    </row>
    <row r="23" spans="1:12" ht="15">
      <c r="A23" s="50" t="s">
        <v>30</v>
      </c>
      <c r="B23" s="51">
        <v>83.620689655172413</v>
      </c>
      <c r="C23" s="51">
        <v>83.703703703703695</v>
      </c>
      <c r="D23" s="51">
        <v>82.113821138211378</v>
      </c>
      <c r="E23" s="51">
        <v>87.096774193548384</v>
      </c>
      <c r="F23" s="51">
        <v>79.166666666666657</v>
      </c>
      <c r="G23" s="51">
        <v>80.392156862745097</v>
      </c>
      <c r="H23" s="51">
        <v>84.615384615384613</v>
      </c>
      <c r="I23" s="51">
        <v>73.75</v>
      </c>
      <c r="J23" s="51">
        <v>72.388059701492537</v>
      </c>
      <c r="K23" s="51">
        <v>79.651162790697668</v>
      </c>
      <c r="L23" s="52">
        <f t="shared" si="0"/>
        <v>80.649841932762243</v>
      </c>
    </row>
    <row r="24" spans="1:12" ht="15">
      <c r="A24" s="50" t="s">
        <v>31</v>
      </c>
      <c r="B24" s="51">
        <v>80.382775119617222</v>
      </c>
      <c r="C24" s="51">
        <v>88.082901554404145</v>
      </c>
      <c r="D24" s="51">
        <v>80</v>
      </c>
      <c r="E24" s="51">
        <v>81.512605042016801</v>
      </c>
      <c r="F24" s="51">
        <v>86.4321608040201</v>
      </c>
      <c r="G24" s="51">
        <v>84.297520661157023</v>
      </c>
      <c r="H24" s="51">
        <v>82.564102564102555</v>
      </c>
      <c r="I24" s="51">
        <v>91.489361702127653</v>
      </c>
      <c r="J24" s="51">
        <v>84.583333333333329</v>
      </c>
      <c r="K24" s="51">
        <v>80.869565217391298</v>
      </c>
      <c r="L24" s="52">
        <f t="shared" si="0"/>
        <v>84.021432599817018</v>
      </c>
    </row>
    <row r="25" spans="1:12" ht="15">
      <c r="A25" s="50" t="s">
        <v>32</v>
      </c>
      <c r="B25" s="51">
        <v>91.935483870967744</v>
      </c>
      <c r="C25" s="51">
        <v>94.482758620689651</v>
      </c>
      <c r="D25" s="51">
        <v>88.721804511278194</v>
      </c>
      <c r="E25" s="51">
        <v>92.361111111111114</v>
      </c>
      <c r="F25" s="51">
        <v>88.652482269503537</v>
      </c>
      <c r="G25" s="51">
        <v>92.592592592592595</v>
      </c>
      <c r="H25" s="51">
        <v>93.382352941176478</v>
      </c>
      <c r="I25" s="51">
        <v>85.093167701863365</v>
      </c>
      <c r="J25" s="51">
        <v>77.215189873417728</v>
      </c>
      <c r="K25" s="51">
        <v>76.331360946745562</v>
      </c>
      <c r="L25" s="52">
        <f t="shared" si="0"/>
        <v>88.076830443934597</v>
      </c>
    </row>
    <row r="26" spans="1:12" ht="15">
      <c r="A26" s="50" t="s">
        <v>33</v>
      </c>
      <c r="B26" s="51">
        <v>50.684931506849317</v>
      </c>
      <c r="C26" s="51">
        <v>90.322580645161281</v>
      </c>
      <c r="D26" s="51">
        <v>82.692307692307693</v>
      </c>
      <c r="E26" s="51">
        <v>87.272727272727266</v>
      </c>
      <c r="F26" s="51">
        <v>85.714285714285708</v>
      </c>
      <c r="G26" s="51">
        <v>80.701754385964904</v>
      </c>
      <c r="H26" s="51">
        <v>65.517241379310349</v>
      </c>
      <c r="I26" s="51">
        <v>69.565217391304344</v>
      </c>
      <c r="J26" s="51">
        <v>76.785714285714292</v>
      </c>
      <c r="K26" s="51">
        <v>64.102564102564102</v>
      </c>
      <c r="L26" s="52">
        <f t="shared" si="0"/>
        <v>75.335932437618936</v>
      </c>
    </row>
    <row r="27" spans="1:12" ht="15">
      <c r="A27" s="50" t="s">
        <v>34</v>
      </c>
      <c r="B27" s="51">
        <v>92.332268370607025</v>
      </c>
      <c r="C27" s="51">
        <v>92.024539877300612</v>
      </c>
      <c r="D27" s="51">
        <v>89.215686274509807</v>
      </c>
      <c r="E27" s="51">
        <v>86.710963455149511</v>
      </c>
      <c r="F27" s="51">
        <v>89.81481481481481</v>
      </c>
      <c r="G27" s="51">
        <v>84.985835694050991</v>
      </c>
      <c r="H27" s="51">
        <v>87.535410764872523</v>
      </c>
      <c r="I27" s="51">
        <v>89.367816091954026</v>
      </c>
      <c r="J27" s="51">
        <v>82.102272727272734</v>
      </c>
      <c r="K27" s="51">
        <v>80.319148936170208</v>
      </c>
      <c r="L27" s="52">
        <f t="shared" si="0"/>
        <v>87.440875700670233</v>
      </c>
    </row>
    <row r="28" spans="1:12" ht="15">
      <c r="A28" s="50" t="s">
        <v>35</v>
      </c>
      <c r="B28" s="51">
        <v>95.833333333333343</v>
      </c>
      <c r="C28" s="51">
        <v>90.957446808510639</v>
      </c>
      <c r="D28" s="51">
        <v>89.756097560975618</v>
      </c>
      <c r="E28" s="51">
        <v>82.777777777777771</v>
      </c>
      <c r="F28" s="51">
        <v>81</v>
      </c>
      <c r="G28" s="51">
        <v>80.597014925373131</v>
      </c>
      <c r="H28" s="51">
        <v>80.6282722513089</v>
      </c>
      <c r="I28" s="51">
        <v>81.777777777777786</v>
      </c>
      <c r="J28" s="51">
        <v>80.733944954128447</v>
      </c>
      <c r="K28" s="51">
        <v>83.962264150943398</v>
      </c>
      <c r="L28" s="52">
        <f t="shared" si="0"/>
        <v>84.802392954012902</v>
      </c>
    </row>
    <row r="29" spans="1:12" ht="15">
      <c r="A29" s="50" t="s">
        <v>36</v>
      </c>
      <c r="B29" s="51">
        <v>83.168316831683171</v>
      </c>
      <c r="C29" s="51">
        <v>81.896551724137936</v>
      </c>
      <c r="D29" s="51">
        <v>75.912408759124077</v>
      </c>
      <c r="E29" s="51">
        <v>79.674796747967477</v>
      </c>
      <c r="F29" s="51">
        <v>82.203389830508485</v>
      </c>
      <c r="G29" s="51">
        <v>85.294117647058826</v>
      </c>
      <c r="H29" s="51">
        <v>67.441860465116278</v>
      </c>
      <c r="I29" s="51">
        <v>83.561643835616437</v>
      </c>
      <c r="J29" s="51">
        <v>68.939393939393938</v>
      </c>
      <c r="K29" s="51">
        <v>65.693430656934311</v>
      </c>
      <c r="L29" s="52">
        <f t="shared" si="0"/>
        <v>77.378591043754099</v>
      </c>
    </row>
    <row r="30" spans="1:12" ht="15">
      <c r="A30" s="50" t="s">
        <v>37</v>
      </c>
      <c r="B30" s="51">
        <v>82.142857142857139</v>
      </c>
      <c r="C30" s="51">
        <v>69.642857142857139</v>
      </c>
      <c r="D30" s="51">
        <v>85.714285714285708</v>
      </c>
      <c r="E30" s="51">
        <v>85.964912280701753</v>
      </c>
      <c r="F30" s="51">
        <v>67.391304347826093</v>
      </c>
      <c r="G30" s="51">
        <v>75.384615384615387</v>
      </c>
      <c r="H30" s="51">
        <v>72.549019607843135</v>
      </c>
      <c r="I30" s="51">
        <v>73.239436619718319</v>
      </c>
      <c r="J30" s="51">
        <v>73.529411764705884</v>
      </c>
      <c r="K30" s="51">
        <v>68.181818181818173</v>
      </c>
      <c r="L30" s="52">
        <f t="shared" si="0"/>
        <v>75.374051818722847</v>
      </c>
    </row>
    <row r="31" spans="1:12" ht="15">
      <c r="A31" s="50" t="s">
        <v>38</v>
      </c>
      <c r="B31" s="51">
        <v>84.905660377358487</v>
      </c>
      <c r="C31" s="51">
        <v>93.333333333333329</v>
      </c>
      <c r="D31" s="51">
        <v>97.727272727272734</v>
      </c>
      <c r="E31" s="51">
        <v>90.769230769230774</v>
      </c>
      <c r="F31" s="51">
        <v>87.2340425531915</v>
      </c>
      <c r="G31" s="51">
        <v>91.780821917808225</v>
      </c>
      <c r="H31" s="51">
        <v>89.795918367346943</v>
      </c>
      <c r="I31" s="51">
        <v>76.923076923076934</v>
      </c>
      <c r="J31" s="51">
        <v>85.416666666666657</v>
      </c>
      <c r="K31" s="51">
        <v>76.744186046511629</v>
      </c>
      <c r="L31" s="52">
        <f t="shared" si="0"/>
        <v>87.46302096817972</v>
      </c>
    </row>
    <row r="32" spans="1:12" ht="15">
      <c r="A32" s="50" t="s">
        <v>39</v>
      </c>
      <c r="B32" s="51">
        <v>93.506493506493499</v>
      </c>
      <c r="C32" s="51">
        <v>93.827160493827151</v>
      </c>
      <c r="D32" s="51">
        <v>95.081967213114751</v>
      </c>
      <c r="E32" s="51">
        <v>93.902439024390233</v>
      </c>
      <c r="F32" s="51">
        <v>87.5</v>
      </c>
      <c r="G32" s="51">
        <v>93.61702127659575</v>
      </c>
      <c r="H32" s="51">
        <v>84.615384615384613</v>
      </c>
      <c r="I32" s="51">
        <v>88.571428571428569</v>
      </c>
      <c r="J32" s="51">
        <v>81.666666666666671</v>
      </c>
      <c r="K32" s="51">
        <v>80.26315789473685</v>
      </c>
      <c r="L32" s="52">
        <f t="shared" si="0"/>
        <v>89.255171926263813</v>
      </c>
    </row>
    <row r="33" spans="1:12" ht="15.75">
      <c r="A33" s="53" t="s">
        <v>1053</v>
      </c>
      <c r="B33" s="54">
        <v>79.706959706959708</v>
      </c>
      <c r="C33" s="54">
        <v>76.664280601288468</v>
      </c>
      <c r="D33" s="54">
        <v>80.536451169188453</v>
      </c>
      <c r="E33" s="54">
        <v>81.215846994535525</v>
      </c>
      <c r="F33" s="54">
        <v>83.55795148247978</v>
      </c>
      <c r="G33" s="54">
        <v>83.419689119170982</v>
      </c>
      <c r="H33" s="54">
        <v>81.853281853281857</v>
      </c>
      <c r="I33" s="54">
        <v>85.934489402697494</v>
      </c>
      <c r="J33" s="54">
        <v>88.389513108614238</v>
      </c>
      <c r="K33" s="54">
        <v>84.748803827751189</v>
      </c>
      <c r="L33" s="49">
        <f t="shared" si="0"/>
        <v>82.602726726596771</v>
      </c>
    </row>
    <row r="34" spans="1:12" ht="15">
      <c r="A34" s="50" t="s">
        <v>41</v>
      </c>
      <c r="B34" s="51">
        <v>96.078431372549019</v>
      </c>
      <c r="C34" s="51">
        <v>83.870967741935488</v>
      </c>
      <c r="D34" s="51">
        <v>89.333333333333329</v>
      </c>
      <c r="E34" s="51">
        <v>76.119402985074629</v>
      </c>
      <c r="F34" s="51">
        <v>71.428571428571431</v>
      </c>
      <c r="G34" s="51">
        <v>75.342465753424662</v>
      </c>
      <c r="H34" s="51">
        <v>77.272727272727266</v>
      </c>
      <c r="I34" s="51">
        <v>100</v>
      </c>
      <c r="J34" s="51">
        <v>92.537313432835816</v>
      </c>
      <c r="K34" s="51">
        <v>88.888888888888886</v>
      </c>
      <c r="L34" s="52">
        <f t="shared" si="0"/>
        <v>85.087210220934054</v>
      </c>
    </row>
    <row r="35" spans="1:12" ht="15">
      <c r="A35" s="50" t="s">
        <v>42</v>
      </c>
      <c r="B35" s="51">
        <v>96.511627906976756</v>
      </c>
      <c r="C35" s="51">
        <v>94.029850746268664</v>
      </c>
      <c r="D35" s="51">
        <v>87.356321839080465</v>
      </c>
      <c r="E35" s="51">
        <v>81.17647058823529</v>
      </c>
      <c r="F35" s="51">
        <v>74.757281553398059</v>
      </c>
      <c r="G35" s="51">
        <v>72.916666666666657</v>
      </c>
      <c r="H35" s="51">
        <v>73</v>
      </c>
      <c r="I35" s="51">
        <v>72.321428571428569</v>
      </c>
      <c r="J35" s="51">
        <v>77.659574468085097</v>
      </c>
      <c r="K35" s="51">
        <v>76.415094339622641</v>
      </c>
      <c r="L35" s="52">
        <f t="shared" si="0"/>
        <v>80.61443166797622</v>
      </c>
    </row>
    <row r="36" spans="1:12" ht="15">
      <c r="A36" s="50" t="s">
        <v>43</v>
      </c>
      <c r="B36" s="51">
        <v>79.591836734693871</v>
      </c>
      <c r="C36" s="51">
        <v>67.605633802816897</v>
      </c>
      <c r="D36" s="51">
        <v>83.07692307692308</v>
      </c>
      <c r="E36" s="51">
        <v>82.857142857142861</v>
      </c>
      <c r="F36" s="51">
        <v>79.74683544303798</v>
      </c>
      <c r="G36" s="51">
        <v>60.9375</v>
      </c>
      <c r="H36" s="51">
        <v>83.870967741935488</v>
      </c>
      <c r="I36" s="51">
        <v>74.285714285714292</v>
      </c>
      <c r="J36" s="51">
        <v>89.743589743589752</v>
      </c>
      <c r="K36" s="51">
        <v>86.206896551724128</v>
      </c>
      <c r="L36" s="52">
        <f t="shared" si="0"/>
        <v>78.792304023757836</v>
      </c>
    </row>
    <row r="37" spans="1:12" ht="15">
      <c r="A37" s="50" t="s">
        <v>44</v>
      </c>
      <c r="B37" s="51">
        <v>95.488721804511272</v>
      </c>
      <c r="C37" s="51">
        <v>87.41721854304636</v>
      </c>
      <c r="D37" s="51">
        <v>86.231884057971016</v>
      </c>
      <c r="E37" s="51">
        <v>77.443609022556387</v>
      </c>
      <c r="F37" s="51">
        <v>85.393258426966284</v>
      </c>
      <c r="G37" s="51">
        <v>89.340101522842644</v>
      </c>
      <c r="H37" s="51">
        <v>91.542288557213936</v>
      </c>
      <c r="I37" s="51">
        <v>90.476190476190482</v>
      </c>
      <c r="J37" s="51">
        <v>89.714285714285708</v>
      </c>
      <c r="K37" s="51">
        <v>90.173410404624278</v>
      </c>
      <c r="L37" s="52">
        <f t="shared" si="0"/>
        <v>88.322096853020838</v>
      </c>
    </row>
    <row r="38" spans="1:12" ht="15">
      <c r="A38" s="50" t="s">
        <v>45</v>
      </c>
      <c r="B38" s="51">
        <v>90.909090909090907</v>
      </c>
      <c r="C38" s="51">
        <v>100</v>
      </c>
      <c r="D38" s="51">
        <v>90.476190476190482</v>
      </c>
      <c r="E38" s="51">
        <v>68.181818181818173</v>
      </c>
      <c r="F38" s="51">
        <v>86.956521739130437</v>
      </c>
      <c r="G38" s="51">
        <v>83.333333333333343</v>
      </c>
      <c r="H38" s="51">
        <v>84</v>
      </c>
      <c r="I38" s="51">
        <v>85</v>
      </c>
      <c r="J38" s="51">
        <v>78.94736842105263</v>
      </c>
      <c r="K38" s="51">
        <v>85.18518518518519</v>
      </c>
      <c r="L38" s="52">
        <f t="shared" si="0"/>
        <v>85.298950824580118</v>
      </c>
    </row>
    <row r="39" spans="1:12" ht="15">
      <c r="A39" s="50" t="s">
        <v>46</v>
      </c>
      <c r="B39" s="51">
        <v>75.55012224938875</v>
      </c>
      <c r="C39" s="51">
        <v>66.666666666666657</v>
      </c>
      <c r="D39" s="51">
        <v>73.165137614678898</v>
      </c>
      <c r="E39" s="51">
        <v>90.209790209790214</v>
      </c>
      <c r="F39" s="51">
        <v>95.865633074935403</v>
      </c>
      <c r="G39" s="51">
        <v>92.890995260663516</v>
      </c>
      <c r="H39" s="51">
        <v>90.972222222222214</v>
      </c>
      <c r="I39" s="51">
        <v>90.243902439024396</v>
      </c>
      <c r="J39" s="51">
        <v>88.050314465408803</v>
      </c>
      <c r="K39" s="51">
        <v>86.550976138828631</v>
      </c>
      <c r="L39" s="52">
        <f t="shared" si="0"/>
        <v>85.016576034160749</v>
      </c>
    </row>
    <row r="40" spans="1:12" ht="15">
      <c r="A40" s="50" t="s">
        <v>47</v>
      </c>
      <c r="B40" s="51">
        <v>76.744186046511629</v>
      </c>
      <c r="C40" s="51">
        <v>72.857142857142847</v>
      </c>
      <c r="D40" s="51">
        <v>89.65517241379311</v>
      </c>
      <c r="E40" s="51">
        <v>89.090909090909093</v>
      </c>
      <c r="F40" s="51">
        <v>71.641791044776113</v>
      </c>
      <c r="G40" s="51">
        <v>77.777777777777786</v>
      </c>
      <c r="H40" s="51">
        <v>77.464788732394368</v>
      </c>
      <c r="I40" s="51">
        <v>98.529411764705884</v>
      </c>
      <c r="J40" s="51">
        <v>98.591549295774655</v>
      </c>
      <c r="K40" s="51">
        <v>72.5</v>
      </c>
      <c r="L40" s="52">
        <f t="shared" si="0"/>
        <v>82.485272902378554</v>
      </c>
    </row>
    <row r="41" spans="1:12" ht="15">
      <c r="A41" s="50" t="s">
        <v>48</v>
      </c>
      <c r="B41" s="51">
        <v>62.5</v>
      </c>
      <c r="C41" s="51">
        <v>81.818181818181827</v>
      </c>
      <c r="D41" s="51">
        <v>82.35294117647058</v>
      </c>
      <c r="E41" s="51">
        <v>97.142857142857139</v>
      </c>
      <c r="F41" s="51">
        <v>96</v>
      </c>
      <c r="G41" s="51">
        <v>82.608695652173907</v>
      </c>
      <c r="H41" s="51">
        <v>91.666666666666657</v>
      </c>
      <c r="I41" s="51">
        <v>94.117647058823522</v>
      </c>
      <c r="J41" s="51">
        <v>92.857142857142861</v>
      </c>
      <c r="K41" s="51">
        <v>95.238095238095227</v>
      </c>
      <c r="L41" s="52">
        <f t="shared" si="0"/>
        <v>87.630222761041168</v>
      </c>
    </row>
    <row r="42" spans="1:12" ht="15">
      <c r="A42" s="50" t="s">
        <v>49</v>
      </c>
      <c r="B42" s="51">
        <v>91.935483870967744</v>
      </c>
      <c r="C42" s="51">
        <v>89.610389610389603</v>
      </c>
      <c r="D42" s="51">
        <v>85.483870967741936</v>
      </c>
      <c r="E42" s="51">
        <v>75.324675324675326</v>
      </c>
      <c r="F42" s="51">
        <v>80</v>
      </c>
      <c r="G42" s="51">
        <v>82.35294117647058</v>
      </c>
      <c r="H42" s="51">
        <v>64.130434782608688</v>
      </c>
      <c r="I42" s="51">
        <v>70.886075949367083</v>
      </c>
      <c r="J42" s="51">
        <v>75.308641975308646</v>
      </c>
      <c r="K42" s="51">
        <v>82.758620689655174</v>
      </c>
      <c r="L42" s="52">
        <f t="shared" si="0"/>
        <v>79.779113434718482</v>
      </c>
    </row>
    <row r="43" spans="1:12" ht="15">
      <c r="A43" s="50" t="s">
        <v>50</v>
      </c>
      <c r="B43" s="51">
        <v>62.711864406779661</v>
      </c>
      <c r="C43" s="51">
        <v>65.116279069767444</v>
      </c>
      <c r="D43" s="51">
        <v>86.79245283018868</v>
      </c>
      <c r="E43" s="51">
        <v>73.80952380952381</v>
      </c>
      <c r="F43" s="51">
        <v>83.636363636363626</v>
      </c>
      <c r="G43" s="51">
        <v>90.566037735849065</v>
      </c>
      <c r="H43" s="51">
        <v>89.090909090909093</v>
      </c>
      <c r="I43" s="51">
        <v>91.803278688524586</v>
      </c>
      <c r="J43" s="51">
        <v>98.214285714285708</v>
      </c>
      <c r="K43" s="51">
        <v>95.774647887323937</v>
      </c>
      <c r="L43" s="52">
        <f t="shared" si="0"/>
        <v>83.751564286951549</v>
      </c>
    </row>
    <row r="44" spans="1:12" ht="15">
      <c r="A44" s="50" t="s">
        <v>51</v>
      </c>
      <c r="B44" s="51">
        <v>72.972972972972968</v>
      </c>
      <c r="C44" s="51">
        <v>85</v>
      </c>
      <c r="D44" s="51">
        <v>57.894736842105267</v>
      </c>
      <c r="E44" s="51">
        <v>55.555555555555557</v>
      </c>
      <c r="F44" s="51">
        <v>72.727272727272734</v>
      </c>
      <c r="G44" s="51">
        <v>77.272727272727266</v>
      </c>
      <c r="H44" s="51">
        <v>70.731707317073173</v>
      </c>
      <c r="I44" s="51">
        <v>69.230769230769226</v>
      </c>
      <c r="J44" s="51">
        <v>82.35294117647058</v>
      </c>
      <c r="K44" s="51">
        <v>79.591836734693871</v>
      </c>
      <c r="L44" s="52">
        <f t="shared" si="0"/>
        <v>72.333051982964065</v>
      </c>
    </row>
    <row r="45" spans="1:12" ht="15">
      <c r="A45" s="50" t="s">
        <v>52</v>
      </c>
      <c r="B45" s="51">
        <v>63.902439024390247</v>
      </c>
      <c r="C45" s="51">
        <v>66.812227074235807</v>
      </c>
      <c r="D45" s="51">
        <v>77.470355731225297</v>
      </c>
      <c r="E45" s="51">
        <v>77.631578947368425</v>
      </c>
      <c r="F45" s="51">
        <v>87.727272727272734</v>
      </c>
      <c r="G45" s="51">
        <v>84.790874524714837</v>
      </c>
      <c r="H45" s="51">
        <v>80.257510729613728</v>
      </c>
      <c r="I45" s="51">
        <v>85.13513513513513</v>
      </c>
      <c r="J45" s="51">
        <v>94.605809128630696</v>
      </c>
      <c r="K45" s="51">
        <v>82.987551867219921</v>
      </c>
      <c r="L45" s="52">
        <f t="shared" si="0"/>
        <v>80.132075488980689</v>
      </c>
    </row>
    <row r="46" spans="1:12" ht="15">
      <c r="A46" s="50" t="s">
        <v>53</v>
      </c>
      <c r="B46" s="51">
        <v>95.192307692307693</v>
      </c>
      <c r="C46" s="51">
        <v>96.116504854368941</v>
      </c>
      <c r="D46" s="51">
        <v>91.588785046728972</v>
      </c>
      <c r="E46" s="51">
        <v>76.415094339622641</v>
      </c>
      <c r="F46" s="51">
        <v>62.264150943396224</v>
      </c>
      <c r="G46" s="51">
        <v>69.911504424778755</v>
      </c>
      <c r="H46" s="51">
        <v>57.843137254901968</v>
      </c>
      <c r="I46" s="51">
        <v>80.582524271844662</v>
      </c>
      <c r="J46" s="51">
        <v>81.308411214953267</v>
      </c>
      <c r="K46" s="51">
        <v>77.862595419847324</v>
      </c>
      <c r="L46" s="52">
        <f t="shared" si="0"/>
        <v>78.908501546275048</v>
      </c>
    </row>
    <row r="47" spans="1:12" ht="15">
      <c r="A47" s="50" t="s">
        <v>54</v>
      </c>
      <c r="B47" s="51">
        <v>73.91304347826086</v>
      </c>
      <c r="C47" s="51">
        <v>85.416666666666657</v>
      </c>
      <c r="D47" s="51">
        <v>81.818181818181827</v>
      </c>
      <c r="E47" s="51">
        <v>75.409836065573771</v>
      </c>
      <c r="F47" s="51">
        <v>72.131147540983605</v>
      </c>
      <c r="G47" s="51">
        <v>70.212765957446805</v>
      </c>
      <c r="H47" s="51">
        <v>76</v>
      </c>
      <c r="I47" s="51">
        <v>88.461538461538453</v>
      </c>
      <c r="J47" s="51">
        <v>87.719298245614027</v>
      </c>
      <c r="K47" s="51">
        <v>90.909090909090907</v>
      </c>
      <c r="L47" s="52">
        <f t="shared" si="0"/>
        <v>80.199156914335688</v>
      </c>
    </row>
    <row r="48" spans="1:12" ht="15.75">
      <c r="A48" s="53" t="s">
        <v>1054</v>
      </c>
      <c r="B48" s="54">
        <v>82.703321878579601</v>
      </c>
      <c r="C48" s="54">
        <v>82.646420824295006</v>
      </c>
      <c r="D48" s="54">
        <v>73.966480446927378</v>
      </c>
      <c r="E48" s="54">
        <v>72.708962739174225</v>
      </c>
      <c r="F48" s="54">
        <v>71.466905187835422</v>
      </c>
      <c r="G48" s="54">
        <v>71.625344352617077</v>
      </c>
      <c r="H48" s="54">
        <v>73.807531380753133</v>
      </c>
      <c r="I48" s="54">
        <v>74.534686971235203</v>
      </c>
      <c r="J48" s="54">
        <v>79.345088161209063</v>
      </c>
      <c r="K48" s="54">
        <v>88.597210828547986</v>
      </c>
      <c r="L48" s="49">
        <f t="shared" si="0"/>
        <v>77.140195277117414</v>
      </c>
    </row>
    <row r="49" spans="1:12" ht="15">
      <c r="A49" s="50" t="s">
        <v>56</v>
      </c>
      <c r="B49" s="51">
        <v>91.525423728813564</v>
      </c>
      <c r="C49" s="51">
        <v>81.081081081081081</v>
      </c>
      <c r="D49" s="51">
        <v>90.476190476190482</v>
      </c>
      <c r="E49" s="51">
        <v>80</v>
      </c>
      <c r="F49" s="51">
        <v>80.281690140845072</v>
      </c>
      <c r="G49" s="51">
        <v>92</v>
      </c>
      <c r="H49" s="51">
        <v>95.454545454545453</v>
      </c>
      <c r="I49" s="51">
        <v>90.123456790123456</v>
      </c>
      <c r="J49" s="51">
        <v>96.774193548387103</v>
      </c>
      <c r="K49" s="51">
        <v>94.444444444444443</v>
      </c>
      <c r="L49" s="52">
        <f t="shared" si="0"/>
        <v>89.21610256644307</v>
      </c>
    </row>
    <row r="50" spans="1:12" ht="15">
      <c r="A50" s="50" t="s">
        <v>57</v>
      </c>
      <c r="B50" s="51">
        <v>95.652173913043484</v>
      </c>
      <c r="C50" s="51">
        <v>93.827160493827151</v>
      </c>
      <c r="D50" s="51">
        <v>76</v>
      </c>
      <c r="E50" s="51">
        <v>51.282051282051277</v>
      </c>
      <c r="F50" s="51">
        <v>52.380952380952387</v>
      </c>
      <c r="G50" s="51">
        <v>47.191011235955052</v>
      </c>
      <c r="H50" s="51">
        <v>54.430379746835442</v>
      </c>
      <c r="I50" s="51">
        <v>69.230769230769226</v>
      </c>
      <c r="J50" s="51">
        <v>88</v>
      </c>
      <c r="K50" s="51">
        <v>89.10891089108911</v>
      </c>
      <c r="L50" s="52">
        <f t="shared" si="0"/>
        <v>71.710340917452314</v>
      </c>
    </row>
    <row r="51" spans="1:12" s="3" customFormat="1" ht="15">
      <c r="A51" s="50" t="s">
        <v>58</v>
      </c>
      <c r="B51" s="51">
        <v>56.701030927835049</v>
      </c>
      <c r="C51" s="51">
        <v>74.226804123711347</v>
      </c>
      <c r="D51" s="51">
        <v>47.560975609756099</v>
      </c>
      <c r="E51" s="51">
        <v>69.724770642201833</v>
      </c>
      <c r="F51" s="51">
        <v>82.075471698113205</v>
      </c>
      <c r="G51" s="51">
        <v>59</v>
      </c>
      <c r="H51" s="51">
        <v>55.882352941176471</v>
      </c>
      <c r="I51" s="51">
        <v>53.125</v>
      </c>
      <c r="J51" s="51">
        <v>60</v>
      </c>
      <c r="K51" s="51">
        <v>88.983050847457619</v>
      </c>
      <c r="L51" s="52">
        <f t="shared" si="0"/>
        <v>64.727945679025169</v>
      </c>
    </row>
    <row r="52" spans="1:12" ht="15">
      <c r="A52" s="50" t="s">
        <v>59</v>
      </c>
      <c r="B52" s="51">
        <v>92.142857142857139</v>
      </c>
      <c r="C52" s="51">
        <v>81.060606060606062</v>
      </c>
      <c r="D52" s="51">
        <v>69.158878504672899</v>
      </c>
      <c r="E52" s="51">
        <v>94.696969696969703</v>
      </c>
      <c r="F52" s="51">
        <v>96.92307692307692</v>
      </c>
      <c r="G52" s="51">
        <v>98.65771812080537</v>
      </c>
      <c r="H52" s="51">
        <v>97.468354430379748</v>
      </c>
      <c r="I52" s="51">
        <v>98.692810457516345</v>
      </c>
      <c r="J52" s="51">
        <v>98.518518518518519</v>
      </c>
      <c r="K52" s="51">
        <v>93.421052631578945</v>
      </c>
      <c r="L52" s="52">
        <f t="shared" si="0"/>
        <v>92.074084248698156</v>
      </c>
    </row>
    <row r="53" spans="1:12" ht="15">
      <c r="A53" s="50" t="s">
        <v>60</v>
      </c>
      <c r="B53" s="51">
        <v>84.615384615384613</v>
      </c>
      <c r="C53" s="51">
        <v>90</v>
      </c>
      <c r="D53" s="51">
        <v>90</v>
      </c>
      <c r="E53" s="51">
        <v>85.714285714285708</v>
      </c>
      <c r="F53" s="51">
        <v>93.023255813953483</v>
      </c>
      <c r="G53" s="51">
        <v>96.226415094339629</v>
      </c>
      <c r="H53" s="51">
        <v>89.795918367346943</v>
      </c>
      <c r="I53" s="51">
        <v>88.135593220338976</v>
      </c>
      <c r="J53" s="51">
        <v>82.051282051282044</v>
      </c>
      <c r="K53" s="51">
        <v>90.740740740740748</v>
      </c>
      <c r="L53" s="52">
        <f t="shared" si="0"/>
        <v>89.03028756176721</v>
      </c>
    </row>
    <row r="54" spans="1:12" ht="15">
      <c r="A54" s="50" t="s">
        <v>61</v>
      </c>
      <c r="B54" s="51">
        <v>98.181818181818187</v>
      </c>
      <c r="C54" s="51">
        <v>97.674418604651152</v>
      </c>
      <c r="D54" s="51">
        <v>98.039215686274503</v>
      </c>
      <c r="E54" s="51">
        <v>95.918367346938766</v>
      </c>
      <c r="F54" s="51">
        <v>100</v>
      </c>
      <c r="G54" s="51">
        <v>96.296296296296291</v>
      </c>
      <c r="H54" s="51">
        <v>96.428571428571431</v>
      </c>
      <c r="I54" s="51">
        <v>86.206896551724128</v>
      </c>
      <c r="J54" s="51">
        <v>87.837837837837839</v>
      </c>
      <c r="K54" s="51">
        <v>91.044776119402982</v>
      </c>
      <c r="L54" s="52">
        <f t="shared" si="0"/>
        <v>94.76281980535154</v>
      </c>
    </row>
    <row r="55" spans="1:12" ht="15">
      <c r="A55" s="50" t="s">
        <v>62</v>
      </c>
      <c r="B55" s="51">
        <v>51.666666666666671</v>
      </c>
      <c r="C55" s="51">
        <v>55.357142857142861</v>
      </c>
      <c r="D55" s="51">
        <v>46.969696969696969</v>
      </c>
      <c r="E55" s="51">
        <v>54.098360655737707</v>
      </c>
      <c r="F55" s="51">
        <v>71.666666666666671</v>
      </c>
      <c r="G55" s="51">
        <v>83.606557377049185</v>
      </c>
      <c r="H55" s="51">
        <v>82.142857142857139</v>
      </c>
      <c r="I55" s="51">
        <v>97.333333333333343</v>
      </c>
      <c r="J55" s="51">
        <v>94.805194805194802</v>
      </c>
      <c r="K55" s="51">
        <v>95.3125</v>
      </c>
      <c r="L55" s="52">
        <f t="shared" si="0"/>
        <v>73.295897647434543</v>
      </c>
    </row>
    <row r="56" spans="1:12" ht="15">
      <c r="A56" s="50" t="s">
        <v>63</v>
      </c>
      <c r="B56" s="51">
        <v>81.25</v>
      </c>
      <c r="C56" s="51">
        <v>70.731707317073173</v>
      </c>
      <c r="D56" s="51">
        <v>85.714285714285708</v>
      </c>
      <c r="E56" s="51">
        <v>67.391304347826093</v>
      </c>
      <c r="F56" s="51">
        <v>75.555555555555557</v>
      </c>
      <c r="G56" s="51">
        <v>49.122807017543856</v>
      </c>
      <c r="H56" s="51">
        <v>65</v>
      </c>
      <c r="I56" s="51">
        <v>68.253968253968253</v>
      </c>
      <c r="J56" s="51">
        <v>60.377358490566039</v>
      </c>
      <c r="K56" s="51">
        <v>74.242424242424249</v>
      </c>
      <c r="L56" s="52">
        <f t="shared" si="0"/>
        <v>69.763941093924288</v>
      </c>
    </row>
    <row r="57" spans="1:12" ht="15">
      <c r="A57" s="50" t="s">
        <v>64</v>
      </c>
      <c r="B57" s="51">
        <v>81.72043010752688</v>
      </c>
      <c r="C57" s="51">
        <v>81.05263157894737</v>
      </c>
      <c r="D57" s="51">
        <v>79.591836734693871</v>
      </c>
      <c r="E57" s="51">
        <v>84.444444444444443</v>
      </c>
      <c r="F57" s="51">
        <v>55.172413793103445</v>
      </c>
      <c r="G57" s="51">
        <v>56.164383561643838</v>
      </c>
      <c r="H57" s="51">
        <v>60.645161290322577</v>
      </c>
      <c r="I57" s="51">
        <v>67.479674796747972</v>
      </c>
      <c r="J57" s="51">
        <v>89.85507246376811</v>
      </c>
      <c r="K57" s="51">
        <v>86.821705426356587</v>
      </c>
      <c r="L57" s="52">
        <f t="shared" si="0"/>
        <v>74.29477541975551</v>
      </c>
    </row>
    <row r="58" spans="1:12" ht="15">
      <c r="A58" s="50" t="s">
        <v>65</v>
      </c>
      <c r="B58" s="51">
        <v>96.8</v>
      </c>
      <c r="C58" s="51">
        <v>94.285714285714278</v>
      </c>
      <c r="D58" s="51">
        <v>70.149253731343293</v>
      </c>
      <c r="E58" s="51">
        <v>53.617021276595743</v>
      </c>
      <c r="F58" s="51">
        <v>53.333333333333336</v>
      </c>
      <c r="G58" s="51">
        <v>59.915611814345993</v>
      </c>
      <c r="H58" s="51">
        <v>60.142348754448392</v>
      </c>
      <c r="I58" s="51">
        <v>54.68164794007491</v>
      </c>
      <c r="J58" s="51">
        <v>63.636363636363633</v>
      </c>
      <c r="K58" s="51">
        <v>90.8</v>
      </c>
      <c r="L58" s="52">
        <f t="shared" si="0"/>
        <v>69.736129477221951</v>
      </c>
    </row>
    <row r="59" spans="1:12" ht="15">
      <c r="A59" s="50" t="s">
        <v>66</v>
      </c>
      <c r="B59" s="51">
        <v>72.527472527472526</v>
      </c>
      <c r="C59" s="51">
        <v>74.358974358974365</v>
      </c>
      <c r="D59" s="51">
        <v>89.552238805970148</v>
      </c>
      <c r="E59" s="51">
        <v>93.506493506493499</v>
      </c>
      <c r="F59" s="51">
        <v>80.582524271844662</v>
      </c>
      <c r="G59" s="51">
        <v>86.021505376344081</v>
      </c>
      <c r="H59" s="51">
        <v>87.2</v>
      </c>
      <c r="I59" s="51">
        <v>82.758620689655174</v>
      </c>
      <c r="J59" s="51">
        <v>77.678571428571431</v>
      </c>
      <c r="K59" s="51">
        <v>77.34375</v>
      </c>
      <c r="L59" s="52">
        <f t="shared" si="0"/>
        <v>82.153015096532584</v>
      </c>
    </row>
    <row r="60" spans="1:12" ht="15.75">
      <c r="A60" s="53" t="s">
        <v>1055</v>
      </c>
      <c r="B60" s="54">
        <v>73.653984206748021</v>
      </c>
      <c r="C60" s="54">
        <v>73.093718508565672</v>
      </c>
      <c r="D60" s="54">
        <v>72.936064556176277</v>
      </c>
      <c r="E60" s="54">
        <v>73.147058823529406</v>
      </c>
      <c r="F60" s="54">
        <v>74.116237267825042</v>
      </c>
      <c r="G60" s="54">
        <v>72.427077600440285</v>
      </c>
      <c r="H60" s="54">
        <v>75.028636884306991</v>
      </c>
      <c r="I60" s="54">
        <v>75.047827275211816</v>
      </c>
      <c r="J60" s="54">
        <v>80.958980044345893</v>
      </c>
      <c r="K60" s="54">
        <v>77.720474471377003</v>
      </c>
      <c r="L60" s="49">
        <f t="shared" si="0"/>
        <v>74.813005963852646</v>
      </c>
    </row>
    <row r="61" spans="1:12" ht="15">
      <c r="A61" s="50" t="s">
        <v>68</v>
      </c>
      <c r="B61" s="51">
        <v>69.354838709677423</v>
      </c>
      <c r="C61" s="51">
        <v>75.324675324675326</v>
      </c>
      <c r="D61" s="51">
        <v>61.29032258064516</v>
      </c>
      <c r="E61" s="51">
        <v>72.972972972972968</v>
      </c>
      <c r="F61" s="51">
        <v>50.442477876106196</v>
      </c>
      <c r="G61" s="51">
        <v>57.317073170731703</v>
      </c>
      <c r="H61" s="51">
        <v>69.014084507042256</v>
      </c>
      <c r="I61" s="51">
        <v>66.666666666666657</v>
      </c>
      <c r="J61" s="51">
        <v>64.646464646464651</v>
      </c>
      <c r="K61" s="51">
        <v>65.789473684210535</v>
      </c>
      <c r="L61" s="52">
        <f t="shared" si="0"/>
        <v>65.281905013919271</v>
      </c>
    </row>
    <row r="62" spans="1:12" ht="15">
      <c r="A62" s="50" t="s">
        <v>69</v>
      </c>
      <c r="B62" s="51">
        <v>69.863013698630141</v>
      </c>
      <c r="C62" s="51">
        <v>71.573604060913709</v>
      </c>
      <c r="D62" s="51">
        <v>81.25</v>
      </c>
      <c r="E62" s="51">
        <v>79.069767441860463</v>
      </c>
      <c r="F62" s="51">
        <v>71.705426356589157</v>
      </c>
      <c r="G62" s="51">
        <v>71.785714285714292</v>
      </c>
      <c r="H62" s="51">
        <v>71.863117870722434</v>
      </c>
      <c r="I62" s="51">
        <v>72.924187725631768</v>
      </c>
      <c r="J62" s="51">
        <v>83.55263157894737</v>
      </c>
      <c r="K62" s="51">
        <v>72.390572390572387</v>
      </c>
      <c r="L62" s="52">
        <f t="shared" si="0"/>
        <v>74.597803540958182</v>
      </c>
    </row>
    <row r="63" spans="1:12" s="3" customFormat="1" ht="15">
      <c r="A63" s="50" t="s">
        <v>70</v>
      </c>
      <c r="B63" s="51">
        <v>98.360655737704917</v>
      </c>
      <c r="C63" s="51">
        <v>88.235294117647058</v>
      </c>
      <c r="D63" s="51">
        <v>88.709677419354833</v>
      </c>
      <c r="E63" s="51">
        <v>80.357142857142861</v>
      </c>
      <c r="F63" s="51">
        <v>72.131147540983605</v>
      </c>
      <c r="G63" s="51">
        <v>90.243902439024396</v>
      </c>
      <c r="H63" s="51">
        <v>79.365079365079367</v>
      </c>
      <c r="I63" s="51">
        <v>72.307692307692307</v>
      </c>
      <c r="J63" s="51">
        <v>88.75</v>
      </c>
      <c r="K63" s="51">
        <v>86.04651162790698</v>
      </c>
      <c r="L63" s="52">
        <f t="shared" si="0"/>
        <v>84.450710341253625</v>
      </c>
    </row>
    <row r="64" spans="1:12" ht="15">
      <c r="A64" s="50" t="s">
        <v>71</v>
      </c>
      <c r="B64" s="51">
        <v>62.162162162162161</v>
      </c>
      <c r="C64" s="51">
        <v>78.409090909090907</v>
      </c>
      <c r="D64" s="51">
        <v>78.84615384615384</v>
      </c>
      <c r="E64" s="51">
        <v>67.441860465116278</v>
      </c>
      <c r="F64" s="51">
        <v>72.289156626506028</v>
      </c>
      <c r="G64" s="51">
        <v>77.272727272727266</v>
      </c>
      <c r="H64" s="51">
        <v>82.291666666666657</v>
      </c>
      <c r="I64" s="51">
        <v>58.653846153846153</v>
      </c>
      <c r="J64" s="51">
        <v>68.041237113402062</v>
      </c>
      <c r="K64" s="51">
        <v>77.41935483870968</v>
      </c>
      <c r="L64" s="52">
        <f t="shared" si="0"/>
        <v>72.282725605438102</v>
      </c>
    </row>
    <row r="65" spans="1:12" ht="15">
      <c r="A65" s="50" t="s">
        <v>72</v>
      </c>
      <c r="B65" s="51">
        <v>89.690721649484544</v>
      </c>
      <c r="C65" s="51">
        <v>64.21052631578948</v>
      </c>
      <c r="D65" s="51">
        <v>58.857142857142854</v>
      </c>
      <c r="E65" s="51">
        <v>56.060606060606055</v>
      </c>
      <c r="F65" s="51">
        <v>74.611398963730565</v>
      </c>
      <c r="G65" s="51">
        <v>65.402843601895739</v>
      </c>
      <c r="H65" s="51">
        <v>90.661478599221795</v>
      </c>
      <c r="I65" s="51">
        <v>89.495798319327733</v>
      </c>
      <c r="J65" s="51">
        <v>85.407725321888421</v>
      </c>
      <c r="K65" s="51">
        <v>67.841409691629963</v>
      </c>
      <c r="L65" s="52">
        <f t="shared" si="0"/>
        <v>74.223965138071705</v>
      </c>
    </row>
    <row r="66" spans="1:12" ht="15">
      <c r="A66" s="50" t="s">
        <v>73</v>
      </c>
      <c r="B66" s="51">
        <v>78.84615384615384</v>
      </c>
      <c r="C66" s="51">
        <v>73.927392739273927</v>
      </c>
      <c r="D66" s="51">
        <v>76.504297994269336</v>
      </c>
      <c r="E66" s="51">
        <v>81.914893617021278</v>
      </c>
      <c r="F66" s="51">
        <v>86.908077994428965</v>
      </c>
      <c r="G66" s="51">
        <v>91.184573002754817</v>
      </c>
      <c r="H66" s="51">
        <v>90.632911392405063</v>
      </c>
      <c r="I66" s="51">
        <v>91.780821917808225</v>
      </c>
      <c r="J66" s="51">
        <v>95.421686746987959</v>
      </c>
      <c r="K66" s="51">
        <v>95</v>
      </c>
      <c r="L66" s="52">
        <f t="shared" si="0"/>
        <v>86.212080925110342</v>
      </c>
    </row>
    <row r="67" spans="1:12" ht="15">
      <c r="A67" s="50" t="s">
        <v>74</v>
      </c>
      <c r="B67" s="51">
        <v>77.857142857142861</v>
      </c>
      <c r="C67" s="51">
        <v>88.424437299035375</v>
      </c>
      <c r="D67" s="51">
        <v>85.113268608414245</v>
      </c>
      <c r="E67" s="51">
        <v>85.800604229607245</v>
      </c>
      <c r="F67" s="51">
        <v>86.931818181818173</v>
      </c>
      <c r="G67" s="51">
        <v>75.428571428571431</v>
      </c>
      <c r="H67" s="51">
        <v>65.811965811965806</v>
      </c>
      <c r="I67" s="51">
        <v>71.722365038560412</v>
      </c>
      <c r="J67" s="51">
        <v>75.128205128205124</v>
      </c>
      <c r="K67" s="51">
        <v>73.781902552204187</v>
      </c>
      <c r="L67" s="52">
        <f t="shared" si="0"/>
        <v>78.600028113552483</v>
      </c>
    </row>
    <row r="68" spans="1:12" ht="15">
      <c r="A68" s="50" t="s">
        <v>75</v>
      </c>
      <c r="B68" s="51">
        <v>100</v>
      </c>
      <c r="C68" s="51">
        <v>62.068965517241381</v>
      </c>
      <c r="D68" s="51">
        <v>54.761904761904766</v>
      </c>
      <c r="E68" s="51">
        <v>61.363636363636367</v>
      </c>
      <c r="F68" s="51">
        <v>84.782608695652172</v>
      </c>
      <c r="G68" s="51">
        <v>87.2340425531915</v>
      </c>
      <c r="H68" s="51">
        <v>84.444444444444443</v>
      </c>
      <c r="I68" s="51">
        <v>83.018867924528308</v>
      </c>
      <c r="J68" s="51">
        <v>79.545454545454547</v>
      </c>
      <c r="K68" s="51">
        <v>64.516129032258064</v>
      </c>
      <c r="L68" s="52">
        <f t="shared" ref="L68:L131" si="1">AVERAGE(B68:K68)</f>
        <v>76.173605383831145</v>
      </c>
    </row>
    <row r="69" spans="1:12" ht="15">
      <c r="A69" s="50" t="s">
        <v>76</v>
      </c>
      <c r="B69" s="51">
        <v>68.571428571428569</v>
      </c>
      <c r="C69" s="51">
        <v>57.777777777777771</v>
      </c>
      <c r="D69" s="51">
        <v>63.257575757575758</v>
      </c>
      <c r="E69" s="51">
        <v>73.139158576051784</v>
      </c>
      <c r="F69" s="51">
        <v>68.316831683168317</v>
      </c>
      <c r="G69" s="51">
        <v>49.0625</v>
      </c>
      <c r="H69" s="51">
        <v>55.78947368421052</v>
      </c>
      <c r="I69" s="51">
        <v>62.538699690402474</v>
      </c>
      <c r="J69" s="51">
        <v>75.415282392026583</v>
      </c>
      <c r="K69" s="51">
        <v>69.470404984423666</v>
      </c>
      <c r="L69" s="52">
        <f t="shared" si="1"/>
        <v>64.333913311706539</v>
      </c>
    </row>
    <row r="70" spans="1:12" ht="15">
      <c r="A70" s="50" t="s">
        <v>77</v>
      </c>
      <c r="B70" s="51">
        <v>87.931034482758619</v>
      </c>
      <c r="C70" s="51">
        <v>94.230769230769226</v>
      </c>
      <c r="D70" s="51">
        <v>87.142857142857139</v>
      </c>
      <c r="E70" s="51">
        <v>88.709677419354833</v>
      </c>
      <c r="F70" s="51">
        <v>83.606557377049185</v>
      </c>
      <c r="G70" s="51">
        <v>84.126984126984127</v>
      </c>
      <c r="H70" s="51">
        <v>81.578947368421055</v>
      </c>
      <c r="I70" s="51">
        <v>78.873239436619713</v>
      </c>
      <c r="J70" s="51">
        <v>90.476190476190482</v>
      </c>
      <c r="K70" s="51">
        <v>81.578947368421055</v>
      </c>
      <c r="L70" s="52">
        <f t="shared" si="1"/>
        <v>85.825520442942533</v>
      </c>
    </row>
    <row r="71" spans="1:12" ht="15">
      <c r="A71" s="50" t="s">
        <v>78</v>
      </c>
      <c r="B71" s="51">
        <v>53.548387096774199</v>
      </c>
      <c r="C71" s="51">
        <v>57.446808510638306</v>
      </c>
      <c r="D71" s="51">
        <v>43.971631205673759</v>
      </c>
      <c r="E71" s="51">
        <v>45.454545454545453</v>
      </c>
      <c r="F71" s="51">
        <v>59.411764705882355</v>
      </c>
      <c r="G71" s="51">
        <v>56.390977443609025</v>
      </c>
      <c r="H71" s="51">
        <v>58.598726114649679</v>
      </c>
      <c r="I71" s="51">
        <v>57.80346820809249</v>
      </c>
      <c r="J71" s="51">
        <v>66.666666666666657</v>
      </c>
      <c r="K71" s="51">
        <v>67.796610169491515</v>
      </c>
      <c r="L71" s="52">
        <f t="shared" si="1"/>
        <v>56.708958557602351</v>
      </c>
    </row>
    <row r="72" spans="1:12" ht="15">
      <c r="A72" s="50" t="s">
        <v>79</v>
      </c>
      <c r="B72" s="51">
        <v>91.139240506329116</v>
      </c>
      <c r="C72" s="51">
        <v>83.035714285714292</v>
      </c>
      <c r="D72" s="51">
        <v>68.75</v>
      </c>
      <c r="E72" s="51">
        <v>51.020408163265309</v>
      </c>
      <c r="F72" s="51">
        <v>70.454545454545453</v>
      </c>
      <c r="G72" s="51">
        <v>68.35443037974683</v>
      </c>
      <c r="H72" s="51">
        <v>73.4375</v>
      </c>
      <c r="I72" s="51">
        <v>66.197183098591552</v>
      </c>
      <c r="J72" s="51">
        <v>83.55263157894737</v>
      </c>
      <c r="K72" s="51">
        <v>77.483443708609272</v>
      </c>
      <c r="L72" s="52">
        <f t="shared" si="1"/>
        <v>73.342509717574913</v>
      </c>
    </row>
    <row r="73" spans="1:12" ht="15">
      <c r="A73" s="50" t="s">
        <v>80</v>
      </c>
      <c r="B73" s="51">
        <v>68.085106382978722</v>
      </c>
      <c r="C73" s="51">
        <v>70.422535211267601</v>
      </c>
      <c r="D73" s="51">
        <v>67.142857142857139</v>
      </c>
      <c r="E73" s="51">
        <v>70.270270270270274</v>
      </c>
      <c r="F73" s="51">
        <v>62.5</v>
      </c>
      <c r="G73" s="51">
        <v>74.626865671641795</v>
      </c>
      <c r="H73" s="51">
        <v>85.714285714285708</v>
      </c>
      <c r="I73" s="51">
        <v>86.567164179104466</v>
      </c>
      <c r="J73" s="51">
        <v>90.588235294117652</v>
      </c>
      <c r="K73" s="51">
        <v>89.583333333333343</v>
      </c>
      <c r="L73" s="52">
        <f t="shared" si="1"/>
        <v>76.550065319985677</v>
      </c>
    </row>
    <row r="74" spans="1:12" ht="15">
      <c r="A74" s="50" t="s">
        <v>81</v>
      </c>
      <c r="B74" s="51">
        <v>61.93181818181818</v>
      </c>
      <c r="C74" s="51">
        <v>58.563535911602202</v>
      </c>
      <c r="D74" s="51">
        <v>62.5</v>
      </c>
      <c r="E74" s="51">
        <v>69.545454545454547</v>
      </c>
      <c r="F74" s="51">
        <v>64.457831325301214</v>
      </c>
      <c r="G74" s="51">
        <v>72.24669603524228</v>
      </c>
      <c r="H74" s="51">
        <v>79.425837320574161</v>
      </c>
      <c r="I74" s="51">
        <v>75.268817204301072</v>
      </c>
      <c r="J74" s="51">
        <v>67.289719626168221</v>
      </c>
      <c r="K74" s="51">
        <v>74.5</v>
      </c>
      <c r="L74" s="52">
        <f t="shared" si="1"/>
        <v>68.572971015046193</v>
      </c>
    </row>
    <row r="75" spans="1:12" ht="15">
      <c r="A75" s="50" t="s">
        <v>82</v>
      </c>
      <c r="B75" s="51">
        <v>91.666666666666657</v>
      </c>
      <c r="C75" s="51">
        <v>92</v>
      </c>
      <c r="D75" s="51">
        <v>96.36363636363636</v>
      </c>
      <c r="E75" s="51">
        <v>100</v>
      </c>
      <c r="F75" s="51">
        <v>95.833333333333343</v>
      </c>
      <c r="G75" s="51">
        <v>98.305084745762713</v>
      </c>
      <c r="H75" s="51">
        <v>93.181818181818173</v>
      </c>
      <c r="I75" s="51">
        <v>90.566037735849065</v>
      </c>
      <c r="J75" s="51">
        <v>88.888888888888886</v>
      </c>
      <c r="K75" s="51">
        <v>89.393939393939391</v>
      </c>
      <c r="L75" s="52">
        <f t="shared" si="1"/>
        <v>93.619940530989453</v>
      </c>
    </row>
    <row r="76" spans="1:12" ht="15">
      <c r="A76" s="50" t="s">
        <v>83</v>
      </c>
      <c r="B76" s="51">
        <v>65.06849315068493</v>
      </c>
      <c r="C76" s="51">
        <v>71.360381861575178</v>
      </c>
      <c r="D76" s="51">
        <v>68.83720930232559</v>
      </c>
      <c r="E76" s="51">
        <v>76.470588235294116</v>
      </c>
      <c r="F76" s="51">
        <v>74.285714285714292</v>
      </c>
      <c r="G76" s="51">
        <v>77.2</v>
      </c>
      <c r="H76" s="51">
        <v>74.534161490683232</v>
      </c>
      <c r="I76" s="51">
        <v>73.824130879345603</v>
      </c>
      <c r="J76" s="51">
        <v>78.03347280334728</v>
      </c>
      <c r="K76" s="51">
        <v>74.321880650994572</v>
      </c>
      <c r="L76" s="52">
        <f t="shared" si="1"/>
        <v>73.393603265996475</v>
      </c>
    </row>
    <row r="77" spans="1:12" ht="15">
      <c r="A77" s="50" t="s">
        <v>84</v>
      </c>
      <c r="B77" s="51">
        <v>91.578947368421055</v>
      </c>
      <c r="C77" s="51">
        <v>68.75</v>
      </c>
      <c r="D77" s="51">
        <v>93.45794392523365</v>
      </c>
      <c r="E77" s="51">
        <v>87.301587301587304</v>
      </c>
      <c r="F77" s="51">
        <v>78</v>
      </c>
      <c r="G77" s="51">
        <v>67.543859649122808</v>
      </c>
      <c r="H77" s="51">
        <v>72.815533980582529</v>
      </c>
      <c r="I77" s="51">
        <v>72.222222222222214</v>
      </c>
      <c r="J77" s="51">
        <v>69.607843137254903</v>
      </c>
      <c r="K77" s="51">
        <v>68.468468468468473</v>
      </c>
      <c r="L77" s="52">
        <f t="shared" si="1"/>
        <v>76.974640605289295</v>
      </c>
    </row>
    <row r="78" spans="1:12" ht="15">
      <c r="A78" s="50" t="s">
        <v>85</v>
      </c>
      <c r="B78" s="51">
        <v>86.425339366515843</v>
      </c>
      <c r="C78" s="51">
        <v>80.46875</v>
      </c>
      <c r="D78" s="51">
        <v>76.893939393939391</v>
      </c>
      <c r="E78" s="51">
        <v>60.370370370370374</v>
      </c>
      <c r="F78" s="51">
        <v>65.600000000000009</v>
      </c>
      <c r="G78" s="51">
        <v>62.99694189602446</v>
      </c>
      <c r="H78" s="51">
        <v>61.278195488721806</v>
      </c>
      <c r="I78" s="51">
        <v>74.545454545454547</v>
      </c>
      <c r="J78" s="51">
        <v>92.10526315789474</v>
      </c>
      <c r="K78" s="51">
        <v>93.28358208955224</v>
      </c>
      <c r="L78" s="52">
        <f t="shared" si="1"/>
        <v>75.396783630847338</v>
      </c>
    </row>
    <row r="79" spans="1:12" ht="15">
      <c r="A79" s="50" t="s">
        <v>86</v>
      </c>
      <c r="B79" s="51">
        <v>57.999999999999993</v>
      </c>
      <c r="C79" s="51">
        <v>86.746987951807228</v>
      </c>
      <c r="D79" s="51">
        <v>81.102362204724415</v>
      </c>
      <c r="E79" s="51">
        <v>82.926829268292678</v>
      </c>
      <c r="F79" s="51">
        <v>83.620689655172413</v>
      </c>
      <c r="G79" s="51">
        <v>82.978723404255319</v>
      </c>
      <c r="H79" s="51">
        <v>92.700729927007302</v>
      </c>
      <c r="I79" s="51">
        <v>89.932885906040269</v>
      </c>
      <c r="J79" s="51">
        <v>88.8</v>
      </c>
      <c r="K79" s="51">
        <v>92.372881355932208</v>
      </c>
      <c r="L79" s="52">
        <f t="shared" si="1"/>
        <v>83.918208967323181</v>
      </c>
    </row>
    <row r="80" spans="1:12" ht="15.75">
      <c r="A80" s="44" t="s">
        <v>1056</v>
      </c>
      <c r="B80" s="45">
        <v>83.719115734720418</v>
      </c>
      <c r="C80" s="45">
        <v>81.063383970665271</v>
      </c>
      <c r="D80" s="45">
        <v>80.781677869056509</v>
      </c>
      <c r="E80" s="45">
        <v>83.291139240506325</v>
      </c>
      <c r="F80" s="45">
        <v>80.3347280334728</v>
      </c>
      <c r="G80" s="45">
        <v>86.529630439536405</v>
      </c>
      <c r="H80" s="45">
        <v>91.280653950953678</v>
      </c>
      <c r="I80" s="45">
        <v>92.730531766580356</v>
      </c>
      <c r="J80" s="45">
        <v>92.509286009079645</v>
      </c>
      <c r="K80" s="45">
        <v>88.901778808971386</v>
      </c>
      <c r="L80" s="46">
        <f t="shared" si="1"/>
        <v>86.114192582354278</v>
      </c>
    </row>
    <row r="81" spans="1:12" ht="15.75">
      <c r="A81" s="53" t="s">
        <v>1057</v>
      </c>
      <c r="B81" s="54">
        <v>92.084726867335561</v>
      </c>
      <c r="C81" s="54">
        <v>92.267135325131804</v>
      </c>
      <c r="D81" s="54">
        <v>89.740820734341256</v>
      </c>
      <c r="E81" s="54">
        <v>87.397787397787397</v>
      </c>
      <c r="F81" s="54">
        <v>84.182543198936642</v>
      </c>
      <c r="G81" s="54">
        <v>91.245644599303134</v>
      </c>
      <c r="H81" s="54">
        <v>94.05204460966543</v>
      </c>
      <c r="I81" s="54">
        <v>95.340642129992176</v>
      </c>
      <c r="J81" s="54">
        <v>96.212731668009667</v>
      </c>
      <c r="K81" s="54">
        <v>93.289877300613497</v>
      </c>
      <c r="L81" s="49">
        <f t="shared" si="1"/>
        <v>91.581395383111641</v>
      </c>
    </row>
    <row r="82" spans="1:12" ht="15">
      <c r="A82" s="50" t="s">
        <v>89</v>
      </c>
      <c r="B82" s="51">
        <v>95.238095238095227</v>
      </c>
      <c r="C82" s="51">
        <v>91.666666666666657</v>
      </c>
      <c r="D82" s="51">
        <v>71.875</v>
      </c>
      <c r="E82" s="51">
        <v>92.10526315789474</v>
      </c>
      <c r="F82" s="51">
        <v>95.588235294117652</v>
      </c>
      <c r="G82" s="51">
        <v>90.476190476190482</v>
      </c>
      <c r="H82" s="51">
        <v>98.80952380952381</v>
      </c>
      <c r="I82" s="51">
        <v>94.117647058823522</v>
      </c>
      <c r="J82" s="51">
        <v>100</v>
      </c>
      <c r="K82" s="51">
        <v>97.169811320754718</v>
      </c>
      <c r="L82" s="52">
        <f t="shared" si="1"/>
        <v>92.704643302206676</v>
      </c>
    </row>
    <row r="83" spans="1:12" s="3" customFormat="1" ht="15">
      <c r="A83" s="50" t="s">
        <v>90</v>
      </c>
      <c r="B83" s="51">
        <v>90.163934426229503</v>
      </c>
      <c r="C83" s="51">
        <v>87.096774193548384</v>
      </c>
      <c r="D83" s="51">
        <v>78.787878787878782</v>
      </c>
      <c r="E83" s="51">
        <v>93.902439024390233</v>
      </c>
      <c r="F83" s="51">
        <v>97.872340425531917</v>
      </c>
      <c r="G83" s="51">
        <v>98.958333333333343</v>
      </c>
      <c r="H83" s="51">
        <v>98.98989898989899</v>
      </c>
      <c r="I83" s="51">
        <v>100</v>
      </c>
      <c r="J83" s="51">
        <v>100</v>
      </c>
      <c r="K83" s="51">
        <v>100</v>
      </c>
      <c r="L83" s="52">
        <f t="shared" si="1"/>
        <v>94.577159918081108</v>
      </c>
    </row>
    <row r="84" spans="1:12" s="3" customFormat="1" ht="15">
      <c r="A84" s="50" t="s">
        <v>91</v>
      </c>
      <c r="B84" s="51">
        <v>98.648648648648646</v>
      </c>
      <c r="C84" s="51">
        <v>98.648648648648646</v>
      </c>
      <c r="D84" s="51">
        <v>97.872340425531917</v>
      </c>
      <c r="E84" s="51">
        <v>94.666666666666671</v>
      </c>
      <c r="F84" s="51">
        <v>88.135593220338976</v>
      </c>
      <c r="G84" s="51">
        <v>97.5</v>
      </c>
      <c r="H84" s="51">
        <v>94.791666666666657</v>
      </c>
      <c r="I84" s="51">
        <v>77.173913043478265</v>
      </c>
      <c r="J84" s="51">
        <v>93.495934959349597</v>
      </c>
      <c r="K84" s="51">
        <v>79.069767441860463</v>
      </c>
      <c r="L84" s="52">
        <f t="shared" si="1"/>
        <v>92.000317972118978</v>
      </c>
    </row>
    <row r="85" spans="1:12" ht="15">
      <c r="A85" s="50" t="s">
        <v>92</v>
      </c>
      <c r="B85" s="51">
        <v>90.123456790123456</v>
      </c>
      <c r="C85" s="51">
        <v>98.734177215189874</v>
      </c>
      <c r="D85" s="51">
        <v>92.592592592592595</v>
      </c>
      <c r="E85" s="51">
        <v>63</v>
      </c>
      <c r="F85" s="51">
        <v>89.320388349514573</v>
      </c>
      <c r="G85" s="51">
        <v>100</v>
      </c>
      <c r="H85" s="51">
        <v>91.150442477876098</v>
      </c>
      <c r="I85" s="51">
        <v>92.473118279569889</v>
      </c>
      <c r="J85" s="51">
        <v>98.181818181818187</v>
      </c>
      <c r="K85" s="51">
        <v>84.313725490196077</v>
      </c>
      <c r="L85" s="52">
        <f t="shared" si="1"/>
        <v>89.988971937688078</v>
      </c>
    </row>
    <row r="86" spans="1:12" ht="15">
      <c r="A86" s="50" t="s">
        <v>93</v>
      </c>
      <c r="B86" s="51">
        <v>92.622950819672127</v>
      </c>
      <c r="C86" s="51">
        <v>92.708333333333343</v>
      </c>
      <c r="D86" s="51">
        <v>89.830508474576277</v>
      </c>
      <c r="E86" s="51">
        <v>94.029850746268664</v>
      </c>
      <c r="F86" s="51">
        <v>94.285714285714278</v>
      </c>
      <c r="G86" s="51">
        <v>94.545454545454547</v>
      </c>
      <c r="H86" s="51">
        <v>98.529411764705884</v>
      </c>
      <c r="I86" s="51">
        <v>98.026315789473685</v>
      </c>
      <c r="J86" s="51">
        <v>98.4375</v>
      </c>
      <c r="K86" s="51">
        <v>98.181818181818187</v>
      </c>
      <c r="L86" s="52">
        <f t="shared" si="1"/>
        <v>95.119785794101702</v>
      </c>
    </row>
    <row r="87" spans="1:12" ht="15">
      <c r="A87" s="50" t="s">
        <v>94</v>
      </c>
      <c r="B87" s="51">
        <v>83.333333333333343</v>
      </c>
      <c r="C87" s="51">
        <v>88.888888888888886</v>
      </c>
      <c r="D87" s="51">
        <v>79.545454545454547</v>
      </c>
      <c r="E87" s="51">
        <v>90</v>
      </c>
      <c r="F87" s="51">
        <v>85.84905660377359</v>
      </c>
      <c r="G87" s="51">
        <v>88.172043010752688</v>
      </c>
      <c r="H87" s="51">
        <v>88.793103448275872</v>
      </c>
      <c r="I87" s="51">
        <v>98.181818181818187</v>
      </c>
      <c r="J87" s="51">
        <v>91.489361702127653</v>
      </c>
      <c r="K87" s="51">
        <v>88</v>
      </c>
      <c r="L87" s="52">
        <f t="shared" si="1"/>
        <v>88.225305971442495</v>
      </c>
    </row>
    <row r="88" spans="1:12" ht="15">
      <c r="A88" s="50" t="s">
        <v>95</v>
      </c>
      <c r="B88" s="51">
        <v>70.422535211267601</v>
      </c>
      <c r="C88" s="51">
        <v>81.818181818181827</v>
      </c>
      <c r="D88" s="51">
        <v>67.307692307692307</v>
      </c>
      <c r="E88" s="51">
        <v>91.228070175438589</v>
      </c>
      <c r="F88" s="51">
        <v>78.94736842105263</v>
      </c>
      <c r="G88" s="51">
        <v>67.741935483870961</v>
      </c>
      <c r="H88" s="51">
        <v>85.91549295774648</v>
      </c>
      <c r="I88" s="51">
        <v>98.461538461538467</v>
      </c>
      <c r="J88" s="51">
        <v>100</v>
      </c>
      <c r="K88" s="51">
        <v>95.774647887323937</v>
      </c>
      <c r="L88" s="52">
        <f t="shared" si="1"/>
        <v>83.761746272411273</v>
      </c>
    </row>
    <row r="89" spans="1:12" ht="15">
      <c r="A89" s="50" t="s">
        <v>96</v>
      </c>
      <c r="B89" s="51">
        <v>94.73684210526315</v>
      </c>
      <c r="C89" s="51">
        <v>93.939393939393938</v>
      </c>
      <c r="D89" s="51">
        <v>95.50561797752809</v>
      </c>
      <c r="E89" s="51">
        <v>94.666666666666671</v>
      </c>
      <c r="F89" s="51">
        <v>93.023255813953483</v>
      </c>
      <c r="G89" s="51">
        <v>99.056603773584911</v>
      </c>
      <c r="H89" s="51">
        <v>97.115384615384613</v>
      </c>
      <c r="I89" s="51">
        <v>100</v>
      </c>
      <c r="J89" s="51">
        <v>100</v>
      </c>
      <c r="K89" s="51">
        <v>96.610169491525426</v>
      </c>
      <c r="L89" s="52">
        <f t="shared" si="1"/>
        <v>96.46539343833004</v>
      </c>
    </row>
    <row r="90" spans="1:12" ht="15">
      <c r="A90" s="50" t="s">
        <v>97</v>
      </c>
      <c r="B90" s="51">
        <v>94.565217391304344</v>
      </c>
      <c r="C90" s="51">
        <v>83.870967741935488</v>
      </c>
      <c r="D90" s="51">
        <v>86.419753086419746</v>
      </c>
      <c r="E90" s="51">
        <v>61.068702290076338</v>
      </c>
      <c r="F90" s="51">
        <v>58.18181818181818</v>
      </c>
      <c r="G90" s="51">
        <v>88.571428571428569</v>
      </c>
      <c r="H90" s="51">
        <v>97.247706422018354</v>
      </c>
      <c r="I90" s="51">
        <v>97.321428571428569</v>
      </c>
      <c r="J90" s="51">
        <v>96.15384615384616</v>
      </c>
      <c r="K90" s="51">
        <v>93.333333333333329</v>
      </c>
      <c r="L90" s="52">
        <f t="shared" si="1"/>
        <v>85.673420174360913</v>
      </c>
    </row>
    <row r="91" spans="1:12" ht="15">
      <c r="A91" s="50" t="s">
        <v>98</v>
      </c>
      <c r="B91" s="51">
        <v>98.695652173913047</v>
      </c>
      <c r="C91" s="51">
        <v>99.224806201550393</v>
      </c>
      <c r="D91" s="51">
        <v>99.401197604790411</v>
      </c>
      <c r="E91" s="51">
        <v>99.0625</v>
      </c>
      <c r="F91" s="51">
        <v>86.329113924050631</v>
      </c>
      <c r="G91" s="51">
        <v>99.433427762039656</v>
      </c>
      <c r="H91" s="51">
        <v>100</v>
      </c>
      <c r="I91" s="51">
        <v>99.783080260303691</v>
      </c>
      <c r="J91" s="51">
        <v>99.50372208436724</v>
      </c>
      <c r="K91" s="51">
        <v>99.130434782608702</v>
      </c>
      <c r="L91" s="52">
        <f t="shared" si="1"/>
        <v>98.056393479362384</v>
      </c>
    </row>
    <row r="92" spans="1:12" ht="15">
      <c r="A92" s="50" t="s">
        <v>99</v>
      </c>
      <c r="B92" s="51">
        <v>95</v>
      </c>
      <c r="C92" s="51">
        <v>96.551724137931032</v>
      </c>
      <c r="D92" s="51">
        <v>92.857142857142861</v>
      </c>
      <c r="E92" s="51">
        <v>75</v>
      </c>
      <c r="F92" s="51">
        <v>81.132075471698116</v>
      </c>
      <c r="G92" s="51">
        <v>90.476190476190482</v>
      </c>
      <c r="H92" s="51">
        <v>95.890410958904098</v>
      </c>
      <c r="I92" s="51">
        <v>100</v>
      </c>
      <c r="J92" s="51">
        <v>98.795180722891558</v>
      </c>
      <c r="K92" s="51">
        <v>78.181818181818187</v>
      </c>
      <c r="L92" s="52">
        <f t="shared" si="1"/>
        <v>90.388454280657626</v>
      </c>
    </row>
    <row r="93" spans="1:12" ht="15">
      <c r="A93" s="50" t="s">
        <v>100</v>
      </c>
      <c r="B93" s="51">
        <v>94.545454545454547</v>
      </c>
      <c r="C93" s="51">
        <v>98</v>
      </c>
      <c r="D93" s="51">
        <v>91.75257731958763</v>
      </c>
      <c r="E93" s="51">
        <v>95.061728395061735</v>
      </c>
      <c r="F93" s="51">
        <v>70.491803278688522</v>
      </c>
      <c r="G93" s="51">
        <v>86.507936507936506</v>
      </c>
      <c r="H93" s="51">
        <v>84.496124031007753</v>
      </c>
      <c r="I93" s="51">
        <v>90.540540540540533</v>
      </c>
      <c r="J93" s="51">
        <v>98.611111111111114</v>
      </c>
      <c r="K93" s="51">
        <v>95.424836601307192</v>
      </c>
      <c r="L93" s="52">
        <f t="shared" si="1"/>
        <v>90.543211233069556</v>
      </c>
    </row>
    <row r="94" spans="1:12" ht="15">
      <c r="A94" s="50" t="s">
        <v>101</v>
      </c>
      <c r="B94" s="51">
        <v>85.964912280701753</v>
      </c>
      <c r="C94" s="51">
        <v>91.111111111111114</v>
      </c>
      <c r="D94" s="51">
        <v>93.589743589743591</v>
      </c>
      <c r="E94" s="51">
        <v>97.61904761904762</v>
      </c>
      <c r="F94" s="51">
        <v>97.916666666666657</v>
      </c>
      <c r="G94" s="51">
        <v>98.05825242718447</v>
      </c>
      <c r="H94" s="51">
        <v>96.739130434782609</v>
      </c>
      <c r="I94" s="51">
        <v>97.368421052631575</v>
      </c>
      <c r="J94" s="51">
        <v>100</v>
      </c>
      <c r="K94" s="51">
        <v>97.692307692307693</v>
      </c>
      <c r="L94" s="52">
        <f t="shared" si="1"/>
        <v>95.605959287417704</v>
      </c>
    </row>
    <row r="95" spans="1:12" ht="15">
      <c r="A95" s="50" t="s">
        <v>102</v>
      </c>
      <c r="B95" s="51">
        <v>90.666666666666657</v>
      </c>
      <c r="C95" s="51">
        <v>92.682926829268297</v>
      </c>
      <c r="D95" s="51">
        <v>93.893129770992374</v>
      </c>
      <c r="E95" s="51">
        <v>95.070422535211264</v>
      </c>
      <c r="F95" s="51">
        <v>93.28358208955224</v>
      </c>
      <c r="G95" s="51">
        <v>98.235294117647058</v>
      </c>
      <c r="H95" s="51">
        <v>98.71794871794873</v>
      </c>
      <c r="I95" s="51">
        <v>99.408284023668642</v>
      </c>
      <c r="J95" s="51">
        <v>100</v>
      </c>
      <c r="K95" s="51">
        <v>98.4375</v>
      </c>
      <c r="L95" s="52">
        <f t="shared" si="1"/>
        <v>96.039575475095518</v>
      </c>
    </row>
    <row r="96" spans="1:12" ht="15">
      <c r="A96" s="50" t="s">
        <v>103</v>
      </c>
      <c r="B96" s="51">
        <v>76.923076923076934</v>
      </c>
      <c r="C96" s="51">
        <v>56.338028169014088</v>
      </c>
      <c r="D96" s="51">
        <v>60.526315789473685</v>
      </c>
      <c r="E96" s="51">
        <v>84.507042253521121</v>
      </c>
      <c r="F96" s="51">
        <v>85.714285714285708</v>
      </c>
      <c r="G96" s="51">
        <v>88.235294117647058</v>
      </c>
      <c r="H96" s="51">
        <v>98.71794871794873</v>
      </c>
      <c r="I96" s="51">
        <v>87.777777777777771</v>
      </c>
      <c r="J96" s="51">
        <v>74.157303370786522</v>
      </c>
      <c r="K96" s="51">
        <v>69.565217391304344</v>
      </c>
      <c r="L96" s="52">
        <f t="shared" si="1"/>
        <v>78.246229022483618</v>
      </c>
    </row>
    <row r="97" spans="1:12" ht="15">
      <c r="A97" s="50" t="s">
        <v>104</v>
      </c>
      <c r="B97" s="51">
        <v>100</v>
      </c>
      <c r="C97" s="51">
        <v>92.424242424242422</v>
      </c>
      <c r="D97" s="51">
        <v>98.701298701298697</v>
      </c>
      <c r="E97" s="51">
        <v>96.428571428571431</v>
      </c>
      <c r="F97" s="51">
        <v>87.777777777777771</v>
      </c>
      <c r="G97" s="51">
        <v>100</v>
      </c>
      <c r="H97" s="51">
        <v>99.065420560747668</v>
      </c>
      <c r="I97" s="51">
        <v>100</v>
      </c>
      <c r="J97" s="51">
        <v>100</v>
      </c>
      <c r="K97" s="51">
        <v>94.117647058823522</v>
      </c>
      <c r="L97" s="52">
        <f t="shared" si="1"/>
        <v>96.85149579514615</v>
      </c>
    </row>
    <row r="98" spans="1:12" ht="15">
      <c r="A98" s="50" t="s">
        <v>105</v>
      </c>
      <c r="B98" s="51">
        <v>92.929292929292927</v>
      </c>
      <c r="C98" s="51">
        <v>92.473118279569889</v>
      </c>
      <c r="D98" s="51">
        <v>86.666666666666671</v>
      </c>
      <c r="E98" s="51">
        <v>87.378640776699029</v>
      </c>
      <c r="F98" s="51">
        <v>86.206896551724128</v>
      </c>
      <c r="G98" s="51">
        <v>74.73684210526315</v>
      </c>
      <c r="H98" s="51">
        <v>99</v>
      </c>
      <c r="I98" s="51">
        <v>97.247706422018354</v>
      </c>
      <c r="J98" s="51">
        <v>100</v>
      </c>
      <c r="K98" s="51">
        <v>92.553191489361694</v>
      </c>
      <c r="L98" s="52">
        <f t="shared" si="1"/>
        <v>90.919235522059594</v>
      </c>
    </row>
    <row r="99" spans="1:12" ht="15">
      <c r="A99" s="50" t="s">
        <v>106</v>
      </c>
      <c r="B99" s="51">
        <v>93.506493506493499</v>
      </c>
      <c r="C99" s="51">
        <v>96.15384615384616</v>
      </c>
      <c r="D99" s="51">
        <v>98.837209302325576</v>
      </c>
      <c r="E99" s="51">
        <v>98.550724637681171</v>
      </c>
      <c r="F99" s="51">
        <v>100</v>
      </c>
      <c r="G99" s="51">
        <v>98.876404494382015</v>
      </c>
      <c r="H99" s="51">
        <v>100</v>
      </c>
      <c r="I99" s="51">
        <v>100</v>
      </c>
      <c r="J99" s="51">
        <v>98.850574712643677</v>
      </c>
      <c r="K99" s="51">
        <v>93.814432989690715</v>
      </c>
      <c r="L99" s="52">
        <f t="shared" si="1"/>
        <v>97.858968579706286</v>
      </c>
    </row>
    <row r="100" spans="1:12" ht="15">
      <c r="A100" s="50" t="s">
        <v>107</v>
      </c>
      <c r="B100" s="51">
        <v>96.319018404907979</v>
      </c>
      <c r="C100" s="51">
        <v>95.151515151515156</v>
      </c>
      <c r="D100" s="51">
        <v>85.18518518518519</v>
      </c>
      <c r="E100" s="51">
        <v>69.960474308300391</v>
      </c>
      <c r="F100" s="51">
        <v>65</v>
      </c>
      <c r="G100" s="51">
        <v>70.769230769230774</v>
      </c>
      <c r="H100" s="51">
        <v>76.53429602888086</v>
      </c>
      <c r="I100" s="51">
        <v>85.034013605442169</v>
      </c>
      <c r="J100" s="51">
        <v>87.2340425531915</v>
      </c>
      <c r="K100" s="51">
        <v>88.628762541806012</v>
      </c>
      <c r="L100" s="52">
        <f t="shared" si="1"/>
        <v>81.981653854846016</v>
      </c>
    </row>
    <row r="101" spans="1:12" ht="15.75">
      <c r="A101" s="47" t="s">
        <v>1058</v>
      </c>
      <c r="B101" s="48">
        <v>76.401755241345683</v>
      </c>
      <c r="C101" s="48">
        <v>72.003789673140687</v>
      </c>
      <c r="D101" s="48">
        <v>73.117782909930725</v>
      </c>
      <c r="E101" s="48">
        <v>79.523389232127101</v>
      </c>
      <c r="F101" s="48">
        <v>76.532399299474605</v>
      </c>
      <c r="G101" s="48">
        <v>81.774264382960041</v>
      </c>
      <c r="H101" s="48">
        <v>88.425531914893611</v>
      </c>
      <c r="I101" s="48">
        <v>90.028374543980533</v>
      </c>
      <c r="J101" s="48">
        <v>88.620981387478849</v>
      </c>
      <c r="K101" s="48">
        <v>84.438377535101409</v>
      </c>
      <c r="L101" s="49">
        <f t="shared" si="1"/>
        <v>81.086664612043322</v>
      </c>
    </row>
    <row r="102" spans="1:12" ht="15">
      <c r="A102" s="50" t="s">
        <v>109</v>
      </c>
      <c r="B102" s="51">
        <v>65.625</v>
      </c>
      <c r="C102" s="51">
        <v>57.352941176470587</v>
      </c>
      <c r="D102" s="51">
        <v>63.46153846153846</v>
      </c>
      <c r="E102" s="51">
        <v>82.222222222222214</v>
      </c>
      <c r="F102" s="51">
        <v>64.179104477611943</v>
      </c>
      <c r="G102" s="51">
        <v>59.322033898305079</v>
      </c>
      <c r="H102" s="51">
        <v>82.539682539682531</v>
      </c>
      <c r="I102" s="51">
        <v>87.096774193548384</v>
      </c>
      <c r="J102" s="51">
        <v>88.235294117647058</v>
      </c>
      <c r="K102" s="51">
        <v>75.675675675675677</v>
      </c>
      <c r="L102" s="52">
        <f t="shared" si="1"/>
        <v>72.571026676270179</v>
      </c>
    </row>
    <row r="103" spans="1:12" ht="15">
      <c r="A103" s="50" t="s">
        <v>110</v>
      </c>
      <c r="B103" s="51">
        <v>58.461538461538467</v>
      </c>
      <c r="C103" s="51">
        <v>57.971014492753625</v>
      </c>
      <c r="D103" s="51">
        <v>60.810810810810814</v>
      </c>
      <c r="E103" s="51">
        <v>67.1875</v>
      </c>
      <c r="F103" s="51">
        <v>68.656716417910445</v>
      </c>
      <c r="G103" s="51">
        <v>91.304347826086953</v>
      </c>
      <c r="H103" s="51">
        <v>97.142857142857139</v>
      </c>
      <c r="I103" s="51">
        <v>96.05263157894737</v>
      </c>
      <c r="J103" s="51">
        <v>94.545454545454547</v>
      </c>
      <c r="K103" s="51">
        <v>94.117647058823522</v>
      </c>
      <c r="L103" s="52">
        <f t="shared" si="1"/>
        <v>78.625051833518285</v>
      </c>
    </row>
    <row r="104" spans="1:12" s="3" customFormat="1" ht="15">
      <c r="A104" s="50" t="s">
        <v>111</v>
      </c>
      <c r="B104" s="51">
        <v>90.510948905109487</v>
      </c>
      <c r="C104" s="51">
        <v>81.25</v>
      </c>
      <c r="D104" s="51">
        <v>84.023668639053255</v>
      </c>
      <c r="E104" s="51">
        <v>87.096774193548384</v>
      </c>
      <c r="F104" s="51">
        <v>91.111111111111114</v>
      </c>
      <c r="G104" s="51">
        <v>90.697674418604649</v>
      </c>
      <c r="H104" s="51">
        <v>92.592592592592595</v>
      </c>
      <c r="I104" s="51">
        <v>85.09615384615384</v>
      </c>
      <c r="J104" s="51">
        <v>81.818181818181827</v>
      </c>
      <c r="K104" s="51">
        <v>72.891566265060234</v>
      </c>
      <c r="L104" s="52">
        <f t="shared" si="1"/>
        <v>85.708867178941532</v>
      </c>
    </row>
    <row r="105" spans="1:12" ht="15">
      <c r="A105" s="50" t="s">
        <v>112</v>
      </c>
      <c r="B105" s="51">
        <v>76.875</v>
      </c>
      <c r="C105" s="51">
        <v>83.655913978494624</v>
      </c>
      <c r="D105" s="51">
        <v>72.908366533864537</v>
      </c>
      <c r="E105" s="51">
        <v>82.246376811594203</v>
      </c>
      <c r="F105" s="51">
        <v>71.813285457809698</v>
      </c>
      <c r="G105" s="51">
        <v>79.667282809611834</v>
      </c>
      <c r="H105" s="51">
        <v>81.320754716981142</v>
      </c>
      <c r="I105" s="51">
        <v>89.393939393939391</v>
      </c>
      <c r="J105" s="51">
        <v>91.970802919708035</v>
      </c>
      <c r="K105" s="51">
        <v>89.836065573770497</v>
      </c>
      <c r="L105" s="52">
        <f t="shared" si="1"/>
        <v>81.968778819577395</v>
      </c>
    </row>
    <row r="106" spans="1:12" ht="15">
      <c r="A106" s="50" t="s">
        <v>113</v>
      </c>
      <c r="B106" s="51">
        <v>92.682926829268297</v>
      </c>
      <c r="C106" s="51">
        <v>88.805970149253739</v>
      </c>
      <c r="D106" s="51">
        <v>81.25</v>
      </c>
      <c r="E106" s="51">
        <v>92.086330935251809</v>
      </c>
      <c r="F106" s="51">
        <v>90.350877192982466</v>
      </c>
      <c r="G106" s="51">
        <v>90.410958904109577</v>
      </c>
      <c r="H106" s="51">
        <v>97.163120567375884</v>
      </c>
      <c r="I106" s="51">
        <v>91.803278688524586</v>
      </c>
      <c r="J106" s="51">
        <v>94.20289855072464</v>
      </c>
      <c r="K106" s="51">
        <v>85.61643835616438</v>
      </c>
      <c r="L106" s="52">
        <f t="shared" si="1"/>
        <v>90.437280017365538</v>
      </c>
    </row>
    <row r="107" spans="1:12" ht="15">
      <c r="A107" s="50" t="s">
        <v>114</v>
      </c>
      <c r="B107" s="51">
        <v>80.23952095808383</v>
      </c>
      <c r="C107" s="51">
        <v>63.218390804597703</v>
      </c>
      <c r="D107" s="51">
        <v>72</v>
      </c>
      <c r="E107" s="51">
        <v>76.5</v>
      </c>
      <c r="F107" s="51">
        <v>81.564245810055866</v>
      </c>
      <c r="G107" s="51">
        <v>76.31578947368422</v>
      </c>
      <c r="H107" s="51">
        <v>90.909090909090907</v>
      </c>
      <c r="I107" s="51">
        <v>85.635359116022101</v>
      </c>
      <c r="J107" s="51">
        <v>85.645933014354071</v>
      </c>
      <c r="K107" s="51">
        <v>86.458333333333343</v>
      </c>
      <c r="L107" s="52">
        <f t="shared" si="1"/>
        <v>79.848666341922211</v>
      </c>
    </row>
    <row r="108" spans="1:12" ht="15">
      <c r="A108" s="50" t="s">
        <v>115</v>
      </c>
      <c r="B108" s="51">
        <v>85.294117647058826</v>
      </c>
      <c r="C108" s="51">
        <v>59.523809523809526</v>
      </c>
      <c r="D108" s="51">
        <v>66.129032258064512</v>
      </c>
      <c r="E108" s="51">
        <v>67.045454545454547</v>
      </c>
      <c r="F108" s="51">
        <v>61.904761904761905</v>
      </c>
      <c r="G108" s="51">
        <v>77.64705882352942</v>
      </c>
      <c r="H108" s="51">
        <v>75.409836065573771</v>
      </c>
      <c r="I108" s="51">
        <v>80</v>
      </c>
      <c r="J108" s="51">
        <v>81.17647058823529</v>
      </c>
      <c r="K108" s="51">
        <v>82.022471910112358</v>
      </c>
      <c r="L108" s="52">
        <f t="shared" si="1"/>
        <v>73.615301326660003</v>
      </c>
    </row>
    <row r="109" spans="1:12" ht="15">
      <c r="A109" s="50" t="s">
        <v>116</v>
      </c>
      <c r="B109" s="51">
        <v>67.487684729064028</v>
      </c>
      <c r="C109" s="51">
        <v>65.284974093264253</v>
      </c>
      <c r="D109" s="51">
        <v>88.297872340425528</v>
      </c>
      <c r="E109" s="51">
        <v>89.719626168224295</v>
      </c>
      <c r="F109" s="51">
        <v>90.434782608695656</v>
      </c>
      <c r="G109" s="51">
        <v>98.113207547169807</v>
      </c>
      <c r="H109" s="51">
        <v>95.890410958904098</v>
      </c>
      <c r="I109" s="51">
        <v>94.509803921568619</v>
      </c>
      <c r="J109" s="51">
        <v>90.957446808510639</v>
      </c>
      <c r="K109" s="51">
        <v>89.177489177489178</v>
      </c>
      <c r="L109" s="52">
        <f t="shared" si="1"/>
        <v>86.987329835331607</v>
      </c>
    </row>
    <row r="110" spans="1:12" ht="15">
      <c r="A110" s="50" t="s">
        <v>117</v>
      </c>
      <c r="B110" s="51">
        <v>88.732394366197184</v>
      </c>
      <c r="C110" s="51">
        <v>79.487179487179489</v>
      </c>
      <c r="D110" s="51">
        <v>68.656716417910445</v>
      </c>
      <c r="E110" s="51">
        <v>64.21052631578948</v>
      </c>
      <c r="F110" s="51">
        <v>56.25</v>
      </c>
      <c r="G110" s="51">
        <v>61.971830985915489</v>
      </c>
      <c r="H110" s="51">
        <v>92.405063291139243</v>
      </c>
      <c r="I110" s="51">
        <v>90.566037735849065</v>
      </c>
      <c r="J110" s="51">
        <v>85.858585858585855</v>
      </c>
      <c r="K110" s="51">
        <v>76.229508196721312</v>
      </c>
      <c r="L110" s="52">
        <f t="shared" si="1"/>
        <v>76.436784265528757</v>
      </c>
    </row>
    <row r="111" spans="1:12" ht="15">
      <c r="A111" s="50" t="s">
        <v>118</v>
      </c>
      <c r="B111" s="51">
        <v>52.800000000000004</v>
      </c>
      <c r="C111" s="51">
        <v>62.903225806451616</v>
      </c>
      <c r="D111" s="51">
        <v>67.441860465116278</v>
      </c>
      <c r="E111" s="51">
        <v>58.064516129032263</v>
      </c>
      <c r="F111" s="51">
        <v>60.416666666666664</v>
      </c>
      <c r="G111" s="51">
        <v>85.496183206106863</v>
      </c>
      <c r="H111" s="51">
        <v>90.303030303030312</v>
      </c>
      <c r="I111" s="51">
        <v>93.984962406015043</v>
      </c>
      <c r="J111" s="51">
        <v>96.992481203007515</v>
      </c>
      <c r="K111" s="51">
        <v>83.333333333333343</v>
      </c>
      <c r="L111" s="52">
        <f t="shared" si="1"/>
        <v>75.173625951876005</v>
      </c>
    </row>
    <row r="112" spans="1:12" ht="15">
      <c r="A112" s="50" t="s">
        <v>119</v>
      </c>
      <c r="B112" s="51">
        <v>66.666666666666657</v>
      </c>
      <c r="C112" s="51">
        <v>62.5</v>
      </c>
      <c r="D112" s="51">
        <v>48.648648648648653</v>
      </c>
      <c r="E112" s="51">
        <v>63.265306122448983</v>
      </c>
      <c r="F112" s="51">
        <v>82.978723404255319</v>
      </c>
      <c r="G112" s="51">
        <v>86.842105263157904</v>
      </c>
      <c r="H112" s="51">
        <v>95.454545454545453</v>
      </c>
      <c r="I112" s="51">
        <v>95.555555555555557</v>
      </c>
      <c r="J112" s="51">
        <v>91.071428571428569</v>
      </c>
      <c r="K112" s="51">
        <v>84.126984126984127</v>
      </c>
      <c r="L112" s="52">
        <f t="shared" si="1"/>
        <v>77.710996381369114</v>
      </c>
    </row>
    <row r="113" spans="1:12" ht="15">
      <c r="A113" s="50" t="s">
        <v>120</v>
      </c>
      <c r="B113" s="51">
        <v>55.813953488372093</v>
      </c>
      <c r="C113" s="51">
        <v>63.636363636363633</v>
      </c>
      <c r="D113" s="51">
        <v>61.016949152542374</v>
      </c>
      <c r="E113" s="51">
        <v>76.785714285714292</v>
      </c>
      <c r="F113" s="51">
        <v>64.285714285714292</v>
      </c>
      <c r="G113" s="51">
        <v>66.071428571428569</v>
      </c>
      <c r="H113" s="51">
        <v>93.548387096774192</v>
      </c>
      <c r="I113" s="51">
        <v>90</v>
      </c>
      <c r="J113" s="51">
        <v>97.142857142857139</v>
      </c>
      <c r="K113" s="51">
        <v>73.134328358208961</v>
      </c>
      <c r="L113" s="52">
        <f t="shared" si="1"/>
        <v>74.143569601797552</v>
      </c>
    </row>
    <row r="114" spans="1:12" ht="15">
      <c r="A114" s="50" t="s">
        <v>121</v>
      </c>
      <c r="B114" s="51">
        <v>84.375</v>
      </c>
      <c r="C114" s="51">
        <v>76.923076923076934</v>
      </c>
      <c r="D114" s="51">
        <v>87.341772151898738</v>
      </c>
      <c r="E114" s="51">
        <v>92.5</v>
      </c>
      <c r="F114" s="51">
        <v>90.322580645161281</v>
      </c>
      <c r="G114" s="51">
        <v>94.186046511627907</v>
      </c>
      <c r="H114" s="51">
        <v>93.84615384615384</v>
      </c>
      <c r="I114" s="51">
        <v>88.461538461538453</v>
      </c>
      <c r="J114" s="51">
        <v>64.634146341463421</v>
      </c>
      <c r="K114" s="51">
        <v>82.5</v>
      </c>
      <c r="L114" s="52">
        <f t="shared" si="1"/>
        <v>85.509031488092063</v>
      </c>
    </row>
    <row r="115" spans="1:12" ht="15">
      <c r="A115" s="50" t="s">
        <v>122</v>
      </c>
      <c r="B115" s="51">
        <v>82.857142857142861</v>
      </c>
      <c r="C115" s="51">
        <v>65.384615384615387</v>
      </c>
      <c r="D115" s="51">
        <v>77.777777777777786</v>
      </c>
      <c r="E115" s="51">
        <v>89.156626506024097</v>
      </c>
      <c r="F115" s="51">
        <v>83.333333333333343</v>
      </c>
      <c r="G115" s="51">
        <v>80.722891566265062</v>
      </c>
      <c r="H115" s="51">
        <v>84.883720930232556</v>
      </c>
      <c r="I115" s="51">
        <v>90.476190476190482</v>
      </c>
      <c r="J115" s="51">
        <v>94.252873563218387</v>
      </c>
      <c r="K115" s="51">
        <v>77.142857142857153</v>
      </c>
      <c r="L115" s="52">
        <f t="shared" si="1"/>
        <v>82.598802953765713</v>
      </c>
    </row>
    <row r="116" spans="1:12" ht="15">
      <c r="A116" s="50" t="s">
        <v>123</v>
      </c>
      <c r="B116" s="51">
        <v>93.902439024390233</v>
      </c>
      <c r="C116" s="51">
        <v>95.652173913043484</v>
      </c>
      <c r="D116" s="51">
        <v>88.732394366197184</v>
      </c>
      <c r="E116" s="51">
        <v>81.818181818181827</v>
      </c>
      <c r="F116" s="51">
        <v>87.5</v>
      </c>
      <c r="G116" s="51">
        <v>89.473684210526315</v>
      </c>
      <c r="H116" s="51">
        <v>96.969696969696969</v>
      </c>
      <c r="I116" s="51">
        <v>95.294117647058812</v>
      </c>
      <c r="J116" s="51">
        <v>88.157894736842096</v>
      </c>
      <c r="K116" s="51">
        <v>97.468354430379748</v>
      </c>
      <c r="L116" s="52">
        <f t="shared" si="1"/>
        <v>91.496893711631671</v>
      </c>
    </row>
    <row r="117" spans="1:12" ht="15">
      <c r="A117" s="50" t="s">
        <v>124</v>
      </c>
      <c r="B117" s="51">
        <v>66.037735849056602</v>
      </c>
      <c r="C117" s="51">
        <v>45.833333333333329</v>
      </c>
      <c r="D117" s="51">
        <v>63.636363636363633</v>
      </c>
      <c r="E117" s="51">
        <v>70.212765957446805</v>
      </c>
      <c r="F117" s="51">
        <v>84.782608695652172</v>
      </c>
      <c r="G117" s="51">
        <v>58.139534883720934</v>
      </c>
      <c r="H117" s="51">
        <v>70.3125</v>
      </c>
      <c r="I117" s="51">
        <v>80.952380952380949</v>
      </c>
      <c r="J117" s="51">
        <v>83.333333333333343</v>
      </c>
      <c r="K117" s="51">
        <v>66.233766233766232</v>
      </c>
      <c r="L117" s="52">
        <f t="shared" si="1"/>
        <v>68.947432287505393</v>
      </c>
    </row>
    <row r="118" spans="1:12" ht="15">
      <c r="A118" s="50" t="s">
        <v>125</v>
      </c>
      <c r="B118" s="51">
        <v>90.476190476190482</v>
      </c>
      <c r="C118" s="51">
        <v>69.444444444444443</v>
      </c>
      <c r="D118" s="51">
        <v>69.230769230769226</v>
      </c>
      <c r="E118" s="51">
        <v>82.666666666666671</v>
      </c>
      <c r="F118" s="51">
        <v>77.922077922077932</v>
      </c>
      <c r="G118" s="51">
        <v>62.5</v>
      </c>
      <c r="H118" s="51">
        <v>91.358024691358025</v>
      </c>
      <c r="I118" s="51">
        <v>98.630136986301366</v>
      </c>
      <c r="J118" s="51">
        <v>84.810126582278471</v>
      </c>
      <c r="K118" s="51">
        <v>80</v>
      </c>
      <c r="L118" s="52">
        <f t="shared" si="1"/>
        <v>80.703843700008676</v>
      </c>
    </row>
    <row r="119" spans="1:12" ht="15">
      <c r="A119" s="50" t="s">
        <v>126</v>
      </c>
      <c r="B119" s="51">
        <v>68.333333333333329</v>
      </c>
      <c r="C119" s="51">
        <v>45.454545454545453</v>
      </c>
      <c r="D119" s="51">
        <v>53.448275862068961</v>
      </c>
      <c r="E119" s="51">
        <v>61.818181818181813</v>
      </c>
      <c r="F119" s="51">
        <v>55.172413793103445</v>
      </c>
      <c r="G119" s="51">
        <v>67.796610169491515</v>
      </c>
      <c r="H119" s="51">
        <v>82</v>
      </c>
      <c r="I119" s="51">
        <v>91.935483870967744</v>
      </c>
      <c r="J119" s="51">
        <v>88.709677419354833</v>
      </c>
      <c r="K119" s="51">
        <v>92.592592592592595</v>
      </c>
      <c r="L119" s="52">
        <f t="shared" si="1"/>
        <v>70.726111431363989</v>
      </c>
    </row>
    <row r="120" spans="1:12" ht="15">
      <c r="A120" s="50" t="s">
        <v>127</v>
      </c>
      <c r="B120" s="51">
        <v>67.924528301886795</v>
      </c>
      <c r="C120" s="51">
        <v>64.179104477611943</v>
      </c>
      <c r="D120" s="51">
        <v>47.887323943661968</v>
      </c>
      <c r="E120" s="51">
        <v>79.411764705882348</v>
      </c>
      <c r="F120" s="51">
        <v>63.265306122448983</v>
      </c>
      <c r="G120" s="51">
        <v>92.1875</v>
      </c>
      <c r="H120" s="51">
        <v>78.48101265822784</v>
      </c>
      <c r="I120" s="51">
        <v>90.540540540540533</v>
      </c>
      <c r="J120" s="51">
        <v>85.714285714285708</v>
      </c>
      <c r="K120" s="51">
        <v>87.5</v>
      </c>
      <c r="L120" s="52">
        <f t="shared" si="1"/>
        <v>75.709136646454596</v>
      </c>
    </row>
    <row r="121" spans="1:12" ht="15.75">
      <c r="A121" s="44" t="s">
        <v>1059</v>
      </c>
      <c r="B121" s="45">
        <v>90.323364940432768</v>
      </c>
      <c r="C121" s="45">
        <v>90.52433576299083</v>
      </c>
      <c r="D121" s="45">
        <v>90.753814620815305</v>
      </c>
      <c r="E121" s="45">
        <v>90.176950998185106</v>
      </c>
      <c r="F121" s="45">
        <v>91.527685123415608</v>
      </c>
      <c r="G121" s="45">
        <v>91.354279523293613</v>
      </c>
      <c r="H121" s="45">
        <v>90.052041633306644</v>
      </c>
      <c r="I121" s="45">
        <v>91.41574714793343</v>
      </c>
      <c r="J121" s="45">
        <v>91.874128659629548</v>
      </c>
      <c r="K121" s="45">
        <v>88.119415109666932</v>
      </c>
      <c r="L121" s="46">
        <f t="shared" si="1"/>
        <v>90.612176351966994</v>
      </c>
    </row>
    <row r="122" spans="1:12" ht="15.75">
      <c r="A122" s="47" t="s">
        <v>1060</v>
      </c>
      <c r="B122" s="48">
        <v>95.033482142857139</v>
      </c>
      <c r="C122" s="48">
        <v>95.547003848268275</v>
      </c>
      <c r="D122" s="48">
        <v>94.537815126050418</v>
      </c>
      <c r="E122" s="48">
        <v>95.46875</v>
      </c>
      <c r="F122" s="48">
        <v>96.165048543689323</v>
      </c>
      <c r="G122" s="48">
        <v>96.240234375</v>
      </c>
      <c r="H122" s="48">
        <v>94.136078782452998</v>
      </c>
      <c r="I122" s="48">
        <v>93.609022556390968</v>
      </c>
      <c r="J122" s="48">
        <v>95.706618962432927</v>
      </c>
      <c r="K122" s="48">
        <v>91.508120649651971</v>
      </c>
      <c r="L122" s="49">
        <f t="shared" si="1"/>
        <v>94.795217498679406</v>
      </c>
    </row>
    <row r="123" spans="1:12" ht="15">
      <c r="A123" s="50" t="s">
        <v>130</v>
      </c>
      <c r="B123" s="51">
        <v>95.744680851063833</v>
      </c>
      <c r="C123" s="51">
        <v>96.969696969696969</v>
      </c>
      <c r="D123" s="51">
        <v>95.833333333333343</v>
      </c>
      <c r="E123" s="51">
        <v>99.242424242424249</v>
      </c>
      <c r="F123" s="51">
        <v>95.424836601307192</v>
      </c>
      <c r="G123" s="51">
        <v>96.341463414634148</v>
      </c>
      <c r="H123" s="51">
        <v>91.240875912408754</v>
      </c>
      <c r="I123" s="51">
        <v>94.845360824742258</v>
      </c>
      <c r="J123" s="51">
        <v>97.333333333333343</v>
      </c>
      <c r="K123" s="51">
        <v>94.630872483221466</v>
      </c>
      <c r="L123" s="52">
        <f t="shared" si="1"/>
        <v>95.760687796616565</v>
      </c>
    </row>
    <row r="124" spans="1:12" s="3" customFormat="1" ht="15">
      <c r="A124" s="50" t="s">
        <v>131</v>
      </c>
      <c r="B124" s="51">
        <v>93.987341772151893</v>
      </c>
      <c r="C124" s="51">
        <v>97.213622291021679</v>
      </c>
      <c r="D124" s="51">
        <v>96.352583586626139</v>
      </c>
      <c r="E124" s="51">
        <v>97.685950413223139</v>
      </c>
      <c r="F124" s="51">
        <v>99.189627228525126</v>
      </c>
      <c r="G124" s="51">
        <v>97.404580152671755</v>
      </c>
      <c r="H124" s="51">
        <v>97.925311203319495</v>
      </c>
      <c r="I124" s="51">
        <v>96.662387676508345</v>
      </c>
      <c r="J124" s="51">
        <v>97.749648382559769</v>
      </c>
      <c r="K124" s="51">
        <v>93.918918918918919</v>
      </c>
      <c r="L124" s="52">
        <f t="shared" si="1"/>
        <v>96.808997162552643</v>
      </c>
    </row>
    <row r="125" spans="1:12" s="3" customFormat="1" ht="15">
      <c r="A125" s="50" t="s">
        <v>132</v>
      </c>
      <c r="B125" s="51">
        <v>92.631578947368425</v>
      </c>
      <c r="C125" s="51">
        <v>93.258426966292134</v>
      </c>
      <c r="D125" s="51">
        <v>89.772727272727266</v>
      </c>
      <c r="E125" s="51">
        <v>96.666666666666671</v>
      </c>
      <c r="F125" s="51">
        <v>100</v>
      </c>
      <c r="G125" s="51">
        <v>95.121951219512198</v>
      </c>
      <c r="H125" s="51">
        <v>97.435897435897431</v>
      </c>
      <c r="I125" s="51">
        <v>84.482758620689651</v>
      </c>
      <c r="J125" s="51">
        <v>92.857142857142861</v>
      </c>
      <c r="K125" s="51">
        <v>82.727272727272734</v>
      </c>
      <c r="L125" s="52">
        <f t="shared" si="1"/>
        <v>92.49544227135695</v>
      </c>
    </row>
    <row r="126" spans="1:12" ht="15">
      <c r="A126" s="50" t="s">
        <v>133</v>
      </c>
      <c r="B126" s="51">
        <v>94.557823129251702</v>
      </c>
      <c r="C126" s="51">
        <v>95.238095238095227</v>
      </c>
      <c r="D126" s="51">
        <v>87.647058823529406</v>
      </c>
      <c r="E126" s="51">
        <v>93.867924528301884</v>
      </c>
      <c r="F126" s="51">
        <v>98.165137614678898</v>
      </c>
      <c r="G126" s="51">
        <v>96.354166666666657</v>
      </c>
      <c r="H126" s="51">
        <v>98.095238095238088</v>
      </c>
      <c r="I126" s="51">
        <v>91.707317073170742</v>
      </c>
      <c r="J126" s="51">
        <v>95.530726256983243</v>
      </c>
      <c r="K126" s="51">
        <v>89.385474860335194</v>
      </c>
      <c r="L126" s="52">
        <f t="shared" si="1"/>
        <v>94.054896228625097</v>
      </c>
    </row>
    <row r="127" spans="1:12" ht="15">
      <c r="A127" s="50" t="s">
        <v>134</v>
      </c>
      <c r="B127" s="51">
        <v>84.090909090909093</v>
      </c>
      <c r="C127" s="51">
        <v>65.384615384615387</v>
      </c>
      <c r="D127" s="51">
        <v>75</v>
      </c>
      <c r="E127" s="51">
        <v>58.928571428571431</v>
      </c>
      <c r="F127" s="51">
        <v>62.745098039215684</v>
      </c>
      <c r="G127" s="51">
        <v>75.438596491228068</v>
      </c>
      <c r="H127" s="51">
        <v>64.516129032258064</v>
      </c>
      <c r="I127" s="51">
        <v>79.365079365079367</v>
      </c>
      <c r="J127" s="51">
        <v>94</v>
      </c>
      <c r="K127" s="51">
        <v>83.333333333333343</v>
      </c>
      <c r="L127" s="52">
        <f t="shared" si="1"/>
        <v>74.280233216521054</v>
      </c>
    </row>
    <row r="128" spans="1:12" ht="15">
      <c r="A128" s="50" t="s">
        <v>135</v>
      </c>
      <c r="B128" s="51">
        <v>89.583333333333343</v>
      </c>
      <c r="C128" s="51">
        <v>96.202531645569621</v>
      </c>
      <c r="D128" s="51">
        <v>89.583333333333343</v>
      </c>
      <c r="E128" s="51">
        <v>95.454545454545453</v>
      </c>
      <c r="F128" s="51">
        <v>94.117647058823522</v>
      </c>
      <c r="G128" s="51">
        <v>86.956521739130437</v>
      </c>
      <c r="H128" s="51">
        <v>86.904761904761912</v>
      </c>
      <c r="I128" s="51">
        <v>89.743589743589752</v>
      </c>
      <c r="J128" s="51">
        <v>95.3125</v>
      </c>
      <c r="K128" s="51">
        <v>91.935483870967744</v>
      </c>
      <c r="L128" s="52">
        <f t="shared" si="1"/>
        <v>91.57942480840552</v>
      </c>
    </row>
    <row r="129" spans="1:12" ht="15">
      <c r="A129" s="50" t="s">
        <v>136</v>
      </c>
      <c r="B129" s="51">
        <v>97.723292469352018</v>
      </c>
      <c r="C129" s="51">
        <v>96.570397111913351</v>
      </c>
      <c r="D129" s="51">
        <v>96.349206349206355</v>
      </c>
      <c r="E129" s="51">
        <v>96.284329563812605</v>
      </c>
      <c r="F129" s="51">
        <v>95.348837209302332</v>
      </c>
      <c r="G129" s="51">
        <v>98.216939078751849</v>
      </c>
      <c r="H129" s="51">
        <v>93.446601941747574</v>
      </c>
      <c r="I129" s="51">
        <v>93.464858199753394</v>
      </c>
      <c r="J129" s="51">
        <v>95.448954489544889</v>
      </c>
      <c r="K129" s="51">
        <v>91.907514450867055</v>
      </c>
      <c r="L129" s="52">
        <f t="shared" si="1"/>
        <v>95.476093086425138</v>
      </c>
    </row>
    <row r="130" spans="1:12" ht="15">
      <c r="A130" s="50" t="s">
        <v>137</v>
      </c>
      <c r="B130" s="51">
        <v>95.614035087719301</v>
      </c>
      <c r="C130" s="51">
        <v>95</v>
      </c>
      <c r="D130" s="51">
        <v>94.615384615384613</v>
      </c>
      <c r="E130" s="51">
        <v>95</v>
      </c>
      <c r="F130" s="51">
        <v>95.454545454545453</v>
      </c>
      <c r="G130" s="51">
        <v>94.871794871794862</v>
      </c>
      <c r="H130" s="51">
        <v>90.517241379310349</v>
      </c>
      <c r="I130" s="51">
        <v>94.594594594594597</v>
      </c>
      <c r="J130" s="51">
        <v>89.171974522292999</v>
      </c>
      <c r="K130" s="51">
        <v>86.857142857142861</v>
      </c>
      <c r="L130" s="52">
        <f t="shared" si="1"/>
        <v>93.169671338278505</v>
      </c>
    </row>
    <row r="131" spans="1:12" ht="15.75">
      <c r="A131" s="47" t="s">
        <v>1061</v>
      </c>
      <c r="B131" s="48">
        <v>86.686772942697104</v>
      </c>
      <c r="C131" s="48">
        <v>86.770747740345115</v>
      </c>
      <c r="D131" s="48">
        <v>87.856855649376769</v>
      </c>
      <c r="E131" s="48">
        <v>86.093247588424433</v>
      </c>
      <c r="F131" s="48">
        <v>87.607714402954457</v>
      </c>
      <c r="G131" s="48">
        <v>87.45617452278924</v>
      </c>
      <c r="H131" s="48">
        <v>86.748732802317164</v>
      </c>
      <c r="I131" s="48">
        <v>89.637656620386053</v>
      </c>
      <c r="J131" s="48">
        <v>88.797127468581678</v>
      </c>
      <c r="K131" s="48">
        <v>85.482123510292524</v>
      </c>
      <c r="L131" s="49">
        <f t="shared" si="1"/>
        <v>87.313715324816442</v>
      </c>
    </row>
    <row r="132" spans="1:12" ht="15">
      <c r="A132" s="50" t="s">
        <v>139</v>
      </c>
      <c r="B132" s="51">
        <v>71.296296296296291</v>
      </c>
      <c r="C132" s="51">
        <v>77.51937984496125</v>
      </c>
      <c r="D132" s="51">
        <v>76.859504132231407</v>
      </c>
      <c r="E132" s="51">
        <v>83.606557377049185</v>
      </c>
      <c r="F132" s="51">
        <v>84.732824427480907</v>
      </c>
      <c r="G132" s="51">
        <v>82.142857142857139</v>
      </c>
      <c r="H132" s="51">
        <v>91.428571428571431</v>
      </c>
      <c r="I132" s="51">
        <v>92.086330935251809</v>
      </c>
      <c r="J132" s="51">
        <v>86.82634730538922</v>
      </c>
      <c r="K132" s="51">
        <v>89.041095890410958</v>
      </c>
      <c r="L132" s="52">
        <f t="shared" ref="L132:L195" si="2">AVERAGE(B132:K132)</f>
        <v>83.553976478049947</v>
      </c>
    </row>
    <row r="133" spans="1:12" ht="15">
      <c r="A133" s="50" t="s">
        <v>140</v>
      </c>
      <c r="B133" s="51">
        <v>99.009900990099013</v>
      </c>
      <c r="C133" s="51">
        <v>94.827586206896555</v>
      </c>
      <c r="D133" s="51">
        <v>93.61702127659575</v>
      </c>
      <c r="E133" s="51">
        <v>87.096774193548384</v>
      </c>
      <c r="F133" s="51">
        <v>90</v>
      </c>
      <c r="G133" s="51">
        <v>90.990990990990994</v>
      </c>
      <c r="H133" s="51">
        <v>78.504672897196258</v>
      </c>
      <c r="I133" s="51">
        <v>92.715231788079464</v>
      </c>
      <c r="J133" s="51">
        <v>82.758620689655174</v>
      </c>
      <c r="K133" s="51">
        <v>87.786259541984734</v>
      </c>
      <c r="L133" s="52">
        <f t="shared" si="2"/>
        <v>89.730705857504631</v>
      </c>
    </row>
    <row r="134" spans="1:12" s="3" customFormat="1" ht="15">
      <c r="A134" s="50" t="s">
        <v>141</v>
      </c>
      <c r="B134" s="51">
        <v>94.594594594594597</v>
      </c>
      <c r="C134" s="51">
        <v>96.428571428571431</v>
      </c>
      <c r="D134" s="51">
        <v>82.692307692307693</v>
      </c>
      <c r="E134" s="51">
        <v>86.666666666666671</v>
      </c>
      <c r="F134" s="51">
        <v>88.888888888888886</v>
      </c>
      <c r="G134" s="51">
        <v>92.537313432835816</v>
      </c>
      <c r="H134" s="51">
        <v>91.935483870967744</v>
      </c>
      <c r="I134" s="51">
        <v>87.755102040816325</v>
      </c>
      <c r="J134" s="51">
        <v>95.555555555555557</v>
      </c>
      <c r="K134" s="51">
        <v>90.322580645161281</v>
      </c>
      <c r="L134" s="52">
        <f t="shared" si="2"/>
        <v>90.737706481636607</v>
      </c>
    </row>
    <row r="135" spans="1:12" ht="15">
      <c r="A135" s="50" t="s">
        <v>142</v>
      </c>
      <c r="B135" s="51">
        <v>85.933503836317144</v>
      </c>
      <c r="C135" s="51">
        <v>82.608695652173907</v>
      </c>
      <c r="D135" s="51">
        <v>87.104622871046232</v>
      </c>
      <c r="E135" s="51">
        <v>81.329923273657286</v>
      </c>
      <c r="F135" s="51">
        <v>83.684210526315795</v>
      </c>
      <c r="G135" s="51">
        <v>86.428571428571431</v>
      </c>
      <c r="H135" s="51">
        <v>88.705882352941174</v>
      </c>
      <c r="I135" s="51">
        <v>90.736842105263165</v>
      </c>
      <c r="J135" s="51">
        <v>87.053571428571431</v>
      </c>
      <c r="K135" s="51">
        <v>82.117647058823522</v>
      </c>
      <c r="L135" s="52">
        <f t="shared" si="2"/>
        <v>85.57034705336811</v>
      </c>
    </row>
    <row r="136" spans="1:12" ht="15">
      <c r="A136" s="50" t="s">
        <v>143</v>
      </c>
      <c r="B136" s="51">
        <v>90.769230769230774</v>
      </c>
      <c r="C136" s="51">
        <v>89.932885906040269</v>
      </c>
      <c r="D136" s="51">
        <v>83.969465648854964</v>
      </c>
      <c r="E136" s="51">
        <v>85.714285714285708</v>
      </c>
      <c r="F136" s="51">
        <v>95.689655172413794</v>
      </c>
      <c r="G136" s="51">
        <v>88.721804511278194</v>
      </c>
      <c r="H136" s="51">
        <v>90.540540540540533</v>
      </c>
      <c r="I136" s="51">
        <v>89.610389610389603</v>
      </c>
      <c r="J136" s="51">
        <v>89.285714285714292</v>
      </c>
      <c r="K136" s="51">
        <v>88.111888111888121</v>
      </c>
      <c r="L136" s="52">
        <f t="shared" si="2"/>
        <v>89.234586027063614</v>
      </c>
    </row>
    <row r="137" spans="1:12" ht="15">
      <c r="A137" s="50" t="s">
        <v>144</v>
      </c>
      <c r="B137" s="51">
        <v>55.555555555555557</v>
      </c>
      <c r="C137" s="51">
        <v>48.387096774193552</v>
      </c>
      <c r="D137" s="51">
        <v>54.347826086956516</v>
      </c>
      <c r="E137" s="51">
        <v>67.272727272727266</v>
      </c>
      <c r="F137" s="51">
        <v>67.441860465116278</v>
      </c>
      <c r="G137" s="51">
        <v>59.523809523809526</v>
      </c>
      <c r="H137" s="51">
        <v>63.157894736842103</v>
      </c>
      <c r="I137" s="51">
        <v>68.421052631578945</v>
      </c>
      <c r="J137" s="51">
        <v>87.804878048780495</v>
      </c>
      <c r="K137" s="51">
        <v>79.245283018867923</v>
      </c>
      <c r="L137" s="52">
        <f t="shared" si="2"/>
        <v>65.11579841144281</v>
      </c>
    </row>
    <row r="138" spans="1:12" ht="15">
      <c r="A138" s="50" t="s">
        <v>145</v>
      </c>
      <c r="B138" s="51">
        <v>84</v>
      </c>
      <c r="C138" s="51">
        <v>97.058823529411768</v>
      </c>
      <c r="D138" s="51">
        <v>96</v>
      </c>
      <c r="E138" s="51">
        <v>82.608695652173907</v>
      </c>
      <c r="F138" s="51">
        <v>92.857142857142861</v>
      </c>
      <c r="G138" s="51">
        <v>93.939393939393938</v>
      </c>
      <c r="H138" s="51">
        <v>87.096774193548384</v>
      </c>
      <c r="I138" s="51">
        <v>94.594594594594597</v>
      </c>
      <c r="J138" s="51">
        <v>90.909090909090907</v>
      </c>
      <c r="K138" s="51">
        <v>94.871794871794862</v>
      </c>
      <c r="L138" s="52">
        <f t="shared" si="2"/>
        <v>91.393631054715144</v>
      </c>
    </row>
    <row r="139" spans="1:12" ht="15">
      <c r="A139" s="50" t="s">
        <v>146</v>
      </c>
      <c r="B139" s="51">
        <v>95.833333333333343</v>
      </c>
      <c r="C139" s="51">
        <v>95.384615384615387</v>
      </c>
      <c r="D139" s="51">
        <v>98.224852071005913</v>
      </c>
      <c r="E139" s="51">
        <v>98.181818181818187</v>
      </c>
      <c r="F139" s="51">
        <v>96.575342465753423</v>
      </c>
      <c r="G139" s="51">
        <v>95.031055900621126</v>
      </c>
      <c r="H139" s="51">
        <v>98.536585365853654</v>
      </c>
      <c r="I139" s="51">
        <v>94.009216589861751</v>
      </c>
      <c r="J139" s="51">
        <v>96.858638743455501</v>
      </c>
      <c r="K139" s="51">
        <v>98.445595854922274</v>
      </c>
      <c r="L139" s="52">
        <f t="shared" si="2"/>
        <v>96.708105389124043</v>
      </c>
    </row>
    <row r="140" spans="1:12" ht="15">
      <c r="A140" s="50" t="s">
        <v>147</v>
      </c>
      <c r="B140" s="51">
        <v>93.333333333333329</v>
      </c>
      <c r="C140" s="51">
        <v>94.409937888198755</v>
      </c>
      <c r="D140" s="51">
        <v>92.746113989637308</v>
      </c>
      <c r="E140" s="51">
        <v>91.515151515151516</v>
      </c>
      <c r="F140" s="51">
        <v>91.44736842105263</v>
      </c>
      <c r="G140" s="51">
        <v>93.333333333333329</v>
      </c>
      <c r="H140" s="51">
        <v>87.5</v>
      </c>
      <c r="I140" s="51">
        <v>87.804878048780495</v>
      </c>
      <c r="J140" s="51">
        <v>86.30952380952381</v>
      </c>
      <c r="K140" s="51">
        <v>85.245901639344254</v>
      </c>
      <c r="L140" s="52">
        <f t="shared" si="2"/>
        <v>90.36455419783556</v>
      </c>
    </row>
    <row r="141" spans="1:12" ht="15">
      <c r="A141" s="50" t="s">
        <v>148</v>
      </c>
      <c r="B141" s="51">
        <v>92.1875</v>
      </c>
      <c r="C141" s="51">
        <v>91.978609625668454</v>
      </c>
      <c r="D141" s="51">
        <v>90.322580645161281</v>
      </c>
      <c r="E141" s="51">
        <v>91.150442477876098</v>
      </c>
      <c r="F141" s="51">
        <v>85.572139303482587</v>
      </c>
      <c r="G141" s="51">
        <v>82.432432432432435</v>
      </c>
      <c r="H141" s="51">
        <v>85.546875</v>
      </c>
      <c r="I141" s="51">
        <v>88.768115942028984</v>
      </c>
      <c r="J141" s="51">
        <v>87.559808612440193</v>
      </c>
      <c r="K141" s="51">
        <v>82.90598290598291</v>
      </c>
      <c r="L141" s="52">
        <f t="shared" si="2"/>
        <v>87.842448694507283</v>
      </c>
    </row>
    <row r="142" spans="1:12" ht="15">
      <c r="A142" s="50" t="s">
        <v>149</v>
      </c>
      <c r="B142" s="51">
        <v>77.037037037037038</v>
      </c>
      <c r="C142" s="51">
        <v>82.727272727272734</v>
      </c>
      <c r="D142" s="51">
        <v>90</v>
      </c>
      <c r="E142" s="51">
        <v>73.282442748091597</v>
      </c>
      <c r="F142" s="51">
        <v>76.027397260273972</v>
      </c>
      <c r="G142" s="51">
        <v>77.027027027027032</v>
      </c>
      <c r="H142" s="51">
        <v>75.294117647058826</v>
      </c>
      <c r="I142" s="51">
        <v>80.874316939890718</v>
      </c>
      <c r="J142" s="51">
        <v>86.36363636363636</v>
      </c>
      <c r="K142" s="51">
        <v>82.857142857142861</v>
      </c>
      <c r="L142" s="52">
        <f t="shared" si="2"/>
        <v>80.149039060743107</v>
      </c>
    </row>
    <row r="143" spans="1:12" ht="15">
      <c r="A143" s="50" t="s">
        <v>150</v>
      </c>
      <c r="B143" s="51">
        <v>86.167512690355323</v>
      </c>
      <c r="C143" s="51">
        <v>86.545039908779927</v>
      </c>
      <c r="D143" s="51">
        <v>87.923250564334083</v>
      </c>
      <c r="E143" s="51">
        <v>87.5</v>
      </c>
      <c r="F143" s="51">
        <v>89.395546129374338</v>
      </c>
      <c r="G143" s="51">
        <v>89.407744874715263</v>
      </c>
      <c r="H143" s="51">
        <v>86.276595744680847</v>
      </c>
      <c r="I143" s="51">
        <v>90.937178166838308</v>
      </c>
      <c r="J143" s="51">
        <v>89.98988877654196</v>
      </c>
      <c r="K143" s="51">
        <v>84.38502673796792</v>
      </c>
      <c r="L143" s="52">
        <f t="shared" si="2"/>
        <v>87.852778359358808</v>
      </c>
    </row>
    <row r="144" spans="1:12" ht="15">
      <c r="A144" s="50" t="s">
        <v>151</v>
      </c>
      <c r="B144" s="51">
        <v>75.555555555555557</v>
      </c>
      <c r="C144" s="51">
        <v>65</v>
      </c>
      <c r="D144" s="51">
        <v>72.727272727272734</v>
      </c>
      <c r="E144" s="51">
        <v>71.428571428571431</v>
      </c>
      <c r="F144" s="51">
        <v>85</v>
      </c>
      <c r="G144" s="51">
        <v>80</v>
      </c>
      <c r="H144" s="51">
        <v>86.206896551724128</v>
      </c>
      <c r="I144" s="51">
        <v>84.615384615384613</v>
      </c>
      <c r="J144" s="51">
        <v>85.483870967741936</v>
      </c>
      <c r="K144" s="51">
        <v>76</v>
      </c>
      <c r="L144" s="52">
        <f t="shared" si="2"/>
        <v>78.201755184625057</v>
      </c>
    </row>
    <row r="145" spans="1:12" ht="15.75">
      <c r="A145" s="44" t="s">
        <v>1062</v>
      </c>
      <c r="B145" s="45">
        <v>96.050584433717631</v>
      </c>
      <c r="C145" s="45">
        <v>95.25845009103142</v>
      </c>
      <c r="D145" s="45">
        <v>94.872795380053063</v>
      </c>
      <c r="E145" s="45">
        <v>95.26073800447989</v>
      </c>
      <c r="F145" s="45">
        <v>96.07205025353818</v>
      </c>
      <c r="G145" s="45">
        <v>95.127157631298076</v>
      </c>
      <c r="H145" s="45">
        <v>94.665958496149329</v>
      </c>
      <c r="I145" s="45">
        <v>93.879719487143163</v>
      </c>
      <c r="J145" s="45">
        <v>93.486985015279259</v>
      </c>
      <c r="K145" s="45">
        <v>91.234506339934455</v>
      </c>
      <c r="L145" s="46">
        <f t="shared" si="2"/>
        <v>94.590894513262441</v>
      </c>
    </row>
    <row r="146" spans="1:12" ht="15.75">
      <c r="A146" s="47" t="s">
        <v>1063</v>
      </c>
      <c r="B146" s="48">
        <v>95.354150799695361</v>
      </c>
      <c r="C146" s="48">
        <v>95.09730538922156</v>
      </c>
      <c r="D146" s="48">
        <v>95.619658119658126</v>
      </c>
      <c r="E146" s="48">
        <v>95.036231884057969</v>
      </c>
      <c r="F146" s="48">
        <v>96.526867627785066</v>
      </c>
      <c r="G146" s="48">
        <v>95.711436170212778</v>
      </c>
      <c r="H146" s="48">
        <v>93.8876109102859</v>
      </c>
      <c r="I146" s="48">
        <v>93.896993152724022</v>
      </c>
      <c r="J146" s="48">
        <v>89.37694704049845</v>
      </c>
      <c r="K146" s="48">
        <v>89.199372056514918</v>
      </c>
      <c r="L146" s="49">
        <f t="shared" si="2"/>
        <v>93.970657315065409</v>
      </c>
    </row>
    <row r="147" spans="1:12" ht="15">
      <c r="A147" s="50" t="s">
        <v>154</v>
      </c>
      <c r="B147" s="51">
        <v>96.599264705882348</v>
      </c>
      <c r="C147" s="51">
        <v>96.306306306306311</v>
      </c>
      <c r="D147" s="51">
        <v>96.545768566493948</v>
      </c>
      <c r="E147" s="51">
        <v>95.130142737195627</v>
      </c>
      <c r="F147" s="51">
        <v>97.781178270849281</v>
      </c>
      <c r="G147" s="51">
        <v>96.133434420015163</v>
      </c>
      <c r="H147" s="51">
        <v>95.824334053275734</v>
      </c>
      <c r="I147" s="51">
        <v>96.034946236559136</v>
      </c>
      <c r="J147" s="51">
        <v>89.615931721194869</v>
      </c>
      <c r="K147" s="51">
        <v>90.30927835051547</v>
      </c>
      <c r="L147" s="52">
        <f t="shared" si="2"/>
        <v>95.028058536828794</v>
      </c>
    </row>
    <row r="148" spans="1:12" s="3" customFormat="1" ht="15">
      <c r="A148" s="50" t="s">
        <v>155</v>
      </c>
      <c r="B148" s="51">
        <v>81.196581196581192</v>
      </c>
      <c r="C148" s="51">
        <v>84.615384615384613</v>
      </c>
      <c r="D148" s="51">
        <v>83.636363636363626</v>
      </c>
      <c r="E148" s="51">
        <v>84.126984126984127</v>
      </c>
      <c r="F148" s="51">
        <v>90.625</v>
      </c>
      <c r="G148" s="51">
        <v>89.830508474576277</v>
      </c>
      <c r="H148" s="51">
        <v>79.411764705882348</v>
      </c>
      <c r="I148" s="51">
        <v>86.178861788617894</v>
      </c>
      <c r="J148" s="51">
        <v>93.382352941176478</v>
      </c>
      <c r="K148" s="51">
        <v>90.625</v>
      </c>
      <c r="L148" s="52">
        <f t="shared" si="2"/>
        <v>86.362880148556641</v>
      </c>
    </row>
    <row r="149" spans="1:12" s="3" customFormat="1" ht="15">
      <c r="A149" s="50" t="s">
        <v>156</v>
      </c>
      <c r="B149" s="51">
        <v>95.770392749244721</v>
      </c>
      <c r="C149" s="51">
        <v>94.92063492063491</v>
      </c>
      <c r="D149" s="51">
        <v>95.798319327731093</v>
      </c>
      <c r="E149" s="51">
        <v>97.647058823529406</v>
      </c>
      <c r="F149" s="51">
        <v>94.986807387862797</v>
      </c>
      <c r="G149" s="51">
        <v>96.703296703296701</v>
      </c>
      <c r="H149" s="51">
        <v>94.021739130434781</v>
      </c>
      <c r="I149" s="51">
        <v>91.706161137440759</v>
      </c>
      <c r="J149" s="51">
        <v>88.520408163265301</v>
      </c>
      <c r="K149" s="51">
        <v>85.820895522388057</v>
      </c>
      <c r="L149" s="52">
        <f t="shared" si="2"/>
        <v>93.589571386582833</v>
      </c>
    </row>
    <row r="150" spans="1:12" ht="15">
      <c r="A150" s="50" t="s">
        <v>157</v>
      </c>
      <c r="B150" s="51">
        <v>92.05020920502092</v>
      </c>
      <c r="C150" s="51">
        <v>95.18518518518519</v>
      </c>
      <c r="D150" s="51">
        <v>93.798449612403104</v>
      </c>
      <c r="E150" s="51">
        <v>95.689655172413794</v>
      </c>
      <c r="F150" s="51">
        <v>94.833948339483399</v>
      </c>
      <c r="G150" s="51">
        <v>96.280991735537185</v>
      </c>
      <c r="H150" s="51">
        <v>95.667870036101093</v>
      </c>
      <c r="I150" s="51">
        <v>94.482758620689651</v>
      </c>
      <c r="J150" s="51">
        <v>88.84892086330936</v>
      </c>
      <c r="K150" s="51">
        <v>89.679715302491104</v>
      </c>
      <c r="L150" s="52">
        <f t="shared" si="2"/>
        <v>93.651770407263484</v>
      </c>
    </row>
    <row r="151" spans="1:12" ht="15">
      <c r="A151" s="50" t="s">
        <v>158</v>
      </c>
      <c r="B151" s="51">
        <v>95.32163742690058</v>
      </c>
      <c r="C151" s="51">
        <v>95.238095238095227</v>
      </c>
      <c r="D151" s="51">
        <v>98.35164835164835</v>
      </c>
      <c r="E151" s="51">
        <v>98.255813953488371</v>
      </c>
      <c r="F151" s="51">
        <v>92.477876106194685</v>
      </c>
      <c r="G151" s="51">
        <v>94.835680751173712</v>
      </c>
      <c r="H151" s="51">
        <v>82.857142857142861</v>
      </c>
      <c r="I151" s="51">
        <v>94.174757281553397</v>
      </c>
      <c r="J151" s="51">
        <v>87.383177570093466</v>
      </c>
      <c r="K151" s="51">
        <v>82.110091743119256</v>
      </c>
      <c r="L151" s="52">
        <f t="shared" si="2"/>
        <v>92.100592127940999</v>
      </c>
    </row>
    <row r="152" spans="1:12" ht="15">
      <c r="A152" s="50" t="s">
        <v>159</v>
      </c>
      <c r="B152" s="51">
        <v>96.764705882352942</v>
      </c>
      <c r="C152" s="51">
        <v>95.136778115501514</v>
      </c>
      <c r="D152" s="51">
        <v>95.827725437415879</v>
      </c>
      <c r="E152" s="51">
        <v>94.563662374821178</v>
      </c>
      <c r="F152" s="51">
        <v>97.97570850202429</v>
      </c>
      <c r="G152" s="51">
        <v>95.478723404255319</v>
      </c>
      <c r="H152" s="51">
        <v>94.69153515064562</v>
      </c>
      <c r="I152" s="51">
        <v>92.048192771084331</v>
      </c>
      <c r="J152" s="51">
        <v>89.41326530612244</v>
      </c>
      <c r="K152" s="51">
        <v>90.584878744650496</v>
      </c>
      <c r="L152" s="52">
        <f t="shared" si="2"/>
        <v>94.248517568887408</v>
      </c>
    </row>
    <row r="153" spans="1:12" ht="15.75">
      <c r="A153" s="47" t="s">
        <v>1064</v>
      </c>
      <c r="B153" s="48">
        <v>89.858965748824716</v>
      </c>
      <c r="C153" s="48">
        <v>88.164088769334228</v>
      </c>
      <c r="D153" s="48">
        <v>90.410958904109577</v>
      </c>
      <c r="E153" s="48">
        <v>94.444444444444443</v>
      </c>
      <c r="F153" s="48">
        <v>93.858560794044664</v>
      </c>
      <c r="G153" s="48">
        <v>94.138972809667678</v>
      </c>
      <c r="H153" s="48">
        <v>93.642305407011293</v>
      </c>
      <c r="I153" s="48">
        <v>94.390934844192628</v>
      </c>
      <c r="J153" s="48">
        <v>92.191142191142191</v>
      </c>
      <c r="K153" s="48">
        <v>91.990846681922207</v>
      </c>
      <c r="L153" s="49">
        <f t="shared" si="2"/>
        <v>92.30912205946936</v>
      </c>
    </row>
    <row r="154" spans="1:12" ht="15">
      <c r="A154" s="50" t="s">
        <v>161</v>
      </c>
      <c r="B154" s="51">
        <v>95.50561797752809</v>
      </c>
      <c r="C154" s="51">
        <v>89.10891089108911</v>
      </c>
      <c r="D154" s="51">
        <v>93.877551020408163</v>
      </c>
      <c r="E154" s="51">
        <v>96.938775510204081</v>
      </c>
      <c r="F154" s="51">
        <v>95.876288659793815</v>
      </c>
      <c r="G154" s="51">
        <v>95.370370370370367</v>
      </c>
      <c r="H154" s="51">
        <v>98.82352941176471</v>
      </c>
      <c r="I154" s="51">
        <v>96.039603960396036</v>
      </c>
      <c r="J154" s="51">
        <v>94.444444444444443</v>
      </c>
      <c r="K154" s="51">
        <v>88.28125</v>
      </c>
      <c r="L154" s="52">
        <f t="shared" si="2"/>
        <v>94.426634224599894</v>
      </c>
    </row>
    <row r="155" spans="1:12" ht="15">
      <c r="A155" s="50" t="s">
        <v>162</v>
      </c>
      <c r="B155" s="51">
        <v>94.811320754716974</v>
      </c>
      <c r="C155" s="51">
        <v>94.475138121546962</v>
      </c>
      <c r="D155" s="51">
        <v>94.859813084112147</v>
      </c>
      <c r="E155" s="51">
        <v>96.984924623115575</v>
      </c>
      <c r="F155" s="51">
        <v>92.307692307692307</v>
      </c>
      <c r="G155" s="51">
        <v>92.682926829268297</v>
      </c>
      <c r="H155" s="51">
        <v>96.21848739495799</v>
      </c>
      <c r="I155" s="51">
        <v>94.893617021276597</v>
      </c>
      <c r="J155" s="51">
        <v>91.079812206572768</v>
      </c>
      <c r="K155" s="51">
        <v>91.266375545851531</v>
      </c>
      <c r="L155" s="52">
        <f t="shared" si="2"/>
        <v>93.95801078891111</v>
      </c>
    </row>
    <row r="156" spans="1:12" s="3" customFormat="1" ht="15">
      <c r="A156" s="50" t="s">
        <v>163</v>
      </c>
      <c r="B156" s="51">
        <v>89.361702127659569</v>
      </c>
      <c r="C156" s="51">
        <v>92.241379310344826</v>
      </c>
      <c r="D156" s="51">
        <v>94.915254237288138</v>
      </c>
      <c r="E156" s="51">
        <v>90.598290598290603</v>
      </c>
      <c r="F156" s="51">
        <v>92</v>
      </c>
      <c r="G156" s="51">
        <v>90.082644628099175</v>
      </c>
      <c r="H156" s="51">
        <v>93.103448275862064</v>
      </c>
      <c r="I156" s="51">
        <v>91.729323308270665</v>
      </c>
      <c r="J156" s="51">
        <v>85.40145985401459</v>
      </c>
      <c r="K156" s="51">
        <v>94.074074074074076</v>
      </c>
      <c r="L156" s="52">
        <f t="shared" si="2"/>
        <v>91.350757641390373</v>
      </c>
    </row>
    <row r="157" spans="1:12" ht="15">
      <c r="A157" s="50" t="s">
        <v>164</v>
      </c>
      <c r="B157" s="51">
        <v>89.42598187311178</v>
      </c>
      <c r="C157" s="51">
        <v>88.920454545454547</v>
      </c>
      <c r="D157" s="51">
        <v>97.032640949554889</v>
      </c>
      <c r="E157" s="51">
        <v>95.71788413098237</v>
      </c>
      <c r="F157" s="51">
        <v>93.88297872340425</v>
      </c>
      <c r="G157" s="51">
        <v>94.010416666666657</v>
      </c>
      <c r="H157" s="51">
        <v>92</v>
      </c>
      <c r="I157" s="51">
        <v>93.430656934306569</v>
      </c>
      <c r="J157" s="51">
        <v>91.626794258373195</v>
      </c>
      <c r="K157" s="51">
        <v>89.672544080604538</v>
      </c>
      <c r="L157" s="52">
        <f t="shared" si="2"/>
        <v>92.572035216245865</v>
      </c>
    </row>
    <row r="158" spans="1:12" ht="15">
      <c r="A158" s="50" t="s">
        <v>165</v>
      </c>
      <c r="B158" s="51">
        <v>84.313725490196077</v>
      </c>
      <c r="C158" s="51">
        <v>81.481481481481481</v>
      </c>
      <c r="D158" s="51">
        <v>89.516129032258064</v>
      </c>
      <c r="E158" s="51">
        <v>91.935483870967744</v>
      </c>
      <c r="F158" s="51">
        <v>93.430656934306569</v>
      </c>
      <c r="G158" s="51">
        <v>94.557823129251702</v>
      </c>
      <c r="H158" s="51">
        <v>89.430894308943081</v>
      </c>
      <c r="I158" s="51">
        <v>91.095890410958901</v>
      </c>
      <c r="J158" s="51">
        <v>91.603053435114504</v>
      </c>
      <c r="K158" s="51">
        <v>93.333333333333329</v>
      </c>
      <c r="L158" s="52">
        <f t="shared" si="2"/>
        <v>90.069847142681141</v>
      </c>
    </row>
    <row r="159" spans="1:12" ht="15">
      <c r="A159" s="50" t="s">
        <v>166</v>
      </c>
      <c r="B159" s="51">
        <v>79.322033898305094</v>
      </c>
      <c r="C159" s="51">
        <v>75.390625</v>
      </c>
      <c r="D159" s="51">
        <v>71.626297577854672</v>
      </c>
      <c r="E159" s="51">
        <v>93.511450381679381</v>
      </c>
      <c r="F159" s="51">
        <v>94.909090909090907</v>
      </c>
      <c r="G159" s="51">
        <v>95.038167938931295</v>
      </c>
      <c r="H159" s="51">
        <v>92.5</v>
      </c>
      <c r="I159" s="51">
        <v>91.911764705882348</v>
      </c>
      <c r="J159" s="51">
        <v>93.023255813953483</v>
      </c>
      <c r="K159" s="51">
        <v>92.226148409893995</v>
      </c>
      <c r="L159" s="52">
        <f t="shared" si="2"/>
        <v>87.945883463559113</v>
      </c>
    </row>
    <row r="160" spans="1:12" ht="15">
      <c r="A160" s="50" t="s">
        <v>167</v>
      </c>
      <c r="B160" s="51">
        <v>97.175141242937855</v>
      </c>
      <c r="C160" s="51">
        <v>96.256684491978604</v>
      </c>
      <c r="D160" s="51">
        <v>96.067415730337075</v>
      </c>
      <c r="E160" s="51">
        <v>97.023809523809518</v>
      </c>
      <c r="F160" s="51">
        <v>95.402298850574709</v>
      </c>
      <c r="G160" s="51">
        <v>97.894736842105274</v>
      </c>
      <c r="H160" s="51">
        <v>97.029702970297024</v>
      </c>
      <c r="I160" s="51">
        <v>98.23788546255507</v>
      </c>
      <c r="J160" s="51">
        <v>97.883597883597886</v>
      </c>
      <c r="K160" s="51">
        <v>95.02262443438913</v>
      </c>
      <c r="L160" s="52">
        <f t="shared" si="2"/>
        <v>96.799389743258217</v>
      </c>
    </row>
    <row r="161" spans="1:12" ht="15">
      <c r="A161" s="50" t="s">
        <v>168</v>
      </c>
      <c r="B161" s="51">
        <v>95.652173913043484</v>
      </c>
      <c r="C161" s="51">
        <v>89.87341772151899</v>
      </c>
      <c r="D161" s="51">
        <v>95.161290322580655</v>
      </c>
      <c r="E161" s="51">
        <v>96.84210526315789</v>
      </c>
      <c r="F161" s="51">
        <v>91.397849462365585</v>
      </c>
      <c r="G161" s="51">
        <v>89.772727272727266</v>
      </c>
      <c r="H161" s="51">
        <v>87.692307692307693</v>
      </c>
      <c r="I161" s="51">
        <v>95.575221238938056</v>
      </c>
      <c r="J161" s="51">
        <v>92.708333333333343</v>
      </c>
      <c r="K161" s="51">
        <v>91.463414634146346</v>
      </c>
      <c r="L161" s="52">
        <f t="shared" si="2"/>
        <v>92.613884085411939</v>
      </c>
    </row>
    <row r="162" spans="1:12" ht="15">
      <c r="A162" s="50" t="s">
        <v>169</v>
      </c>
      <c r="B162" s="51">
        <v>95</v>
      </c>
      <c r="C162" s="51">
        <v>91.588785046728972</v>
      </c>
      <c r="D162" s="51">
        <v>92.035398230088489</v>
      </c>
      <c r="E162" s="51">
        <v>87.096774193548384</v>
      </c>
      <c r="F162" s="51">
        <v>94.488188976377955</v>
      </c>
      <c r="G162" s="51">
        <v>95.412844036697251</v>
      </c>
      <c r="H162" s="51">
        <v>95.172413793103445</v>
      </c>
      <c r="I162" s="51">
        <v>99.212598425196859</v>
      </c>
      <c r="J162" s="51">
        <v>91.056910569105682</v>
      </c>
      <c r="K162" s="51">
        <v>94.927536231884062</v>
      </c>
      <c r="L162" s="52">
        <f t="shared" si="2"/>
        <v>93.5991449502731</v>
      </c>
    </row>
    <row r="163" spans="1:12" ht="15.75">
      <c r="A163" s="47" t="s">
        <v>1065</v>
      </c>
      <c r="B163" s="48">
        <v>97.246954716775008</v>
      </c>
      <c r="C163" s="48">
        <v>96.705205449709595</v>
      </c>
      <c r="D163" s="48">
        <v>95.838499272276422</v>
      </c>
      <c r="E163" s="48">
        <v>96.400456050817098</v>
      </c>
      <c r="F163" s="48">
        <v>96.876964996856003</v>
      </c>
      <c r="G163" s="48">
        <v>95.920550038197092</v>
      </c>
      <c r="H163" s="48">
        <v>95.601110399316681</v>
      </c>
      <c r="I163" s="48">
        <v>94.755732801595215</v>
      </c>
      <c r="J163" s="48">
        <v>94.967018127045137</v>
      </c>
      <c r="K163" s="48">
        <v>91.93894348281539</v>
      </c>
      <c r="L163" s="49">
        <f t="shared" si="2"/>
        <v>95.625143533540353</v>
      </c>
    </row>
    <row r="164" spans="1:12" ht="15">
      <c r="A164" s="50" t="s">
        <v>171</v>
      </c>
      <c r="B164" s="51">
        <v>97.098214285714292</v>
      </c>
      <c r="C164" s="51">
        <v>96.238938053097343</v>
      </c>
      <c r="D164" s="51">
        <v>95.6989247311828</v>
      </c>
      <c r="E164" s="51">
        <v>97.192224622030238</v>
      </c>
      <c r="F164" s="51">
        <v>93.186813186813183</v>
      </c>
      <c r="G164" s="51">
        <v>94.354838709677423</v>
      </c>
      <c r="H164" s="51">
        <v>94.8</v>
      </c>
      <c r="I164" s="51">
        <v>90.495049504950501</v>
      </c>
      <c r="J164" s="51">
        <v>91.932457786116316</v>
      </c>
      <c r="K164" s="51">
        <v>91.500904159132006</v>
      </c>
      <c r="L164" s="52">
        <f t="shared" si="2"/>
        <v>94.249836503871407</v>
      </c>
    </row>
    <row r="165" spans="1:12" ht="15">
      <c r="A165" s="50" t="s">
        <v>172</v>
      </c>
      <c r="B165" s="51">
        <v>96.124031007751938</v>
      </c>
      <c r="C165" s="51">
        <v>94.53125</v>
      </c>
      <c r="D165" s="51">
        <v>97.278911564625844</v>
      </c>
      <c r="E165" s="51">
        <v>96.694214876033058</v>
      </c>
      <c r="F165" s="51">
        <v>92.805755395683448</v>
      </c>
      <c r="G165" s="51">
        <v>87.878787878787875</v>
      </c>
      <c r="H165" s="51">
        <v>85.430463576158942</v>
      </c>
      <c r="I165" s="51">
        <v>86.301369863013704</v>
      </c>
      <c r="J165" s="51">
        <v>90.540540540540533</v>
      </c>
      <c r="K165" s="51">
        <v>92.517006802721085</v>
      </c>
      <c r="L165" s="52">
        <f t="shared" si="2"/>
        <v>92.010233150531647</v>
      </c>
    </row>
    <row r="166" spans="1:12" s="3" customFormat="1" ht="15">
      <c r="A166" s="50" t="s">
        <v>173</v>
      </c>
      <c r="B166" s="51">
        <v>95.424836601307192</v>
      </c>
      <c r="C166" s="51">
        <v>96.616541353383454</v>
      </c>
      <c r="D166" s="51">
        <v>95.383104125736736</v>
      </c>
      <c r="E166" s="51">
        <v>94.534995206136145</v>
      </c>
      <c r="F166" s="51">
        <v>96.251018744906276</v>
      </c>
      <c r="G166" s="51">
        <v>96.340425531914903</v>
      </c>
      <c r="H166" s="51">
        <v>96.480686695278976</v>
      </c>
      <c r="I166" s="51">
        <v>93.728522336769757</v>
      </c>
      <c r="J166" s="51">
        <v>87.898089171974519</v>
      </c>
      <c r="K166" s="51">
        <v>90.362511052166226</v>
      </c>
      <c r="L166" s="52">
        <f t="shared" si="2"/>
        <v>94.302073081957431</v>
      </c>
    </row>
    <row r="167" spans="1:12" ht="15">
      <c r="A167" s="50" t="s">
        <v>174</v>
      </c>
      <c r="B167" s="51">
        <v>100</v>
      </c>
      <c r="C167" s="51">
        <v>97.777777777777771</v>
      </c>
      <c r="D167" s="51">
        <v>94.230769230769226</v>
      </c>
      <c r="E167" s="51">
        <v>95.6989247311828</v>
      </c>
      <c r="F167" s="51">
        <v>98.958333333333343</v>
      </c>
      <c r="G167" s="51">
        <v>95.412844036697251</v>
      </c>
      <c r="H167" s="51">
        <v>92.523364485981304</v>
      </c>
      <c r="I167" s="51">
        <v>95.495495495495504</v>
      </c>
      <c r="J167" s="51">
        <v>86.36363636363636</v>
      </c>
      <c r="K167" s="51">
        <v>93.333333333333329</v>
      </c>
      <c r="L167" s="52">
        <f t="shared" si="2"/>
        <v>94.979447878820707</v>
      </c>
    </row>
    <row r="168" spans="1:12" ht="15">
      <c r="A168" s="50" t="s">
        <v>175</v>
      </c>
      <c r="B168" s="51">
        <v>97.604905154244108</v>
      </c>
      <c r="C168" s="51">
        <v>96.944266495836004</v>
      </c>
      <c r="D168" s="51">
        <v>96.055728735924674</v>
      </c>
      <c r="E168" s="51">
        <v>96.763464244595113</v>
      </c>
      <c r="F168" s="51">
        <v>97.197134848956708</v>
      </c>
      <c r="G168" s="51">
        <v>96.334061665452779</v>
      </c>
      <c r="H168" s="51">
        <v>96.051288594029089</v>
      </c>
      <c r="I168" s="51">
        <v>95.333964945523448</v>
      </c>
      <c r="J168" s="51">
        <v>96.144355336212215</v>
      </c>
      <c r="K168" s="51">
        <v>92.373434625200318</v>
      </c>
      <c r="L168" s="52">
        <f t="shared" si="2"/>
        <v>96.080260464597444</v>
      </c>
    </row>
    <row r="169" spans="1:12" ht="15">
      <c r="A169" s="50" t="s">
        <v>176</v>
      </c>
      <c r="B169" s="51">
        <v>92.493946731234871</v>
      </c>
      <c r="C169" s="51">
        <v>91.354466858789635</v>
      </c>
      <c r="D169" s="51">
        <v>91.530054644808743</v>
      </c>
      <c r="E169" s="51">
        <v>92.857142857142861</v>
      </c>
      <c r="F169" s="51">
        <v>92.676767676767682</v>
      </c>
      <c r="G169" s="51">
        <v>90.330788804071247</v>
      </c>
      <c r="H169" s="51">
        <v>87.142857142857139</v>
      </c>
      <c r="I169" s="51">
        <v>94.973544973544975</v>
      </c>
      <c r="J169" s="51">
        <v>85.18518518518519</v>
      </c>
      <c r="K169" s="51">
        <v>84.84107579462102</v>
      </c>
      <c r="L169" s="52">
        <f t="shared" si="2"/>
        <v>90.338583066902345</v>
      </c>
    </row>
    <row r="170" spans="1:12" ht="15">
      <c r="A170" s="50" t="s">
        <v>177</v>
      </c>
      <c r="B170" s="51">
        <v>97.53086419753086</v>
      </c>
      <c r="C170" s="51">
        <v>95.135135135135144</v>
      </c>
      <c r="D170" s="51">
        <v>96.610169491525426</v>
      </c>
      <c r="E170" s="51">
        <v>94.21052631578948</v>
      </c>
      <c r="F170" s="51">
        <v>98.275862068965509</v>
      </c>
      <c r="G170" s="51">
        <v>94.685990338164245</v>
      </c>
      <c r="H170" s="51">
        <v>94.9748743718593</v>
      </c>
      <c r="I170" s="51">
        <v>96.279069767441854</v>
      </c>
      <c r="J170" s="51">
        <v>92.233009708737868</v>
      </c>
      <c r="K170" s="51">
        <v>91.304347826086953</v>
      </c>
      <c r="L170" s="52">
        <f t="shared" si="2"/>
        <v>95.123984922123668</v>
      </c>
    </row>
    <row r="171" spans="1:12" ht="15">
      <c r="A171" s="50" t="s">
        <v>178</v>
      </c>
      <c r="B171" s="51">
        <v>93.243243243243242</v>
      </c>
      <c r="C171" s="51">
        <v>95.238095238095227</v>
      </c>
      <c r="D171" s="51">
        <v>93.981481481481481</v>
      </c>
      <c r="E171" s="51">
        <v>94.420600858369099</v>
      </c>
      <c r="F171" s="51">
        <v>97.368421052631575</v>
      </c>
      <c r="G171" s="51">
        <v>95.588235294117652</v>
      </c>
      <c r="H171" s="51">
        <v>95.416666666666671</v>
      </c>
      <c r="I171" s="51">
        <v>87.698412698412696</v>
      </c>
      <c r="J171" s="51">
        <v>90.598290598290603</v>
      </c>
      <c r="K171" s="51">
        <v>90.588235294117652</v>
      </c>
      <c r="L171" s="52">
        <f t="shared" si="2"/>
        <v>93.414168242542587</v>
      </c>
    </row>
    <row r="172" spans="1:12" ht="15">
      <c r="A172" s="50" t="s">
        <v>179</v>
      </c>
      <c r="B172" s="51">
        <v>100</v>
      </c>
      <c r="C172" s="51">
        <v>91.780821917808225</v>
      </c>
      <c r="D172" s="51">
        <v>88.75</v>
      </c>
      <c r="E172" s="51">
        <v>90.123456790123456</v>
      </c>
      <c r="F172" s="51">
        <v>95.238095238095227</v>
      </c>
      <c r="G172" s="51">
        <v>70.731707317073173</v>
      </c>
      <c r="H172" s="51">
        <v>88.235294117647058</v>
      </c>
      <c r="I172" s="51">
        <v>81.111111111111114</v>
      </c>
      <c r="J172" s="51">
        <v>77.5</v>
      </c>
      <c r="K172" s="51">
        <v>89.610389610389603</v>
      </c>
      <c r="L172" s="52">
        <f t="shared" si="2"/>
        <v>87.308087610224774</v>
      </c>
    </row>
    <row r="173" spans="1:12" ht="15">
      <c r="A173" s="50" t="s">
        <v>180</v>
      </c>
      <c r="B173" s="51">
        <v>91.203703703703709</v>
      </c>
      <c r="C173" s="51">
        <v>95.061728395061735</v>
      </c>
      <c r="D173" s="51">
        <v>93.822393822393821</v>
      </c>
      <c r="E173" s="51">
        <v>89.958158995815893</v>
      </c>
      <c r="F173" s="51">
        <v>93.227091633466131</v>
      </c>
      <c r="G173" s="51">
        <v>93.174061433447093</v>
      </c>
      <c r="H173" s="51">
        <v>87.713310580204777</v>
      </c>
      <c r="I173" s="51">
        <v>86.173633440514479</v>
      </c>
      <c r="J173" s="51">
        <v>89.411764705882362</v>
      </c>
      <c r="K173" s="51">
        <v>86.018237082066875</v>
      </c>
      <c r="L173" s="52">
        <f t="shared" si="2"/>
        <v>90.576408379255668</v>
      </c>
    </row>
    <row r="174" spans="1:12" ht="15.75">
      <c r="A174" s="47" t="s">
        <v>1066</v>
      </c>
      <c r="B174" s="48">
        <v>91.947069943289222</v>
      </c>
      <c r="C174" s="48">
        <v>89.418777943368113</v>
      </c>
      <c r="D174" s="48">
        <v>90.058479532163744</v>
      </c>
      <c r="E174" s="48">
        <v>88.152011922503732</v>
      </c>
      <c r="F174" s="48">
        <v>91.15011202389843</v>
      </c>
      <c r="G174" s="48">
        <v>89.662373825269754</v>
      </c>
      <c r="H174" s="48">
        <v>90.037917959324375</v>
      </c>
      <c r="I174" s="48">
        <v>87.803278688524586</v>
      </c>
      <c r="J174" s="48">
        <v>89.101274312541918</v>
      </c>
      <c r="K174" s="48">
        <v>88.339793281653741</v>
      </c>
      <c r="L174" s="49">
        <f t="shared" si="2"/>
        <v>89.567108943253771</v>
      </c>
    </row>
    <row r="175" spans="1:12" ht="15">
      <c r="A175" s="50" t="s">
        <v>182</v>
      </c>
      <c r="B175" s="51">
        <v>91.666666666666657</v>
      </c>
      <c r="C175" s="51">
        <v>93.20754716981132</v>
      </c>
      <c r="D175" s="51">
        <v>90.8</v>
      </c>
      <c r="E175" s="51">
        <v>92.916666666666671</v>
      </c>
      <c r="F175" s="51">
        <v>96.862745098039213</v>
      </c>
      <c r="G175" s="51">
        <v>90.697674418604649</v>
      </c>
      <c r="H175" s="51">
        <v>88.235294117647058</v>
      </c>
      <c r="I175" s="51">
        <v>73.666666666666671</v>
      </c>
      <c r="J175" s="51">
        <v>74.436090225563916</v>
      </c>
      <c r="K175" s="51">
        <v>82.130584192439855</v>
      </c>
      <c r="L175" s="52">
        <f t="shared" si="2"/>
        <v>87.461993522210605</v>
      </c>
    </row>
    <row r="176" spans="1:12" ht="15">
      <c r="A176" s="50" t="s">
        <v>183</v>
      </c>
      <c r="B176" s="51">
        <v>94.444444444444443</v>
      </c>
      <c r="C176" s="51">
        <v>92.307692307692307</v>
      </c>
      <c r="D176" s="51">
        <v>94.73684210526315</v>
      </c>
      <c r="E176" s="51">
        <v>94.339622641509436</v>
      </c>
      <c r="F176" s="51">
        <v>97.959183673469383</v>
      </c>
      <c r="G176" s="51">
        <v>94.642857142857139</v>
      </c>
      <c r="H176" s="51">
        <v>91.304347826086953</v>
      </c>
      <c r="I176" s="51">
        <v>86.666666666666671</v>
      </c>
      <c r="J176" s="51">
        <v>93.442622950819683</v>
      </c>
      <c r="K176" s="51">
        <v>92.72727272727272</v>
      </c>
      <c r="L176" s="52">
        <f t="shared" si="2"/>
        <v>93.2571552486082</v>
      </c>
    </row>
    <row r="177" spans="1:12" s="3" customFormat="1" ht="15">
      <c r="A177" s="50" t="s">
        <v>184</v>
      </c>
      <c r="B177" s="51">
        <v>68</v>
      </c>
      <c r="C177" s="51">
        <v>64.739884393063591</v>
      </c>
      <c r="D177" s="51">
        <v>73.80952380952381</v>
      </c>
      <c r="E177" s="51">
        <v>67.934782608695656</v>
      </c>
      <c r="F177" s="51">
        <v>82.142857142857139</v>
      </c>
      <c r="G177" s="51">
        <v>67.89473684210526</v>
      </c>
      <c r="H177" s="51">
        <v>71.823204419889507</v>
      </c>
      <c r="I177" s="51">
        <v>81.818181818181827</v>
      </c>
      <c r="J177" s="51">
        <v>93.069306930693074</v>
      </c>
      <c r="K177" s="51">
        <v>91.237113402061851</v>
      </c>
      <c r="L177" s="52">
        <f t="shared" si="2"/>
        <v>76.246959136707162</v>
      </c>
    </row>
    <row r="178" spans="1:12" ht="15">
      <c r="A178" s="50" t="s">
        <v>185</v>
      </c>
      <c r="B178" s="51">
        <v>93.548387096774192</v>
      </c>
      <c r="C178" s="51">
        <v>94.117647058823522</v>
      </c>
      <c r="D178" s="51">
        <v>90</v>
      </c>
      <c r="E178" s="51">
        <v>84</v>
      </c>
      <c r="F178" s="51">
        <v>81.818181818181827</v>
      </c>
      <c r="G178" s="51">
        <v>90.740740740740748</v>
      </c>
      <c r="H178" s="51">
        <v>93.233082706766908</v>
      </c>
      <c r="I178" s="51">
        <v>91.911764705882348</v>
      </c>
      <c r="J178" s="51">
        <v>89.285714285714292</v>
      </c>
      <c r="K178" s="51">
        <v>87.857142857142861</v>
      </c>
      <c r="L178" s="52">
        <f t="shared" si="2"/>
        <v>89.651266127002671</v>
      </c>
    </row>
    <row r="179" spans="1:12" ht="15">
      <c r="A179" s="50" t="s">
        <v>186</v>
      </c>
      <c r="B179" s="51">
        <v>93.939393939393938</v>
      </c>
      <c r="C179" s="51">
        <v>84.615384615384613</v>
      </c>
      <c r="D179" s="51">
        <v>80.434782608695656</v>
      </c>
      <c r="E179" s="51">
        <v>96.296296296296291</v>
      </c>
      <c r="F179" s="51">
        <v>100</v>
      </c>
      <c r="G179" s="51">
        <v>93.548387096774192</v>
      </c>
      <c r="H179" s="51">
        <v>90</v>
      </c>
      <c r="I179" s="51">
        <v>84.375</v>
      </c>
      <c r="J179" s="51">
        <v>84.090909090909093</v>
      </c>
      <c r="K179" s="51">
        <v>94.285714285714278</v>
      </c>
      <c r="L179" s="52">
        <f t="shared" si="2"/>
        <v>90.158586793316815</v>
      </c>
    </row>
    <row r="180" spans="1:12" ht="15">
      <c r="A180" s="50" t="s">
        <v>187</v>
      </c>
      <c r="B180" s="51">
        <v>96.610169491525426</v>
      </c>
      <c r="C180" s="51">
        <v>83.050847457627114</v>
      </c>
      <c r="D180" s="51">
        <v>92.857142857142861</v>
      </c>
      <c r="E180" s="51">
        <v>93.333333333333329</v>
      </c>
      <c r="F180" s="51">
        <v>93.650793650793645</v>
      </c>
      <c r="G180" s="51">
        <v>92.64705882352942</v>
      </c>
      <c r="H180" s="51">
        <v>95</v>
      </c>
      <c r="I180" s="51">
        <v>87.5</v>
      </c>
      <c r="J180" s="51">
        <v>91.071428571428569</v>
      </c>
      <c r="K180" s="51">
        <v>94.827586206896555</v>
      </c>
      <c r="L180" s="52">
        <f t="shared" si="2"/>
        <v>92.054836039227695</v>
      </c>
    </row>
    <row r="181" spans="1:12" ht="15">
      <c r="A181" s="50" t="s">
        <v>188</v>
      </c>
      <c r="B181" s="51">
        <v>91.566265060240966</v>
      </c>
      <c r="C181" s="51">
        <v>85.333333333333343</v>
      </c>
      <c r="D181" s="51">
        <v>85.18518518518519</v>
      </c>
      <c r="E181" s="51">
        <v>89.887640449438194</v>
      </c>
      <c r="F181" s="51">
        <v>97.435897435897431</v>
      </c>
      <c r="G181" s="51">
        <v>96.296296296296291</v>
      </c>
      <c r="H181" s="51">
        <v>95.454545454545453</v>
      </c>
      <c r="I181" s="51">
        <v>88.888888888888886</v>
      </c>
      <c r="J181" s="51">
        <v>91</v>
      </c>
      <c r="K181" s="51">
        <v>93.61702127659575</v>
      </c>
      <c r="L181" s="52">
        <f t="shared" si="2"/>
        <v>91.466507338042163</v>
      </c>
    </row>
    <row r="182" spans="1:12" ht="15">
      <c r="A182" s="50" t="s">
        <v>189</v>
      </c>
      <c r="B182" s="51">
        <v>90.625</v>
      </c>
      <c r="C182" s="51">
        <v>92</v>
      </c>
      <c r="D182" s="51">
        <v>91.666666666666657</v>
      </c>
      <c r="E182" s="51">
        <v>92.307692307692307</v>
      </c>
      <c r="F182" s="51">
        <v>90.540540540540533</v>
      </c>
      <c r="G182" s="51">
        <v>83.529411764705884</v>
      </c>
      <c r="H182" s="51">
        <v>89.010989010989007</v>
      </c>
      <c r="I182" s="51">
        <v>91.666666666666657</v>
      </c>
      <c r="J182" s="51">
        <v>86.419753086419746</v>
      </c>
      <c r="K182" s="51">
        <v>90</v>
      </c>
      <c r="L182" s="52">
        <f t="shared" si="2"/>
        <v>89.776672004368066</v>
      </c>
    </row>
    <row r="183" spans="1:12" ht="15">
      <c r="A183" s="50" t="s">
        <v>190</v>
      </c>
      <c r="B183" s="51">
        <v>71.929824561403507</v>
      </c>
      <c r="C183" s="51">
        <v>64.0625</v>
      </c>
      <c r="D183" s="51">
        <v>68.292682926829272</v>
      </c>
      <c r="E183" s="51">
        <v>61.038961038961034</v>
      </c>
      <c r="F183" s="51">
        <v>83.75</v>
      </c>
      <c r="G183" s="51">
        <v>93.181818181818173</v>
      </c>
      <c r="H183" s="51">
        <v>90.410958904109577</v>
      </c>
      <c r="I183" s="51">
        <v>96.629213483146074</v>
      </c>
      <c r="J183" s="51">
        <v>91.666666666666657</v>
      </c>
      <c r="K183" s="51">
        <v>86.075949367088612</v>
      </c>
      <c r="L183" s="52">
        <f t="shared" si="2"/>
        <v>80.703857513002276</v>
      </c>
    </row>
    <row r="184" spans="1:12" ht="15">
      <c r="A184" s="50" t="s">
        <v>191</v>
      </c>
      <c r="B184" s="51">
        <v>92.857142857142861</v>
      </c>
      <c r="C184" s="51">
        <v>94.615384615384613</v>
      </c>
      <c r="D184" s="51">
        <v>89.922480620155042</v>
      </c>
      <c r="E184" s="51">
        <v>95.327102803738313</v>
      </c>
      <c r="F184" s="51">
        <v>89.393939393939391</v>
      </c>
      <c r="G184" s="51">
        <v>93.430656934306569</v>
      </c>
      <c r="H184" s="51">
        <v>86.507936507936506</v>
      </c>
      <c r="I184" s="51">
        <v>78.145695364238406</v>
      </c>
      <c r="J184" s="51">
        <v>81.746031746031747</v>
      </c>
      <c r="K184" s="51">
        <v>81.012658227848107</v>
      </c>
      <c r="L184" s="52">
        <f t="shared" si="2"/>
        <v>88.295902907072147</v>
      </c>
    </row>
    <row r="185" spans="1:12" ht="15">
      <c r="A185" s="50" t="s">
        <v>192</v>
      </c>
      <c r="B185" s="51">
        <v>98.484848484848484</v>
      </c>
      <c r="C185" s="51">
        <v>91.891891891891902</v>
      </c>
      <c r="D185" s="51">
        <v>91.891891891891902</v>
      </c>
      <c r="E185" s="51">
        <v>98.571428571428584</v>
      </c>
      <c r="F185" s="51">
        <v>100</v>
      </c>
      <c r="G185" s="51">
        <v>91.954022988505741</v>
      </c>
      <c r="H185" s="51">
        <v>94.318181818181827</v>
      </c>
      <c r="I185" s="51">
        <v>92.537313432835816</v>
      </c>
      <c r="J185" s="51">
        <v>88.157894736842096</v>
      </c>
      <c r="K185" s="51">
        <v>86.486486486486484</v>
      </c>
      <c r="L185" s="52">
        <f t="shared" si="2"/>
        <v>93.429396030291272</v>
      </c>
    </row>
    <row r="186" spans="1:12" ht="15">
      <c r="A186" s="50" t="s">
        <v>193</v>
      </c>
      <c r="B186" s="51">
        <v>91.891891891891902</v>
      </c>
      <c r="C186" s="51">
        <v>90.909090909090907</v>
      </c>
      <c r="D186" s="51">
        <v>95.744680851063833</v>
      </c>
      <c r="E186" s="51">
        <v>95.652173913043484</v>
      </c>
      <c r="F186" s="51">
        <v>100</v>
      </c>
      <c r="G186" s="51">
        <v>91.304347826086953</v>
      </c>
      <c r="H186" s="51">
        <v>97.142857142857139</v>
      </c>
      <c r="I186" s="51">
        <v>95.555555555555557</v>
      </c>
      <c r="J186" s="51">
        <v>89.230769230769241</v>
      </c>
      <c r="K186" s="51">
        <v>93.478260869565219</v>
      </c>
      <c r="L186" s="52">
        <f t="shared" si="2"/>
        <v>94.090962818992438</v>
      </c>
    </row>
    <row r="187" spans="1:12" ht="15">
      <c r="A187" s="50" t="s">
        <v>194</v>
      </c>
      <c r="B187" s="51">
        <v>98.076923076923066</v>
      </c>
      <c r="C187" s="51">
        <v>96.031746031746039</v>
      </c>
      <c r="D187" s="51">
        <v>96.32352941176471</v>
      </c>
      <c r="E187" s="51">
        <v>96.268656716417908</v>
      </c>
      <c r="F187" s="51">
        <v>90</v>
      </c>
      <c r="G187" s="51">
        <v>92.481203007518801</v>
      </c>
      <c r="H187" s="51">
        <v>87.857142857142861</v>
      </c>
      <c r="I187" s="51">
        <v>84.848484848484844</v>
      </c>
      <c r="J187" s="51">
        <v>77.857142857142861</v>
      </c>
      <c r="K187" s="51">
        <v>83.333333333333343</v>
      </c>
      <c r="L187" s="52">
        <f t="shared" si="2"/>
        <v>90.307816214047449</v>
      </c>
    </row>
    <row r="188" spans="1:12" ht="15">
      <c r="A188" s="50" t="s">
        <v>195</v>
      </c>
      <c r="B188" s="51">
        <v>95.024875621890544</v>
      </c>
      <c r="C188" s="51">
        <v>93.650793650793645</v>
      </c>
      <c r="D188" s="51">
        <v>95.428571428571431</v>
      </c>
      <c r="E188" s="51">
        <v>95.336787564766837</v>
      </c>
      <c r="F188" s="51">
        <v>93.125</v>
      </c>
      <c r="G188" s="51">
        <v>93.467336683417088</v>
      </c>
      <c r="H188" s="51">
        <v>93.170731707317074</v>
      </c>
      <c r="I188" s="51">
        <v>86.899563318777297</v>
      </c>
      <c r="J188" s="51">
        <v>90.404040404040416</v>
      </c>
      <c r="K188" s="51">
        <v>90.047393364928908</v>
      </c>
      <c r="L188" s="52">
        <f t="shared" si="2"/>
        <v>92.655509374450304</v>
      </c>
    </row>
    <row r="189" spans="1:12" ht="15">
      <c r="A189" s="50" t="s">
        <v>197</v>
      </c>
      <c r="B189" s="51">
        <v>86.274509803921575</v>
      </c>
      <c r="C189" s="51">
        <v>74.615384615384613</v>
      </c>
      <c r="D189" s="51">
        <v>75.806451612903231</v>
      </c>
      <c r="E189" s="51">
        <v>76.19047619047619</v>
      </c>
      <c r="F189" s="51">
        <v>74.137931034482762</v>
      </c>
      <c r="G189" s="51">
        <v>68.243243243243242</v>
      </c>
      <c r="H189" s="51">
        <v>78.289473684210535</v>
      </c>
      <c r="I189" s="51">
        <v>89.230769230769241</v>
      </c>
      <c r="J189" s="51">
        <v>96.32352941176471</v>
      </c>
      <c r="K189" s="51">
        <v>72.435897435897431</v>
      </c>
      <c r="L189" s="52">
        <f t="shared" si="2"/>
        <v>79.15476662630536</v>
      </c>
    </row>
    <row r="190" spans="1:12" ht="15">
      <c r="A190" s="50" t="s">
        <v>198</v>
      </c>
      <c r="B190" s="51">
        <v>96.774193548387103</v>
      </c>
      <c r="C190" s="51">
        <v>97.101449275362313</v>
      </c>
      <c r="D190" s="51">
        <v>94.285714285714278</v>
      </c>
      <c r="E190" s="51">
        <v>89.0625</v>
      </c>
      <c r="F190" s="51">
        <v>90.410958904109577</v>
      </c>
      <c r="G190" s="51">
        <v>97.959183673469383</v>
      </c>
      <c r="H190" s="51">
        <v>86.419753086419746</v>
      </c>
      <c r="I190" s="51">
        <v>93.258426966292134</v>
      </c>
      <c r="J190" s="51">
        <v>89.189189189189193</v>
      </c>
      <c r="K190" s="51">
        <v>88.764044943820224</v>
      </c>
      <c r="L190" s="52">
        <f t="shared" si="2"/>
        <v>92.322541387276388</v>
      </c>
    </row>
    <row r="191" spans="1:12" ht="15">
      <c r="A191" s="50" t="s">
        <v>199</v>
      </c>
      <c r="B191" s="51">
        <v>94.73684210526315</v>
      </c>
      <c r="C191" s="51">
        <v>91.304347826086953</v>
      </c>
      <c r="D191" s="51">
        <v>92.452830188679243</v>
      </c>
      <c r="E191" s="51">
        <v>100</v>
      </c>
      <c r="F191" s="51">
        <v>94.594594594594597</v>
      </c>
      <c r="G191" s="51">
        <v>93.243243243243242</v>
      </c>
      <c r="H191" s="51">
        <v>93.670886075949369</v>
      </c>
      <c r="I191" s="51">
        <v>89.610389610389603</v>
      </c>
      <c r="J191" s="51">
        <v>87.5</v>
      </c>
      <c r="K191" s="51">
        <v>96.969696969696969</v>
      </c>
      <c r="L191" s="52">
        <f t="shared" si="2"/>
        <v>93.408283061390321</v>
      </c>
    </row>
    <row r="192" spans="1:12" ht="15">
      <c r="A192" s="50" t="s">
        <v>200</v>
      </c>
      <c r="B192" s="51">
        <v>95.744680851063833</v>
      </c>
      <c r="C192" s="51">
        <v>91.911764705882348</v>
      </c>
      <c r="D192" s="51">
        <v>90.780141843971634</v>
      </c>
      <c r="E192" s="51">
        <v>80.555555555555557</v>
      </c>
      <c r="F192" s="51">
        <v>89.017341040462426</v>
      </c>
      <c r="G192" s="51">
        <v>95.419847328244273</v>
      </c>
      <c r="H192" s="51">
        <v>95.488721804511272</v>
      </c>
      <c r="I192" s="51">
        <v>77.443609022556387</v>
      </c>
      <c r="J192" s="51">
        <v>84.827586206896555</v>
      </c>
      <c r="K192" s="51">
        <v>91.21621621621621</v>
      </c>
      <c r="L192" s="52">
        <f t="shared" si="2"/>
        <v>89.240546457536055</v>
      </c>
    </row>
    <row r="193" spans="1:12" ht="15">
      <c r="A193" s="50" t="s">
        <v>201</v>
      </c>
      <c r="B193" s="51">
        <v>93.548387096774192</v>
      </c>
      <c r="C193" s="51">
        <v>94.366197183098592</v>
      </c>
      <c r="D193" s="51">
        <v>93.506493506493499</v>
      </c>
      <c r="E193" s="51">
        <v>88.333333333333329</v>
      </c>
      <c r="F193" s="51">
        <v>92</v>
      </c>
      <c r="G193" s="51">
        <v>98.529411764705884</v>
      </c>
      <c r="H193" s="51">
        <v>91.803278688524586</v>
      </c>
      <c r="I193" s="51">
        <v>90.909090909090907</v>
      </c>
      <c r="J193" s="51">
        <v>89.285714285714292</v>
      </c>
      <c r="K193" s="51">
        <v>86.111111111111114</v>
      </c>
      <c r="L193" s="52">
        <f t="shared" si="2"/>
        <v>91.839301787884636</v>
      </c>
    </row>
    <row r="194" spans="1:12" ht="15">
      <c r="A194" s="50" t="s">
        <v>202</v>
      </c>
      <c r="B194" s="51">
        <v>89.051094890510953</v>
      </c>
      <c r="C194" s="51">
        <v>83.211678832116789</v>
      </c>
      <c r="D194" s="51">
        <v>88.709677419354833</v>
      </c>
      <c r="E194" s="51">
        <v>77.551020408163268</v>
      </c>
      <c r="F194" s="51">
        <v>88.235294117647058</v>
      </c>
      <c r="G194" s="51">
        <v>91.304347826086953</v>
      </c>
      <c r="H194" s="51">
        <v>89.473684210526315</v>
      </c>
      <c r="I194" s="51">
        <v>89.84375</v>
      </c>
      <c r="J194" s="51">
        <v>89.0625</v>
      </c>
      <c r="K194" s="51">
        <v>95.588235294117652</v>
      </c>
      <c r="L194" s="52">
        <f t="shared" si="2"/>
        <v>88.203128299852395</v>
      </c>
    </row>
    <row r="195" spans="1:12" ht="15">
      <c r="A195" s="50" t="s">
        <v>203</v>
      </c>
      <c r="B195" s="51">
        <v>92.857142857142861</v>
      </c>
      <c r="C195" s="51">
        <v>83.582089552238799</v>
      </c>
      <c r="D195" s="51">
        <v>85.714285714285708</v>
      </c>
      <c r="E195" s="51">
        <v>76.623376623376629</v>
      </c>
      <c r="F195" s="51">
        <v>88.52459016393442</v>
      </c>
      <c r="G195" s="51">
        <v>85.483870967741936</v>
      </c>
      <c r="H195" s="51">
        <v>92.537313432835816</v>
      </c>
      <c r="I195" s="51">
        <v>87.692307692307693</v>
      </c>
      <c r="J195" s="51">
        <v>91.666666666666657</v>
      </c>
      <c r="K195" s="51">
        <v>88.732394366197184</v>
      </c>
      <c r="L195" s="52">
        <f t="shared" si="2"/>
        <v>87.341403803672776</v>
      </c>
    </row>
    <row r="196" spans="1:12" ht="15">
      <c r="A196" s="50" t="s">
        <v>204</v>
      </c>
      <c r="B196" s="51">
        <v>96.354166666666657</v>
      </c>
      <c r="C196" s="51">
        <v>96.808510638297875</v>
      </c>
      <c r="D196" s="51">
        <v>96.110210696920589</v>
      </c>
      <c r="E196" s="51">
        <v>93.693693693693689</v>
      </c>
      <c r="F196" s="51">
        <v>94.871794871794862</v>
      </c>
      <c r="G196" s="51">
        <v>92.281303602058316</v>
      </c>
      <c r="H196" s="51">
        <v>94.918032786885249</v>
      </c>
      <c r="I196" s="51">
        <v>96.165644171779135</v>
      </c>
      <c r="J196" s="51">
        <v>95.882352941176478</v>
      </c>
      <c r="K196" s="51">
        <v>91.189427312775322</v>
      </c>
      <c r="L196" s="52">
        <f t="shared" ref="L196:L259" si="3">AVERAGE(B196:K196)</f>
        <v>94.827513738204829</v>
      </c>
    </row>
    <row r="197" spans="1:12" ht="15.75">
      <c r="A197" s="44" t="s">
        <v>1067</v>
      </c>
      <c r="B197" s="45">
        <v>83.376018626309673</v>
      </c>
      <c r="C197" s="45">
        <v>83.024902901530723</v>
      </c>
      <c r="D197" s="45">
        <v>82.461134223779283</v>
      </c>
      <c r="E197" s="45">
        <v>85.189794648413198</v>
      </c>
      <c r="F197" s="45">
        <v>82.75145469659185</v>
      </c>
      <c r="G197" s="45">
        <v>82.751091703056773</v>
      </c>
      <c r="H197" s="45">
        <v>80.888468809073714</v>
      </c>
      <c r="I197" s="45">
        <v>81.743513160350943</v>
      </c>
      <c r="J197" s="45">
        <v>84.017078151104513</v>
      </c>
      <c r="K197" s="45">
        <v>84.701830705093357</v>
      </c>
      <c r="L197" s="46">
        <f t="shared" si="3"/>
        <v>83.090528762530411</v>
      </c>
    </row>
    <row r="198" spans="1:12" ht="15.75">
      <c r="A198" s="47" t="s">
        <v>1068</v>
      </c>
      <c r="B198" s="48">
        <v>85.413066021431035</v>
      </c>
      <c r="C198" s="48">
        <v>87.122526900381814</v>
      </c>
      <c r="D198" s="48">
        <v>86.650734038921129</v>
      </c>
      <c r="E198" s="48">
        <v>86.725375081539468</v>
      </c>
      <c r="F198" s="48">
        <v>87.889610389610382</v>
      </c>
      <c r="G198" s="48">
        <v>86.374922408441961</v>
      </c>
      <c r="H198" s="48">
        <v>86.099585062240664</v>
      </c>
      <c r="I198" s="48">
        <v>87.812681791739394</v>
      </c>
      <c r="J198" s="48">
        <v>87.503542079909323</v>
      </c>
      <c r="K198" s="48">
        <v>85.915882678472613</v>
      </c>
      <c r="L198" s="49">
        <f t="shared" si="3"/>
        <v>86.750792645268774</v>
      </c>
    </row>
    <row r="199" spans="1:12" ht="15">
      <c r="A199" s="50" t="s">
        <v>207</v>
      </c>
      <c r="B199" s="51">
        <v>97.27272727272728</v>
      </c>
      <c r="C199" s="51">
        <v>93</v>
      </c>
      <c r="D199" s="51">
        <v>88.118811881188122</v>
      </c>
      <c r="E199" s="51">
        <v>85.714285714285708</v>
      </c>
      <c r="F199" s="51">
        <v>88.349514563106794</v>
      </c>
      <c r="G199" s="51">
        <v>72.131147540983605</v>
      </c>
      <c r="H199" s="51">
        <v>70.642201834862391</v>
      </c>
      <c r="I199" s="51">
        <v>75.892857142857139</v>
      </c>
      <c r="J199" s="51">
        <v>86.36363636363636</v>
      </c>
      <c r="K199" s="51">
        <v>86.04651162790698</v>
      </c>
      <c r="L199" s="52">
        <f t="shared" si="3"/>
        <v>84.353169394155444</v>
      </c>
    </row>
    <row r="200" spans="1:12" ht="15">
      <c r="A200" s="50" t="s">
        <v>208</v>
      </c>
      <c r="B200" s="51">
        <v>91.859185918591862</v>
      </c>
      <c r="C200" s="51">
        <v>92.361809045226124</v>
      </c>
      <c r="D200" s="51">
        <v>90.145228215767631</v>
      </c>
      <c r="E200" s="51">
        <v>91.642651296829968</v>
      </c>
      <c r="F200" s="51">
        <v>94.214876033057848</v>
      </c>
      <c r="G200" s="51">
        <v>91.791791791791795</v>
      </c>
      <c r="H200" s="51">
        <v>92.095238095238102</v>
      </c>
      <c r="I200" s="51">
        <v>91.705937794533455</v>
      </c>
      <c r="J200" s="51">
        <v>91.456834532374103</v>
      </c>
      <c r="K200" s="51">
        <v>89.139878366637703</v>
      </c>
      <c r="L200" s="52">
        <f t="shared" si="3"/>
        <v>91.64134310900485</v>
      </c>
    </row>
    <row r="201" spans="1:12" s="3" customFormat="1" ht="15">
      <c r="A201" s="50" t="s">
        <v>209</v>
      </c>
      <c r="B201" s="51">
        <v>69.811320754716974</v>
      </c>
      <c r="C201" s="51">
        <v>66.666666666666657</v>
      </c>
      <c r="D201" s="51">
        <v>92.929292929292927</v>
      </c>
      <c r="E201" s="51">
        <v>83.486238532110093</v>
      </c>
      <c r="F201" s="51">
        <v>82.568807339449549</v>
      </c>
      <c r="G201" s="51">
        <v>85.18518518518519</v>
      </c>
      <c r="H201" s="51">
        <v>90.476190476190482</v>
      </c>
      <c r="I201" s="51">
        <v>90.265486725663706</v>
      </c>
      <c r="J201" s="51">
        <v>95</v>
      </c>
      <c r="K201" s="51">
        <v>89.261744966442961</v>
      </c>
      <c r="L201" s="52">
        <f t="shared" si="3"/>
        <v>84.565093357571854</v>
      </c>
    </row>
    <row r="202" spans="1:12" s="3" customFormat="1" ht="15">
      <c r="A202" s="50" t="s">
        <v>210</v>
      </c>
      <c r="B202" s="51">
        <v>98.113207547169807</v>
      </c>
      <c r="C202" s="51">
        <v>84.507042253521121</v>
      </c>
      <c r="D202" s="51">
        <v>97.826086956521735</v>
      </c>
      <c r="E202" s="51">
        <v>81.538461538461533</v>
      </c>
      <c r="F202" s="51">
        <v>88.888888888888886</v>
      </c>
      <c r="G202" s="51">
        <v>86.15384615384616</v>
      </c>
      <c r="H202" s="51">
        <v>85.074626865671647</v>
      </c>
      <c r="I202" s="51">
        <v>85.13513513513513</v>
      </c>
      <c r="J202" s="51">
        <v>85.542168674698786</v>
      </c>
      <c r="K202" s="51">
        <v>82.278481012658233</v>
      </c>
      <c r="L202" s="52">
        <f t="shared" si="3"/>
        <v>87.505794502657324</v>
      </c>
    </row>
    <row r="203" spans="1:12" ht="15">
      <c r="A203" s="50" t="s">
        <v>211</v>
      </c>
      <c r="B203" s="51">
        <v>86.206896551724128</v>
      </c>
      <c r="C203" s="51">
        <v>86.04651162790698</v>
      </c>
      <c r="D203" s="51">
        <v>92.156862745098039</v>
      </c>
      <c r="E203" s="51">
        <v>89.795918367346943</v>
      </c>
      <c r="F203" s="51">
        <v>91.83673469387756</v>
      </c>
      <c r="G203" s="51">
        <v>85.416666666666657</v>
      </c>
      <c r="H203" s="51">
        <v>85</v>
      </c>
      <c r="I203" s="51">
        <v>83.07692307692308</v>
      </c>
      <c r="J203" s="51">
        <v>81.333333333333329</v>
      </c>
      <c r="K203" s="51">
        <v>92.982456140350877</v>
      </c>
      <c r="L203" s="52">
        <f t="shared" si="3"/>
        <v>87.385230320322762</v>
      </c>
    </row>
    <row r="204" spans="1:12" ht="15">
      <c r="A204" s="50" t="s">
        <v>212</v>
      </c>
      <c r="B204" s="51">
        <v>85.454545454545453</v>
      </c>
      <c r="C204" s="51">
        <v>90.384615384615387</v>
      </c>
      <c r="D204" s="51">
        <v>100</v>
      </c>
      <c r="E204" s="51">
        <v>100</v>
      </c>
      <c r="F204" s="51">
        <v>98.039215686274503</v>
      </c>
      <c r="G204" s="51">
        <v>81.395348837209298</v>
      </c>
      <c r="H204" s="51">
        <v>91.489361702127653</v>
      </c>
      <c r="I204" s="51">
        <v>90.243902439024396</v>
      </c>
      <c r="J204" s="51">
        <v>85.714285714285708</v>
      </c>
      <c r="K204" s="51">
        <v>77.966101694915253</v>
      </c>
      <c r="L204" s="52">
        <f t="shared" si="3"/>
        <v>90.068737691299759</v>
      </c>
    </row>
    <row r="205" spans="1:12" ht="15">
      <c r="A205" s="50" t="s">
        <v>213</v>
      </c>
      <c r="B205" s="51">
        <v>92.068965517241381</v>
      </c>
      <c r="C205" s="51">
        <v>94.576271186440678</v>
      </c>
      <c r="D205" s="51">
        <v>98.939929328621915</v>
      </c>
      <c r="E205" s="51">
        <v>97.047970479704787</v>
      </c>
      <c r="F205" s="51">
        <v>94.117647058823522</v>
      </c>
      <c r="G205" s="51">
        <v>92.771084337349393</v>
      </c>
      <c r="H205" s="51">
        <v>88.95348837209302</v>
      </c>
      <c r="I205" s="51">
        <v>90.220820189274448</v>
      </c>
      <c r="J205" s="51">
        <v>90.909090909090907</v>
      </c>
      <c r="K205" s="51">
        <v>90.434782608695656</v>
      </c>
      <c r="L205" s="52">
        <f t="shared" si="3"/>
        <v>93.004004998733564</v>
      </c>
    </row>
    <row r="206" spans="1:12" ht="15">
      <c r="A206" s="50" t="s">
        <v>214</v>
      </c>
      <c r="B206" s="51">
        <v>68</v>
      </c>
      <c r="C206" s="51">
        <v>54.237288135593218</v>
      </c>
      <c r="D206" s="51">
        <v>60.683760683760681</v>
      </c>
      <c r="E206" s="51">
        <v>57.983193277310932</v>
      </c>
      <c r="F206" s="51">
        <v>58.878504672897193</v>
      </c>
      <c r="G206" s="51">
        <v>76.106194690265482</v>
      </c>
      <c r="H206" s="51">
        <v>64.705882352941174</v>
      </c>
      <c r="I206" s="51">
        <v>68.345323741007192</v>
      </c>
      <c r="J206" s="51">
        <v>66.438356164383563</v>
      </c>
      <c r="K206" s="51">
        <v>63.398692810457511</v>
      </c>
      <c r="L206" s="52">
        <f t="shared" si="3"/>
        <v>63.8777196528617</v>
      </c>
    </row>
    <row r="207" spans="1:12" ht="15">
      <c r="A207" s="50" t="s">
        <v>215</v>
      </c>
      <c r="B207" s="51">
        <v>86.458333333333343</v>
      </c>
      <c r="C207" s="51">
        <v>94.835680751173712</v>
      </c>
      <c r="D207" s="51">
        <v>87.659574468085111</v>
      </c>
      <c r="E207" s="51">
        <v>85.355648535564853</v>
      </c>
      <c r="F207" s="51">
        <v>90.350877192982466</v>
      </c>
      <c r="G207" s="51">
        <v>84.91379310344827</v>
      </c>
      <c r="H207" s="51">
        <v>83.524904214559399</v>
      </c>
      <c r="I207" s="51">
        <v>89.891696750902526</v>
      </c>
      <c r="J207" s="51">
        <v>89.147286821705436</v>
      </c>
      <c r="K207" s="51">
        <v>81.25</v>
      </c>
      <c r="L207" s="52">
        <f t="shared" si="3"/>
        <v>87.33877951717551</v>
      </c>
    </row>
    <row r="208" spans="1:12" ht="15">
      <c r="A208" s="50" t="s">
        <v>216</v>
      </c>
      <c r="B208" s="51">
        <v>93.121693121693113</v>
      </c>
      <c r="C208" s="51">
        <v>94.475138121546962</v>
      </c>
      <c r="D208" s="51">
        <v>91.304347826086953</v>
      </c>
      <c r="E208" s="51">
        <v>96.590909090909093</v>
      </c>
      <c r="F208" s="51">
        <v>89.175257731958766</v>
      </c>
      <c r="G208" s="51">
        <v>89.743589743589752</v>
      </c>
      <c r="H208" s="51">
        <v>88.262910798122064</v>
      </c>
      <c r="I208" s="51">
        <v>88.47926267281106</v>
      </c>
      <c r="J208" s="51">
        <v>85.645933014354071</v>
      </c>
      <c r="K208" s="51">
        <v>85.514018691588788</v>
      </c>
      <c r="L208" s="52">
        <f t="shared" si="3"/>
        <v>90.231306081266069</v>
      </c>
    </row>
    <row r="209" spans="1:12" ht="15">
      <c r="A209" s="50" t="s">
        <v>217</v>
      </c>
      <c r="B209" s="51">
        <v>72.772277227722768</v>
      </c>
      <c r="C209" s="51">
        <v>79.885057471264361</v>
      </c>
      <c r="D209" s="51">
        <v>80.188679245283026</v>
      </c>
      <c r="E209" s="51">
        <v>82.589285714285708</v>
      </c>
      <c r="F209" s="51">
        <v>80.487804878048792</v>
      </c>
      <c r="G209" s="51">
        <v>70</v>
      </c>
      <c r="H209" s="51">
        <v>73.584905660377359</v>
      </c>
      <c r="I209" s="51">
        <v>87.096774193548384</v>
      </c>
      <c r="J209" s="51">
        <v>91.150442477876098</v>
      </c>
      <c r="K209" s="51">
        <v>88.692579505300344</v>
      </c>
      <c r="L209" s="52">
        <f t="shared" si="3"/>
        <v>80.644780637370701</v>
      </c>
    </row>
    <row r="210" spans="1:12" ht="15">
      <c r="A210" s="50" t="s">
        <v>218</v>
      </c>
      <c r="B210" s="51">
        <v>100</v>
      </c>
      <c r="C210" s="51">
        <v>97.058823529411768</v>
      </c>
      <c r="D210" s="51">
        <v>92</v>
      </c>
      <c r="E210" s="51">
        <v>85.714285714285708</v>
      </c>
      <c r="F210" s="51">
        <v>95</v>
      </c>
      <c r="G210" s="51">
        <v>93.939393939393938</v>
      </c>
      <c r="H210" s="51">
        <v>78.787878787878782</v>
      </c>
      <c r="I210" s="51">
        <v>93.333333333333329</v>
      </c>
      <c r="J210" s="51">
        <v>93.75</v>
      </c>
      <c r="K210" s="51">
        <v>77.41935483870968</v>
      </c>
      <c r="L210" s="52">
        <f t="shared" si="3"/>
        <v>90.70030701430133</v>
      </c>
    </row>
    <row r="211" spans="1:12" ht="15">
      <c r="A211" s="50" t="s">
        <v>219</v>
      </c>
      <c r="B211" s="51">
        <v>58.783783783783782</v>
      </c>
      <c r="C211" s="51">
        <v>53.061224489795919</v>
      </c>
      <c r="D211" s="51">
        <v>57.692307692307686</v>
      </c>
      <c r="E211" s="51">
        <v>54.901960784313729</v>
      </c>
      <c r="F211" s="51">
        <v>71.710526315789465</v>
      </c>
      <c r="G211" s="51">
        <v>86.419753086419746</v>
      </c>
      <c r="H211" s="51">
        <v>90</v>
      </c>
      <c r="I211" s="51">
        <v>83.333333333333343</v>
      </c>
      <c r="J211" s="51">
        <v>75.621890547263675</v>
      </c>
      <c r="K211" s="51">
        <v>81.481481481481481</v>
      </c>
      <c r="L211" s="52">
        <f t="shared" si="3"/>
        <v>71.300626151448881</v>
      </c>
    </row>
    <row r="212" spans="1:12" ht="15">
      <c r="A212" s="50" t="s">
        <v>220</v>
      </c>
      <c r="B212" s="51">
        <v>84.090909090909093</v>
      </c>
      <c r="C212" s="51">
        <v>94.285714285714278</v>
      </c>
      <c r="D212" s="51">
        <v>88.888888888888886</v>
      </c>
      <c r="E212" s="51">
        <v>97.872340425531917</v>
      </c>
      <c r="F212" s="51">
        <v>85.714285714285708</v>
      </c>
      <c r="G212" s="51">
        <v>88.333333333333329</v>
      </c>
      <c r="H212" s="51">
        <v>93.548387096774192</v>
      </c>
      <c r="I212" s="51">
        <v>93.442622950819683</v>
      </c>
      <c r="J212" s="51">
        <v>96.721311475409834</v>
      </c>
      <c r="K212" s="51">
        <v>92.982456140350877</v>
      </c>
      <c r="L212" s="52">
        <f t="shared" si="3"/>
        <v>91.588024940201777</v>
      </c>
    </row>
    <row r="213" spans="1:12" ht="15">
      <c r="A213" s="50" t="s">
        <v>221</v>
      </c>
      <c r="B213" s="51">
        <v>45.762711864406782</v>
      </c>
      <c r="C213" s="51">
        <v>59.259259259259252</v>
      </c>
      <c r="D213" s="51">
        <v>44.680851063829785</v>
      </c>
      <c r="E213" s="51">
        <v>85.106382978723403</v>
      </c>
      <c r="F213" s="51">
        <v>52.830188679245282</v>
      </c>
      <c r="G213" s="51">
        <v>71.428571428571431</v>
      </c>
      <c r="H213" s="51">
        <v>70.3125</v>
      </c>
      <c r="I213" s="51">
        <v>78.688524590163937</v>
      </c>
      <c r="J213" s="51">
        <v>63.265306122448983</v>
      </c>
      <c r="K213" s="51">
        <v>72.41379310344827</v>
      </c>
      <c r="L213" s="52">
        <f t="shared" si="3"/>
        <v>64.374808909009715</v>
      </c>
    </row>
    <row r="214" spans="1:12" ht="15">
      <c r="A214" s="50" t="s">
        <v>222</v>
      </c>
      <c r="B214" s="51">
        <v>91.17647058823529</v>
      </c>
      <c r="C214" s="51">
        <v>93.61702127659575</v>
      </c>
      <c r="D214" s="51">
        <v>80</v>
      </c>
      <c r="E214" s="51">
        <v>80.392156862745097</v>
      </c>
      <c r="F214" s="51">
        <v>93.333333333333329</v>
      </c>
      <c r="G214" s="51">
        <v>93.75</v>
      </c>
      <c r="H214" s="51">
        <v>79.245283018867923</v>
      </c>
      <c r="I214" s="51">
        <v>91.666666666666657</v>
      </c>
      <c r="J214" s="51">
        <v>89.65517241379311</v>
      </c>
      <c r="K214" s="51">
        <v>80.487804878048792</v>
      </c>
      <c r="L214" s="52">
        <f t="shared" si="3"/>
        <v>87.332390903828582</v>
      </c>
    </row>
    <row r="215" spans="1:12" ht="15">
      <c r="A215" s="50" t="s">
        <v>223</v>
      </c>
      <c r="B215" s="51">
        <v>89.175257731958766</v>
      </c>
      <c r="C215" s="51">
        <v>93.939393939393938</v>
      </c>
      <c r="D215" s="51">
        <v>94.258373205741634</v>
      </c>
      <c r="E215" s="51">
        <v>92.924528301886795</v>
      </c>
      <c r="F215" s="51">
        <v>93.243243243243242</v>
      </c>
      <c r="G215" s="51">
        <v>87.739463601532563</v>
      </c>
      <c r="H215" s="51">
        <v>85.714285714285708</v>
      </c>
      <c r="I215" s="51">
        <v>84.098939929328623</v>
      </c>
      <c r="J215" s="51">
        <v>84.337349397590373</v>
      </c>
      <c r="K215" s="51">
        <v>86.454183266932276</v>
      </c>
      <c r="L215" s="52">
        <f t="shared" si="3"/>
        <v>89.188501833189392</v>
      </c>
    </row>
    <row r="216" spans="1:12" ht="15">
      <c r="A216" s="50" t="s">
        <v>224</v>
      </c>
      <c r="B216" s="51">
        <v>85.294117647058826</v>
      </c>
      <c r="C216" s="51">
        <v>93.150684931506845</v>
      </c>
      <c r="D216" s="51">
        <v>79.310344827586206</v>
      </c>
      <c r="E216" s="51">
        <v>70.238095238095227</v>
      </c>
      <c r="F216" s="51">
        <v>74.774774774774784</v>
      </c>
      <c r="G216" s="51">
        <v>78.21782178217822</v>
      </c>
      <c r="H216" s="51">
        <v>87.394957983193279</v>
      </c>
      <c r="I216" s="51">
        <v>91.891891891891902</v>
      </c>
      <c r="J216" s="51">
        <v>86.507936507936506</v>
      </c>
      <c r="K216" s="51">
        <v>86.607142857142861</v>
      </c>
      <c r="L216" s="52">
        <f t="shared" si="3"/>
        <v>83.338776844136476</v>
      </c>
    </row>
    <row r="217" spans="1:12" ht="15.75">
      <c r="A217" s="47" t="s">
        <v>1069</v>
      </c>
      <c r="B217" s="48">
        <v>79.172610556348076</v>
      </c>
      <c r="C217" s="48">
        <v>75.133689839572199</v>
      </c>
      <c r="D217" s="48">
        <v>74.969474969474973</v>
      </c>
      <c r="E217" s="48">
        <v>82.507122507122517</v>
      </c>
      <c r="F217" s="48">
        <v>73.61431870669746</v>
      </c>
      <c r="G217" s="48">
        <v>76.321585903083701</v>
      </c>
      <c r="H217" s="48">
        <v>71.71189979123173</v>
      </c>
      <c r="I217" s="48">
        <v>70.870244919228767</v>
      </c>
      <c r="J217" s="48">
        <v>77.395048439181906</v>
      </c>
      <c r="K217" s="48">
        <v>82.396216500262739</v>
      </c>
      <c r="L217" s="49">
        <f t="shared" si="3"/>
        <v>76.409221213220405</v>
      </c>
    </row>
    <row r="218" spans="1:12" ht="15">
      <c r="A218" s="50" t="s">
        <v>226</v>
      </c>
      <c r="B218" s="51">
        <v>92.10526315789474</v>
      </c>
      <c r="C218" s="51">
        <v>97.560975609756099</v>
      </c>
      <c r="D218" s="51">
        <v>70.129870129870127</v>
      </c>
      <c r="E218" s="51">
        <v>96.470588235294116</v>
      </c>
      <c r="F218" s="51">
        <v>89.552238805970148</v>
      </c>
      <c r="G218" s="51">
        <v>69.047619047619051</v>
      </c>
      <c r="H218" s="51">
        <v>56.56565656565656</v>
      </c>
      <c r="I218" s="51">
        <v>71.232876712328761</v>
      </c>
      <c r="J218" s="51">
        <v>70.833333333333343</v>
      </c>
      <c r="K218" s="51">
        <v>84.946236559139791</v>
      </c>
      <c r="L218" s="52">
        <f t="shared" si="3"/>
        <v>79.844465815686291</v>
      </c>
    </row>
    <row r="219" spans="1:12" ht="15">
      <c r="A219" s="50" t="s">
        <v>227</v>
      </c>
      <c r="B219" s="51">
        <v>86.15384615384616</v>
      </c>
      <c r="C219" s="51">
        <v>62.025316455696199</v>
      </c>
      <c r="D219" s="51">
        <v>73.75</v>
      </c>
      <c r="E219" s="51">
        <v>88.888888888888886</v>
      </c>
      <c r="F219" s="51">
        <v>82.5</v>
      </c>
      <c r="G219" s="51">
        <v>89.189189189189193</v>
      </c>
      <c r="H219" s="51">
        <v>77.083333333333343</v>
      </c>
      <c r="I219" s="51">
        <v>66.25</v>
      </c>
      <c r="J219" s="51">
        <v>82.758620689655174</v>
      </c>
      <c r="K219" s="51">
        <v>86.04651162790698</v>
      </c>
      <c r="L219" s="52">
        <f t="shared" si="3"/>
        <v>79.464570633851594</v>
      </c>
    </row>
    <row r="220" spans="1:12" ht="15">
      <c r="A220" s="50" t="s">
        <v>228</v>
      </c>
      <c r="B220" s="51">
        <v>76.59574468085107</v>
      </c>
      <c r="C220" s="51">
        <v>71.428571428571431</v>
      </c>
      <c r="D220" s="51">
        <v>70.370370370370367</v>
      </c>
      <c r="E220" s="51">
        <v>83.561643835616437</v>
      </c>
      <c r="F220" s="51">
        <v>68.333333333333329</v>
      </c>
      <c r="G220" s="51">
        <v>47.540983606557376</v>
      </c>
      <c r="H220" s="51">
        <v>58.620689655172406</v>
      </c>
      <c r="I220" s="51">
        <v>69.565217391304344</v>
      </c>
      <c r="J220" s="51">
        <v>61.53846153846154</v>
      </c>
      <c r="K220" s="51">
        <v>84.93150684931507</v>
      </c>
      <c r="L220" s="52">
        <f t="shared" si="3"/>
        <v>69.24865226895534</v>
      </c>
    </row>
    <row r="221" spans="1:12" s="3" customFormat="1" ht="15">
      <c r="A221" s="50" t="s">
        <v>229</v>
      </c>
      <c r="B221" s="51">
        <v>75.776397515527947</v>
      </c>
      <c r="C221" s="51">
        <v>73.033707865168537</v>
      </c>
      <c r="D221" s="51">
        <v>91.228070175438589</v>
      </c>
      <c r="E221" s="51">
        <v>92.173913043478265</v>
      </c>
      <c r="F221" s="51">
        <v>71.889400921658989</v>
      </c>
      <c r="G221" s="51">
        <v>78.155339805825236</v>
      </c>
      <c r="H221" s="51">
        <v>71.900826446281002</v>
      </c>
      <c r="I221" s="51">
        <v>71.698113207547166</v>
      </c>
      <c r="J221" s="51">
        <v>83.771929824561411</v>
      </c>
      <c r="K221" s="51">
        <v>89.237668161434982</v>
      </c>
      <c r="L221" s="52">
        <f t="shared" si="3"/>
        <v>79.886536696692218</v>
      </c>
    </row>
    <row r="222" spans="1:12" ht="15">
      <c r="A222" s="50" t="s">
        <v>230</v>
      </c>
      <c r="B222" s="51">
        <v>74</v>
      </c>
      <c r="C222" s="51">
        <v>69.892473118279568</v>
      </c>
      <c r="D222" s="51">
        <v>79.120879120879124</v>
      </c>
      <c r="E222" s="51">
        <v>77.049180327868854</v>
      </c>
      <c r="F222" s="51">
        <v>69.523809523809518</v>
      </c>
      <c r="G222" s="51">
        <v>64.516129032258064</v>
      </c>
      <c r="H222" s="51">
        <v>63</v>
      </c>
      <c r="I222" s="51">
        <v>62.745098039215684</v>
      </c>
      <c r="J222" s="51">
        <v>83.636363636363626</v>
      </c>
      <c r="K222" s="51">
        <v>82.758620689655174</v>
      </c>
      <c r="L222" s="52">
        <f t="shared" si="3"/>
        <v>72.624255348832961</v>
      </c>
    </row>
    <row r="223" spans="1:12" ht="15">
      <c r="A223" s="50" t="s">
        <v>231</v>
      </c>
      <c r="B223" s="51">
        <v>93.589743589743591</v>
      </c>
      <c r="C223" s="51">
        <v>86.419753086419746</v>
      </c>
      <c r="D223" s="51">
        <v>92.64705882352942</v>
      </c>
      <c r="E223" s="51">
        <v>87.5</v>
      </c>
      <c r="F223" s="51">
        <v>73.333333333333329</v>
      </c>
      <c r="G223" s="51">
        <v>91.954022988505741</v>
      </c>
      <c r="H223" s="51">
        <v>79.591836734693871</v>
      </c>
      <c r="I223" s="51">
        <v>82.608695652173907</v>
      </c>
      <c r="J223" s="51">
        <v>94.505494505494497</v>
      </c>
      <c r="K223" s="51">
        <v>87.912087912087912</v>
      </c>
      <c r="L223" s="52">
        <f t="shared" si="3"/>
        <v>87.006202662598213</v>
      </c>
    </row>
    <row r="224" spans="1:12" ht="15">
      <c r="A224" s="50" t="s">
        <v>232</v>
      </c>
      <c r="B224" s="51">
        <v>91.566265060240966</v>
      </c>
      <c r="C224" s="51">
        <v>89.411764705882362</v>
      </c>
      <c r="D224" s="51">
        <v>88.983050847457619</v>
      </c>
      <c r="E224" s="51">
        <v>89.795918367346943</v>
      </c>
      <c r="F224" s="51">
        <v>84.313725490196077</v>
      </c>
      <c r="G224" s="51">
        <v>91</v>
      </c>
      <c r="H224" s="51">
        <v>77.5</v>
      </c>
      <c r="I224" s="51">
        <v>80.952380952380949</v>
      </c>
      <c r="J224" s="51">
        <v>78.84615384615384</v>
      </c>
      <c r="K224" s="51">
        <v>79.365079365079367</v>
      </c>
      <c r="L224" s="52">
        <f t="shared" si="3"/>
        <v>85.173433863473804</v>
      </c>
    </row>
    <row r="225" spans="1:12" ht="15">
      <c r="A225" s="50" t="s">
        <v>233</v>
      </c>
      <c r="B225" s="51">
        <v>37.096774193548384</v>
      </c>
      <c r="C225" s="51">
        <v>42.1875</v>
      </c>
      <c r="D225" s="51">
        <v>47.5</v>
      </c>
      <c r="E225" s="51">
        <v>75.949367088607602</v>
      </c>
      <c r="F225" s="51">
        <v>49.152542372881356</v>
      </c>
      <c r="G225" s="51">
        <v>83.529411764705884</v>
      </c>
      <c r="H225" s="51">
        <v>90</v>
      </c>
      <c r="I225" s="51">
        <v>82.608695652173907</v>
      </c>
      <c r="J225" s="51">
        <v>71.641791044776113</v>
      </c>
      <c r="K225" s="51">
        <v>75.384615384615387</v>
      </c>
      <c r="L225" s="52">
        <f t="shared" si="3"/>
        <v>65.505069750130858</v>
      </c>
    </row>
    <row r="226" spans="1:12" ht="15">
      <c r="A226" s="50" t="s">
        <v>234</v>
      </c>
      <c r="B226" s="51">
        <v>67.938931297709928</v>
      </c>
      <c r="C226" s="51">
        <v>64.705882352941174</v>
      </c>
      <c r="D226" s="51">
        <v>60</v>
      </c>
      <c r="E226" s="51">
        <v>61.764705882352942</v>
      </c>
      <c r="F226" s="51">
        <v>50.574712643678168</v>
      </c>
      <c r="G226" s="51">
        <v>50.276243093922659</v>
      </c>
      <c r="H226" s="51">
        <v>50</v>
      </c>
      <c r="I226" s="51">
        <v>54.3010752688172</v>
      </c>
      <c r="J226" s="51">
        <v>89.312977099236647</v>
      </c>
      <c r="K226" s="51">
        <v>89.208633093525179</v>
      </c>
      <c r="L226" s="52">
        <f t="shared" si="3"/>
        <v>63.808316073218386</v>
      </c>
    </row>
    <row r="227" spans="1:12" ht="15">
      <c r="A227" s="50" t="s">
        <v>235</v>
      </c>
      <c r="B227" s="51">
        <v>78.94736842105263</v>
      </c>
      <c r="C227" s="51">
        <v>52.941176470588239</v>
      </c>
      <c r="D227" s="51">
        <v>45.454545454545453</v>
      </c>
      <c r="E227" s="51">
        <v>70.270270270270274</v>
      </c>
      <c r="F227" s="51">
        <v>84.615384615384613</v>
      </c>
      <c r="G227" s="51">
        <v>84</v>
      </c>
      <c r="H227" s="51">
        <v>85.106382978723403</v>
      </c>
      <c r="I227" s="51">
        <v>85.294117647058826</v>
      </c>
      <c r="J227" s="51">
        <v>84.905660377358487</v>
      </c>
      <c r="K227" s="51">
        <v>94.339622641509436</v>
      </c>
      <c r="L227" s="52">
        <f t="shared" si="3"/>
        <v>76.587452887649135</v>
      </c>
    </row>
    <row r="228" spans="1:12" ht="15">
      <c r="A228" s="50" t="s">
        <v>236</v>
      </c>
      <c r="B228" s="51">
        <v>89.887640449438194</v>
      </c>
      <c r="C228" s="51">
        <v>93.333333333333329</v>
      </c>
      <c r="D228" s="51">
        <v>89.473684210526315</v>
      </c>
      <c r="E228" s="51">
        <v>88.148148148148152</v>
      </c>
      <c r="F228" s="51">
        <v>76.821192052980138</v>
      </c>
      <c r="G228" s="51">
        <v>75.568181818181827</v>
      </c>
      <c r="H228" s="51">
        <v>67.052023121387279</v>
      </c>
      <c r="I228" s="51">
        <v>68.421052631578945</v>
      </c>
      <c r="J228" s="51">
        <v>74.657534246575338</v>
      </c>
      <c r="K228" s="51">
        <v>70.987654320987659</v>
      </c>
      <c r="L228" s="52">
        <f t="shared" si="3"/>
        <v>79.43504443331372</v>
      </c>
    </row>
    <row r="229" spans="1:12" ht="15">
      <c r="A229" s="50" t="s">
        <v>237</v>
      </c>
      <c r="B229" s="51">
        <v>90.797546012269933</v>
      </c>
      <c r="C229" s="51">
        <v>76</v>
      </c>
      <c r="D229" s="51">
        <v>81.286549707602347</v>
      </c>
      <c r="E229" s="51">
        <v>90.217391304347828</v>
      </c>
      <c r="F229" s="51">
        <v>93.641618497109818</v>
      </c>
      <c r="G229" s="51">
        <v>79.012345679012341</v>
      </c>
      <c r="H229" s="51">
        <v>73.80952380952381</v>
      </c>
      <c r="I229" s="51">
        <v>63.888888888888886</v>
      </c>
      <c r="J229" s="51">
        <v>60.846560846560848</v>
      </c>
      <c r="K229" s="51">
        <v>57.228915662650607</v>
      </c>
      <c r="L229" s="52">
        <f t="shared" si="3"/>
        <v>76.672934040796648</v>
      </c>
    </row>
    <row r="230" spans="1:12" ht="15">
      <c r="A230" s="50" t="s">
        <v>238</v>
      </c>
      <c r="B230" s="51">
        <v>65.384615384615387</v>
      </c>
      <c r="C230" s="51">
        <v>86.206896551724128</v>
      </c>
      <c r="D230" s="51">
        <v>80.327868852459019</v>
      </c>
      <c r="E230" s="51">
        <v>86.206896551724128</v>
      </c>
      <c r="F230" s="51">
        <v>63.934426229508205</v>
      </c>
      <c r="G230" s="51">
        <v>83.333333333333343</v>
      </c>
      <c r="H230" s="51">
        <v>94.20289855072464</v>
      </c>
      <c r="I230" s="51">
        <v>84.722222222222214</v>
      </c>
      <c r="J230" s="51">
        <v>83.333333333333343</v>
      </c>
      <c r="K230" s="51">
        <v>96.808510638297875</v>
      </c>
      <c r="L230" s="52">
        <f t="shared" si="3"/>
        <v>82.446100164794231</v>
      </c>
    </row>
    <row r="231" spans="1:12" ht="15">
      <c r="A231" s="50" t="s">
        <v>239</v>
      </c>
      <c r="B231" s="51">
        <v>80.079681274900395</v>
      </c>
      <c r="C231" s="51">
        <v>80.754716981132077</v>
      </c>
      <c r="D231" s="51">
        <v>66.246056782334378</v>
      </c>
      <c r="E231" s="51">
        <v>77.083333333333343</v>
      </c>
      <c r="F231" s="51">
        <v>75.477707006369428</v>
      </c>
      <c r="G231" s="51">
        <v>79.375</v>
      </c>
      <c r="H231" s="51">
        <v>74.086378737541523</v>
      </c>
      <c r="I231" s="51">
        <v>71.117166212534059</v>
      </c>
      <c r="J231" s="51">
        <v>72.58064516129032</v>
      </c>
      <c r="K231" s="51">
        <v>85.964912280701753</v>
      </c>
      <c r="L231" s="52">
        <f t="shared" si="3"/>
        <v>76.276559777013716</v>
      </c>
    </row>
    <row r="232" spans="1:12" ht="15">
      <c r="A232" s="50" t="s">
        <v>240</v>
      </c>
      <c r="B232" s="51">
        <v>75</v>
      </c>
      <c r="C232" s="51">
        <v>72.727272727272734</v>
      </c>
      <c r="D232" s="51">
        <v>75</v>
      </c>
      <c r="E232" s="51">
        <v>60.869565217391312</v>
      </c>
      <c r="F232" s="51">
        <v>61.818181818181813</v>
      </c>
      <c r="G232" s="51">
        <v>96.610169491525426</v>
      </c>
      <c r="H232" s="51">
        <v>93.506493506493499</v>
      </c>
      <c r="I232" s="51">
        <v>78.260869565217391</v>
      </c>
      <c r="J232" s="51">
        <v>84.615384615384613</v>
      </c>
      <c r="K232" s="51">
        <v>81.081081081081081</v>
      </c>
      <c r="L232" s="52">
        <f t="shared" si="3"/>
        <v>77.948901802254781</v>
      </c>
    </row>
    <row r="233" spans="1:12" ht="15.75">
      <c r="A233" s="44" t="s">
        <v>1070</v>
      </c>
      <c r="B233" s="45">
        <v>78.562340966921113</v>
      </c>
      <c r="C233" s="45">
        <v>80.91796875</v>
      </c>
      <c r="D233" s="45">
        <v>82.108208955223887</v>
      </c>
      <c r="E233" s="45">
        <v>84.702150158618267</v>
      </c>
      <c r="F233" s="45">
        <v>83.883564075257368</v>
      </c>
      <c r="G233" s="45">
        <v>84.253139458030404</v>
      </c>
      <c r="H233" s="45">
        <v>82.697201017811707</v>
      </c>
      <c r="I233" s="45">
        <v>83.370822622107966</v>
      </c>
      <c r="J233" s="45">
        <v>85.031219191587255</v>
      </c>
      <c r="K233" s="45">
        <v>81.4070351758794</v>
      </c>
      <c r="L233" s="46">
        <f t="shared" si="3"/>
        <v>82.693365037143749</v>
      </c>
    </row>
    <row r="234" spans="1:12" ht="15.75">
      <c r="A234" s="47" t="s">
        <v>1071</v>
      </c>
      <c r="B234" s="48">
        <v>72.632058287795999</v>
      </c>
      <c r="C234" s="48">
        <v>75.501843506759528</v>
      </c>
      <c r="D234" s="48">
        <v>80.843653250773997</v>
      </c>
      <c r="E234" s="48">
        <v>84.440298507462686</v>
      </c>
      <c r="F234" s="48">
        <v>85.879716100112063</v>
      </c>
      <c r="G234" s="48">
        <v>86.089813800657183</v>
      </c>
      <c r="H234" s="48">
        <v>82.82616299405386</v>
      </c>
      <c r="I234" s="48">
        <v>82.304526748971199</v>
      </c>
      <c r="J234" s="48">
        <v>86.809815950920239</v>
      </c>
      <c r="K234" s="48">
        <v>83.22061191626409</v>
      </c>
      <c r="L234" s="49">
        <f t="shared" si="3"/>
        <v>82.054850106377074</v>
      </c>
    </row>
    <row r="235" spans="1:12" ht="15">
      <c r="A235" s="50" t="s">
        <v>243</v>
      </c>
      <c r="B235" s="51">
        <v>84.210526315789465</v>
      </c>
      <c r="C235" s="51">
        <v>88.095238095238088</v>
      </c>
      <c r="D235" s="51">
        <v>91.304347826086953</v>
      </c>
      <c r="E235" s="51">
        <v>95.161290322580655</v>
      </c>
      <c r="F235" s="51">
        <v>84.955752212389385</v>
      </c>
      <c r="G235" s="51">
        <v>96.774193548387103</v>
      </c>
      <c r="H235" s="51">
        <v>85.15625</v>
      </c>
      <c r="I235" s="51">
        <v>78.070175438596493</v>
      </c>
      <c r="J235" s="51">
        <v>81.11888111888112</v>
      </c>
      <c r="K235" s="51">
        <v>81.818181818181827</v>
      </c>
      <c r="L235" s="52">
        <f t="shared" si="3"/>
        <v>86.666483669613115</v>
      </c>
    </row>
    <row r="236" spans="1:12" ht="15">
      <c r="A236" s="50" t="s">
        <v>244</v>
      </c>
      <c r="B236" s="51">
        <v>56.338028169014088</v>
      </c>
      <c r="C236" s="51">
        <v>52.564102564102569</v>
      </c>
      <c r="D236" s="51">
        <v>68.181818181818173</v>
      </c>
      <c r="E236" s="51">
        <v>72.727272727272734</v>
      </c>
      <c r="F236" s="51">
        <v>78.181818181818187</v>
      </c>
      <c r="G236" s="51">
        <v>65.432098765432102</v>
      </c>
      <c r="H236" s="51">
        <v>57.608695652173914</v>
      </c>
      <c r="I236" s="51">
        <v>63.333333333333329</v>
      </c>
      <c r="J236" s="51">
        <v>87.671232876712324</v>
      </c>
      <c r="K236" s="51">
        <v>86.885245901639337</v>
      </c>
      <c r="L236" s="52">
        <f t="shared" si="3"/>
        <v>68.892364635331688</v>
      </c>
    </row>
    <row r="237" spans="1:12" s="3" customFormat="1" ht="15">
      <c r="A237" s="50" t="s">
        <v>245</v>
      </c>
      <c r="B237" s="51">
        <v>61.194029850746269</v>
      </c>
      <c r="C237" s="51">
        <v>63.278688524590166</v>
      </c>
      <c r="D237" s="51">
        <v>77.941176470588232</v>
      </c>
      <c r="E237" s="51">
        <v>87.296416938110752</v>
      </c>
      <c r="F237" s="51">
        <v>91.044776119402982</v>
      </c>
      <c r="G237" s="51">
        <v>91.798941798941797</v>
      </c>
      <c r="H237" s="51">
        <v>90.304709141274245</v>
      </c>
      <c r="I237" s="51">
        <v>86.082474226804123</v>
      </c>
      <c r="J237" s="51">
        <v>90.756302521008408</v>
      </c>
      <c r="K237" s="51">
        <v>71</v>
      </c>
      <c r="L237" s="52">
        <f t="shared" si="3"/>
        <v>81.069751559146681</v>
      </c>
    </row>
    <row r="238" spans="1:12" s="3" customFormat="1" ht="15">
      <c r="A238" s="50" t="s">
        <v>246</v>
      </c>
      <c r="B238" s="51">
        <v>73.91304347826086</v>
      </c>
      <c r="C238" s="51">
        <v>82.432432432432435</v>
      </c>
      <c r="D238" s="51">
        <v>82.098765432098759</v>
      </c>
      <c r="E238" s="51">
        <v>88.823529411764696</v>
      </c>
      <c r="F238" s="51">
        <v>95.054945054945051</v>
      </c>
      <c r="G238" s="51">
        <v>94.871794871794862</v>
      </c>
      <c r="H238" s="51">
        <v>96.449704142011839</v>
      </c>
      <c r="I238" s="51">
        <v>90.35532994923858</v>
      </c>
      <c r="J238" s="51">
        <v>90.607734806629836</v>
      </c>
      <c r="K238" s="51">
        <v>83.65384615384616</v>
      </c>
      <c r="L238" s="52">
        <f t="shared" si="3"/>
        <v>87.826112573302311</v>
      </c>
    </row>
    <row r="239" spans="1:12" ht="15">
      <c r="A239" s="50" t="s">
        <v>247</v>
      </c>
      <c r="B239" s="51">
        <v>76.791443850267385</v>
      </c>
      <c r="C239" s="51">
        <v>77.366997294860226</v>
      </c>
      <c r="D239" s="51">
        <v>84.151593453919034</v>
      </c>
      <c r="E239" s="51">
        <v>85.922330097087368</v>
      </c>
      <c r="F239" s="51">
        <v>87.590652699435935</v>
      </c>
      <c r="G239" s="51">
        <v>89.598108747044918</v>
      </c>
      <c r="H239" s="51">
        <v>86.50306748466258</v>
      </c>
      <c r="I239" s="51">
        <v>82.618510158013549</v>
      </c>
      <c r="J239" s="51">
        <v>88.653001464128849</v>
      </c>
      <c r="K239" s="51">
        <v>87.0434183321847</v>
      </c>
      <c r="L239" s="52">
        <f t="shared" si="3"/>
        <v>84.623912358160453</v>
      </c>
    </row>
    <row r="240" spans="1:12" ht="15">
      <c r="A240" s="50" t="s">
        <v>248</v>
      </c>
      <c r="B240" s="51">
        <v>61.363636363636367</v>
      </c>
      <c r="C240" s="51">
        <v>70.422535211267601</v>
      </c>
      <c r="D240" s="51">
        <v>78.787878787878782</v>
      </c>
      <c r="E240" s="51">
        <v>90.839694656488547</v>
      </c>
      <c r="F240" s="51">
        <v>88.52459016393442</v>
      </c>
      <c r="G240" s="51">
        <v>81.428571428571431</v>
      </c>
      <c r="H240" s="51">
        <v>69.421487603305792</v>
      </c>
      <c r="I240" s="51">
        <v>66.666666666666657</v>
      </c>
      <c r="J240" s="51">
        <v>75.641025641025635</v>
      </c>
      <c r="K240" s="51">
        <v>66.206896551724142</v>
      </c>
      <c r="L240" s="52">
        <f t="shared" si="3"/>
        <v>74.930298307449931</v>
      </c>
    </row>
    <row r="241" spans="1:12" ht="15">
      <c r="A241" s="50" t="s">
        <v>249</v>
      </c>
      <c r="B241" s="51">
        <v>78.021978021978029</v>
      </c>
      <c r="C241" s="51">
        <v>81.347150259067362</v>
      </c>
      <c r="D241" s="51">
        <v>90.575916230366488</v>
      </c>
      <c r="E241" s="51">
        <v>87.437185929648237</v>
      </c>
      <c r="F241" s="51">
        <v>84.955752212389385</v>
      </c>
      <c r="G241" s="51">
        <v>85.645933014354071</v>
      </c>
      <c r="H241" s="51">
        <v>90.78341013824884</v>
      </c>
      <c r="I241" s="51">
        <v>92.888888888888886</v>
      </c>
      <c r="J241" s="51">
        <v>88.789237668161434</v>
      </c>
      <c r="K241" s="51">
        <v>92.10526315789474</v>
      </c>
      <c r="L241" s="52">
        <f t="shared" si="3"/>
        <v>87.25507155209975</v>
      </c>
    </row>
    <row r="242" spans="1:12" ht="15">
      <c r="A242" s="50" t="s">
        <v>250</v>
      </c>
      <c r="B242" s="51">
        <v>69.662921348314612</v>
      </c>
      <c r="C242" s="51">
        <v>66.666666666666657</v>
      </c>
      <c r="D242" s="51">
        <v>70.940170940170944</v>
      </c>
      <c r="E242" s="51">
        <v>68.613138686131393</v>
      </c>
      <c r="F242" s="51">
        <v>62.809917355371901</v>
      </c>
      <c r="G242" s="51">
        <v>66.43356643356644</v>
      </c>
      <c r="H242" s="51">
        <v>69.7841726618705</v>
      </c>
      <c r="I242" s="51">
        <v>77.536231884057969</v>
      </c>
      <c r="J242" s="51">
        <v>71.428571428571431</v>
      </c>
      <c r="K242" s="51">
        <v>77.564102564102569</v>
      </c>
      <c r="L242" s="52">
        <f t="shared" si="3"/>
        <v>70.143945996882437</v>
      </c>
    </row>
    <row r="243" spans="1:12" ht="15">
      <c r="A243" s="50" t="s">
        <v>251</v>
      </c>
      <c r="B243" s="51">
        <v>90.350877192982466</v>
      </c>
      <c r="C243" s="51">
        <v>83.582089552238799</v>
      </c>
      <c r="D243" s="51">
        <v>75.373134328358205</v>
      </c>
      <c r="E243" s="51">
        <v>91.666666666666657</v>
      </c>
      <c r="F243" s="51">
        <v>88.8</v>
      </c>
      <c r="G243" s="51">
        <v>68.75</v>
      </c>
      <c r="H243" s="51">
        <v>67.073170731707322</v>
      </c>
      <c r="I243" s="51">
        <v>69.172932330827066</v>
      </c>
      <c r="J243" s="51">
        <v>75.833333333333329</v>
      </c>
      <c r="K243" s="51">
        <v>84.472049689440993</v>
      </c>
      <c r="L243" s="52">
        <f t="shared" si="3"/>
        <v>79.507425382555482</v>
      </c>
    </row>
    <row r="244" spans="1:12" ht="15">
      <c r="A244" s="50" t="s">
        <v>252</v>
      </c>
      <c r="B244" s="51">
        <v>59.047619047619051</v>
      </c>
      <c r="C244" s="51">
        <v>78.571428571428569</v>
      </c>
      <c r="D244" s="51">
        <v>57.342657342657347</v>
      </c>
      <c r="E244" s="51">
        <v>57.41935483870968</v>
      </c>
      <c r="F244" s="51">
        <v>68.789808917197448</v>
      </c>
      <c r="G244" s="51">
        <v>69.369369369369366</v>
      </c>
      <c r="H244" s="51">
        <v>61.585365853658537</v>
      </c>
      <c r="I244" s="51">
        <v>88.60759493670885</v>
      </c>
      <c r="J244" s="51">
        <v>92.857142857142861</v>
      </c>
      <c r="K244" s="51">
        <v>85.815602836879435</v>
      </c>
      <c r="L244" s="52">
        <f t="shared" si="3"/>
        <v>71.940594457137109</v>
      </c>
    </row>
    <row r="245" spans="1:12" ht="15.75">
      <c r="A245" s="47" t="s">
        <v>1072</v>
      </c>
      <c r="B245" s="48">
        <v>92.558139534883722</v>
      </c>
      <c r="C245" s="48">
        <v>94.254787676935891</v>
      </c>
      <c r="D245" s="48">
        <v>97.745571658615134</v>
      </c>
      <c r="E245" s="48">
        <v>96.834966088922386</v>
      </c>
      <c r="F245" s="48">
        <v>95.13108614232209</v>
      </c>
      <c r="G245" s="48">
        <v>95.120226308345124</v>
      </c>
      <c r="H245" s="48">
        <v>95.974440894568687</v>
      </c>
      <c r="I245" s="48">
        <v>95.763281775386687</v>
      </c>
      <c r="J245" s="48">
        <v>94.942683749157112</v>
      </c>
      <c r="K245" s="48">
        <v>95.146276595744681</v>
      </c>
      <c r="L245" s="49">
        <f t="shared" si="3"/>
        <v>95.347146042488149</v>
      </c>
    </row>
    <row r="246" spans="1:12" ht="15">
      <c r="A246" s="50" t="s">
        <v>254</v>
      </c>
      <c r="B246" s="51">
        <v>95.890410958904098</v>
      </c>
      <c r="C246" s="51">
        <v>94.252873563218387</v>
      </c>
      <c r="D246" s="51">
        <v>100</v>
      </c>
      <c r="E246" s="51">
        <v>98.591549295774655</v>
      </c>
      <c r="F246" s="51">
        <v>95.714285714285722</v>
      </c>
      <c r="G246" s="51">
        <v>96</v>
      </c>
      <c r="H246" s="51">
        <v>97.029702970297024</v>
      </c>
      <c r="I246" s="51">
        <v>97.468354430379748</v>
      </c>
      <c r="J246" s="51">
        <v>97.029702970297024</v>
      </c>
      <c r="K246" s="51">
        <v>96.774193548387103</v>
      </c>
      <c r="L246" s="52">
        <f t="shared" si="3"/>
        <v>96.875107345154376</v>
      </c>
    </row>
    <row r="247" spans="1:12" ht="15">
      <c r="A247" s="50" t="s">
        <v>255</v>
      </c>
      <c r="B247" s="51">
        <v>97.872340425531917</v>
      </c>
      <c r="C247" s="51">
        <v>92.857142857142861</v>
      </c>
      <c r="D247" s="51">
        <v>97.5</v>
      </c>
      <c r="E247" s="51">
        <v>92.72727272727272</v>
      </c>
      <c r="F247" s="51">
        <v>95</v>
      </c>
      <c r="G247" s="51">
        <v>95.522388059701484</v>
      </c>
      <c r="H247" s="51">
        <v>96.666666666666671</v>
      </c>
      <c r="I247" s="51">
        <v>98.630136986301366</v>
      </c>
      <c r="J247" s="51">
        <v>93.939393939393938</v>
      </c>
      <c r="K247" s="51">
        <v>92.753623188405797</v>
      </c>
      <c r="L247" s="52">
        <f t="shared" si="3"/>
        <v>95.346896485041682</v>
      </c>
    </row>
    <row r="248" spans="1:12" ht="15">
      <c r="A248" s="50" t="s">
        <v>256</v>
      </c>
      <c r="B248" s="51">
        <v>93.150684931506845</v>
      </c>
      <c r="C248" s="51">
        <v>96.25</v>
      </c>
      <c r="D248" s="51">
        <v>97.402597402597408</v>
      </c>
      <c r="E248" s="51">
        <v>94.666666666666671</v>
      </c>
      <c r="F248" s="51">
        <v>97.5</v>
      </c>
      <c r="G248" s="51">
        <v>98.876404494382015</v>
      </c>
      <c r="H248" s="51">
        <v>99.009900990099013</v>
      </c>
      <c r="I248" s="51">
        <v>97.27272727272728</v>
      </c>
      <c r="J248" s="51">
        <v>96.938775510204081</v>
      </c>
      <c r="K248" s="51">
        <v>94.174757281553397</v>
      </c>
      <c r="L248" s="52">
        <f t="shared" si="3"/>
        <v>96.524251454973665</v>
      </c>
    </row>
    <row r="249" spans="1:12" s="3" customFormat="1" ht="15">
      <c r="A249" s="50" t="s">
        <v>257</v>
      </c>
      <c r="B249" s="51">
        <v>91.83673469387756</v>
      </c>
      <c r="C249" s="51">
        <v>92.89340101522842</v>
      </c>
      <c r="D249" s="51">
        <v>97.647058823529406</v>
      </c>
      <c r="E249" s="51">
        <v>95.652173913043484</v>
      </c>
      <c r="F249" s="51">
        <v>96.464646464646464</v>
      </c>
      <c r="G249" s="51">
        <v>94.835680751173712</v>
      </c>
      <c r="H249" s="51">
        <v>97.5</v>
      </c>
      <c r="I249" s="51">
        <v>97.826086956521735</v>
      </c>
      <c r="J249" s="51">
        <v>99.078341013824883</v>
      </c>
      <c r="K249" s="51">
        <v>96.694214876033058</v>
      </c>
      <c r="L249" s="52">
        <f t="shared" si="3"/>
        <v>96.042833850787872</v>
      </c>
    </row>
    <row r="250" spans="1:12" ht="15">
      <c r="A250" s="50" t="s">
        <v>258</v>
      </c>
      <c r="B250" s="51">
        <v>81.481481481481481</v>
      </c>
      <c r="C250" s="51">
        <v>85.365853658536579</v>
      </c>
      <c r="D250" s="51">
        <v>97.368421052631575</v>
      </c>
      <c r="E250" s="51">
        <v>94.594594594594597</v>
      </c>
      <c r="F250" s="51">
        <v>97.560975609756099</v>
      </c>
      <c r="G250" s="51">
        <v>100</v>
      </c>
      <c r="H250" s="51">
        <v>94.871794871794862</v>
      </c>
      <c r="I250" s="51">
        <v>100</v>
      </c>
      <c r="J250" s="51">
        <v>91.666666666666657</v>
      </c>
      <c r="K250" s="51">
        <v>98</v>
      </c>
      <c r="L250" s="52">
        <f t="shared" si="3"/>
        <v>94.090978793546185</v>
      </c>
    </row>
    <row r="251" spans="1:12" ht="15">
      <c r="A251" s="50" t="s">
        <v>259</v>
      </c>
      <c r="B251" s="51">
        <v>93.345008756567424</v>
      </c>
      <c r="C251" s="51">
        <v>94.5</v>
      </c>
      <c r="D251" s="51">
        <v>97.716894977168948</v>
      </c>
      <c r="E251" s="51">
        <v>98.705035971223026</v>
      </c>
      <c r="F251" s="51">
        <v>94.483734087694486</v>
      </c>
      <c r="G251" s="51">
        <v>95.25139664804469</v>
      </c>
      <c r="H251" s="51">
        <v>95.155279503105589</v>
      </c>
      <c r="I251" s="51">
        <v>94.633507853403145</v>
      </c>
      <c r="J251" s="51">
        <v>93.298969072164951</v>
      </c>
      <c r="K251" s="51">
        <v>94.729907773386032</v>
      </c>
      <c r="L251" s="52">
        <f t="shared" si="3"/>
        <v>95.181973464275814</v>
      </c>
    </row>
    <row r="252" spans="1:12" ht="15">
      <c r="A252" s="50" t="s">
        <v>260</v>
      </c>
      <c r="B252" s="51">
        <v>97.142857142857139</v>
      </c>
      <c r="C252" s="51">
        <v>97.959183673469383</v>
      </c>
      <c r="D252" s="51">
        <v>98.214285714285708</v>
      </c>
      <c r="E252" s="51">
        <v>94.230769230769226</v>
      </c>
      <c r="F252" s="51">
        <v>100</v>
      </c>
      <c r="G252" s="51">
        <v>95.652173913043484</v>
      </c>
      <c r="H252" s="51">
        <v>92.5</v>
      </c>
      <c r="I252" s="51">
        <v>94.444444444444443</v>
      </c>
      <c r="J252" s="51">
        <v>98.461538461538467</v>
      </c>
      <c r="K252" s="51">
        <v>93.220338983050837</v>
      </c>
      <c r="L252" s="52">
        <f t="shared" si="3"/>
        <v>96.182559156345874</v>
      </c>
    </row>
    <row r="253" spans="1:12" ht="15">
      <c r="A253" s="50" t="s">
        <v>261</v>
      </c>
      <c r="B253" s="51">
        <v>97.5</v>
      </c>
      <c r="C253" s="51">
        <v>100</v>
      </c>
      <c r="D253" s="51">
        <v>97.222222222222214</v>
      </c>
      <c r="E253" s="51">
        <v>95.652173913043484</v>
      </c>
      <c r="F253" s="51">
        <v>93.877551020408163</v>
      </c>
      <c r="G253" s="51">
        <v>83.018867924528308</v>
      </c>
      <c r="H253" s="51">
        <v>96.666666666666671</v>
      </c>
      <c r="I253" s="51">
        <v>97.058823529411768</v>
      </c>
      <c r="J253" s="51">
        <v>89.361702127659569</v>
      </c>
      <c r="K253" s="51">
        <v>88.888888888888886</v>
      </c>
      <c r="L253" s="52">
        <f t="shared" si="3"/>
        <v>93.924689629282895</v>
      </c>
    </row>
    <row r="254" spans="1:12" ht="15">
      <c r="A254" s="50" t="s">
        <v>262</v>
      </c>
      <c r="B254" s="51">
        <v>77.41935483870968</v>
      </c>
      <c r="C254" s="51">
        <v>95.238095238095227</v>
      </c>
      <c r="D254" s="51">
        <v>96.428571428571431</v>
      </c>
      <c r="E254" s="51">
        <v>91.011235955056179</v>
      </c>
      <c r="F254" s="51">
        <v>91.463414634146346</v>
      </c>
      <c r="G254" s="51">
        <v>94.252873563218387</v>
      </c>
      <c r="H254" s="51">
        <v>97.468354430379748</v>
      </c>
      <c r="I254" s="51">
        <v>91.044776119402982</v>
      </c>
      <c r="J254" s="51">
        <v>98.461538461538467</v>
      </c>
      <c r="K254" s="51">
        <v>100</v>
      </c>
      <c r="L254" s="52">
        <f t="shared" si="3"/>
        <v>93.27882146691185</v>
      </c>
    </row>
    <row r="255" spans="1:12" ht="15.75">
      <c r="A255" s="47" t="s">
        <v>1073</v>
      </c>
      <c r="B255" s="48">
        <v>77.162629757785467</v>
      </c>
      <c r="C255" s="48">
        <v>79.02571041948579</v>
      </c>
      <c r="D255" s="48">
        <v>71.577574967405482</v>
      </c>
      <c r="E255" s="48">
        <v>75.464907018596278</v>
      </c>
      <c r="F255" s="48">
        <v>71.331689272503084</v>
      </c>
      <c r="G255" s="48">
        <v>73.512374934175881</v>
      </c>
      <c r="H255" s="48">
        <v>71.351931330472112</v>
      </c>
      <c r="I255" s="48">
        <v>74.958813838550242</v>
      </c>
      <c r="J255" s="48">
        <v>73.097663271420004</v>
      </c>
      <c r="K255" s="48">
        <v>67.977528089887642</v>
      </c>
      <c r="L255" s="49">
        <f t="shared" si="3"/>
        <v>73.546082290028181</v>
      </c>
    </row>
    <row r="256" spans="1:12" ht="15">
      <c r="A256" s="50" t="s">
        <v>264</v>
      </c>
      <c r="B256" s="51">
        <v>59.016393442622949</v>
      </c>
      <c r="C256" s="51">
        <v>45.977011494252871</v>
      </c>
      <c r="D256" s="51">
        <v>51.282051282051277</v>
      </c>
      <c r="E256" s="51">
        <v>66.666666666666657</v>
      </c>
      <c r="F256" s="51">
        <v>58.82352941176471</v>
      </c>
      <c r="G256" s="51">
        <v>40.217391304347828</v>
      </c>
      <c r="H256" s="51">
        <v>48.453608247422679</v>
      </c>
      <c r="I256" s="51">
        <v>43.02325581395349</v>
      </c>
      <c r="J256" s="51">
        <v>48.484848484848484</v>
      </c>
      <c r="K256" s="51">
        <v>35.869565217391305</v>
      </c>
      <c r="L256" s="52">
        <f t="shared" si="3"/>
        <v>49.781432136532224</v>
      </c>
    </row>
    <row r="257" spans="1:12" ht="15">
      <c r="A257" s="50" t="s">
        <v>265</v>
      </c>
      <c r="B257" s="51">
        <v>54.761904761904766</v>
      </c>
      <c r="C257" s="51">
        <v>88.235294117647058</v>
      </c>
      <c r="D257" s="51">
        <v>47.272727272727273</v>
      </c>
      <c r="E257" s="51">
        <v>41.666666666666671</v>
      </c>
      <c r="F257" s="51">
        <v>42.857142857142854</v>
      </c>
      <c r="G257" s="51">
        <v>47.272727272727273</v>
      </c>
      <c r="H257" s="51">
        <v>47.761194029850742</v>
      </c>
      <c r="I257" s="51">
        <v>56.962025316455701</v>
      </c>
      <c r="J257" s="51">
        <v>55.932203389830505</v>
      </c>
      <c r="K257" s="51">
        <v>49.333333333333336</v>
      </c>
      <c r="L257" s="52">
        <f t="shared" si="3"/>
        <v>53.205521901828618</v>
      </c>
    </row>
    <row r="258" spans="1:12" ht="15">
      <c r="A258" s="50" t="s">
        <v>266</v>
      </c>
      <c r="B258" s="51">
        <v>81.345565749235476</v>
      </c>
      <c r="C258" s="51">
        <v>82.608695652173907</v>
      </c>
      <c r="D258" s="51">
        <v>69.781931464174448</v>
      </c>
      <c r="E258" s="51">
        <v>72.61904761904762</v>
      </c>
      <c r="F258" s="51">
        <v>64.156626506024097</v>
      </c>
      <c r="G258" s="51">
        <v>82.278481012658233</v>
      </c>
      <c r="H258" s="51">
        <v>73.066666666666663</v>
      </c>
      <c r="I258" s="51">
        <v>71.934604904632153</v>
      </c>
      <c r="J258" s="51">
        <v>57.951482479784367</v>
      </c>
      <c r="K258" s="51">
        <v>43.896713615023472</v>
      </c>
      <c r="L258" s="52">
        <f t="shared" si="3"/>
        <v>69.963981566942039</v>
      </c>
    </row>
    <row r="259" spans="1:12" s="3" customFormat="1" ht="15">
      <c r="A259" s="50" t="s">
        <v>267</v>
      </c>
      <c r="B259" s="51">
        <v>69.333333333333343</v>
      </c>
      <c r="C259" s="51">
        <v>79.761904761904773</v>
      </c>
      <c r="D259" s="51">
        <v>72.164948453608247</v>
      </c>
      <c r="E259" s="51">
        <v>82.113821138211378</v>
      </c>
      <c r="F259" s="51">
        <v>65.979381443298962</v>
      </c>
      <c r="G259" s="51">
        <v>77.011494252873561</v>
      </c>
      <c r="H259" s="51">
        <v>80</v>
      </c>
      <c r="I259" s="51">
        <v>90.109890109890117</v>
      </c>
      <c r="J259" s="51">
        <v>95.327102803738313</v>
      </c>
      <c r="K259" s="51">
        <v>97.674418604651152</v>
      </c>
      <c r="L259" s="52">
        <f t="shared" si="3"/>
        <v>80.947629490150987</v>
      </c>
    </row>
    <row r="260" spans="1:12" ht="15">
      <c r="A260" s="50" t="s">
        <v>268</v>
      </c>
      <c r="B260" s="51">
        <v>90</v>
      </c>
      <c r="C260" s="51">
        <v>86.934673366834176</v>
      </c>
      <c r="D260" s="51">
        <v>85.5</v>
      </c>
      <c r="E260" s="51">
        <v>90.109890109890117</v>
      </c>
      <c r="F260" s="51">
        <v>87.317073170731703</v>
      </c>
      <c r="G260" s="51">
        <v>85.537190082644628</v>
      </c>
      <c r="H260" s="51">
        <v>89.523809523809533</v>
      </c>
      <c r="I260" s="51">
        <v>93.684210526315795</v>
      </c>
      <c r="J260" s="51">
        <v>85.492227979274617</v>
      </c>
      <c r="K260" s="51">
        <v>93.562231759656655</v>
      </c>
      <c r="L260" s="52">
        <f t="shared" ref="L260:L323" si="4">AVERAGE(B260:K260)</f>
        <v>88.766130651915731</v>
      </c>
    </row>
    <row r="261" spans="1:12" ht="15">
      <c r="A261" s="50" t="s">
        <v>269</v>
      </c>
      <c r="B261" s="51">
        <v>74.233128834355838</v>
      </c>
      <c r="C261" s="51">
        <v>72.781065088757401</v>
      </c>
      <c r="D261" s="51">
        <v>65.909090909090907</v>
      </c>
      <c r="E261" s="51">
        <v>56.218905472636813</v>
      </c>
      <c r="F261" s="51">
        <v>61.797752808988761</v>
      </c>
      <c r="G261" s="51">
        <v>56.88073394495413</v>
      </c>
      <c r="H261" s="51">
        <v>54.591836734693878</v>
      </c>
      <c r="I261" s="51">
        <v>65.89861751152074</v>
      </c>
      <c r="J261" s="51">
        <v>71.839080459770116</v>
      </c>
      <c r="K261" s="51">
        <v>69.868995633187765</v>
      </c>
      <c r="L261" s="52">
        <f t="shared" si="4"/>
        <v>65.001920739795622</v>
      </c>
    </row>
    <row r="262" spans="1:12" ht="15">
      <c r="A262" s="50" t="s">
        <v>270</v>
      </c>
      <c r="B262" s="51">
        <v>93.150684931506845</v>
      </c>
      <c r="C262" s="51">
        <v>93.220338983050837</v>
      </c>
      <c r="D262" s="51">
        <v>96.05263157894737</v>
      </c>
      <c r="E262" s="51">
        <v>86.516853932584269</v>
      </c>
      <c r="F262" s="51">
        <v>79.069767441860463</v>
      </c>
      <c r="G262" s="51">
        <v>71.428571428571431</v>
      </c>
      <c r="H262" s="51">
        <v>64.102564102564102</v>
      </c>
      <c r="I262" s="51">
        <v>60.526315789473685</v>
      </c>
      <c r="J262" s="51">
        <v>63.114754098360656</v>
      </c>
      <c r="K262" s="51">
        <v>70.833333333333343</v>
      </c>
      <c r="L262" s="52">
        <f t="shared" si="4"/>
        <v>77.801581562025291</v>
      </c>
    </row>
    <row r="263" spans="1:12" ht="15">
      <c r="A263" s="50" t="s">
        <v>271</v>
      </c>
      <c r="B263" s="51">
        <v>65.671641791044777</v>
      </c>
      <c r="C263" s="51">
        <v>78.125</v>
      </c>
      <c r="D263" s="51">
        <v>70.731707317073173</v>
      </c>
      <c r="E263" s="51">
        <v>83.78378378378379</v>
      </c>
      <c r="F263" s="51">
        <v>72.41379310344827</v>
      </c>
      <c r="G263" s="51">
        <v>67.256637168141594</v>
      </c>
      <c r="H263" s="51">
        <v>70.476190476190482</v>
      </c>
      <c r="I263" s="51">
        <v>68.571428571428569</v>
      </c>
      <c r="J263" s="51">
        <v>80.219780219780219</v>
      </c>
      <c r="K263" s="51">
        <v>80</v>
      </c>
      <c r="L263" s="52">
        <f t="shared" si="4"/>
        <v>73.72499624308908</v>
      </c>
    </row>
    <row r="264" spans="1:12" ht="15">
      <c r="A264" s="50" t="s">
        <v>272</v>
      </c>
      <c r="B264" s="51">
        <v>75.37473233404711</v>
      </c>
      <c r="C264" s="51">
        <v>79.379157427937912</v>
      </c>
      <c r="D264" s="51">
        <v>71.269487750556792</v>
      </c>
      <c r="E264" s="51">
        <v>79.958677685950406</v>
      </c>
      <c r="F264" s="51">
        <v>77.335984095427435</v>
      </c>
      <c r="G264" s="51">
        <v>77.606837606837615</v>
      </c>
      <c r="H264" s="51">
        <v>75.809199318569</v>
      </c>
      <c r="I264" s="51">
        <v>84.644194756554299</v>
      </c>
      <c r="J264" s="51">
        <v>81.893004115226347</v>
      </c>
      <c r="K264" s="51">
        <v>74.955595026642982</v>
      </c>
      <c r="L264" s="52">
        <f t="shared" si="4"/>
        <v>77.822687011774988</v>
      </c>
    </row>
    <row r="265" spans="1:12" ht="15.75">
      <c r="A265" s="44" t="s">
        <v>1074</v>
      </c>
      <c r="B265" s="45">
        <v>71.356916578669484</v>
      </c>
      <c r="C265" s="45">
        <v>80.730640596861335</v>
      </c>
      <c r="D265" s="45">
        <v>85.942654148693222</v>
      </c>
      <c r="E265" s="45">
        <v>84.524384355383873</v>
      </c>
      <c r="F265" s="45">
        <v>86.467613773176026</v>
      </c>
      <c r="G265" s="45">
        <v>85.753114382785952</v>
      </c>
      <c r="H265" s="45">
        <v>84.332603938730855</v>
      </c>
      <c r="I265" s="45">
        <v>85.540929658576715</v>
      </c>
      <c r="J265" s="45">
        <v>88.670148654077934</v>
      </c>
      <c r="K265" s="45">
        <v>87.527179284443562</v>
      </c>
      <c r="L265" s="46">
        <f t="shared" si="4"/>
        <v>84.084618537139903</v>
      </c>
    </row>
    <row r="266" spans="1:12" ht="15.75">
      <c r="A266" s="47" t="s">
        <v>1075</v>
      </c>
      <c r="B266" s="48">
        <v>74.752801582069878</v>
      </c>
      <c r="C266" s="48">
        <v>84.629294755877041</v>
      </c>
      <c r="D266" s="48">
        <v>89.841089670828595</v>
      </c>
      <c r="E266" s="48">
        <v>86.832363828662082</v>
      </c>
      <c r="F266" s="48">
        <v>91.572732152442299</v>
      </c>
      <c r="G266" s="48">
        <v>90.214677983025453</v>
      </c>
      <c r="H266" s="48">
        <v>89.64303670186024</v>
      </c>
      <c r="I266" s="48">
        <v>89.046941678520625</v>
      </c>
      <c r="J266" s="48">
        <v>90.064995357474459</v>
      </c>
      <c r="K266" s="48">
        <v>86.506550218340621</v>
      </c>
      <c r="L266" s="49">
        <f t="shared" si="4"/>
        <v>87.310448392910132</v>
      </c>
    </row>
    <row r="267" spans="1:12" ht="15">
      <c r="A267" s="50" t="s">
        <v>275</v>
      </c>
      <c r="B267" s="51">
        <v>53.75</v>
      </c>
      <c r="C267" s="51">
        <v>87.5</v>
      </c>
      <c r="D267" s="51">
        <v>91.428571428571431</v>
      </c>
      <c r="E267" s="51">
        <v>85.869565217391312</v>
      </c>
      <c r="F267" s="51">
        <v>92.38095238095238</v>
      </c>
      <c r="G267" s="51">
        <v>92.391304347826093</v>
      </c>
      <c r="H267" s="51">
        <v>63.917525773195869</v>
      </c>
      <c r="I267" s="51">
        <v>88.421052631578945</v>
      </c>
      <c r="J267" s="51">
        <v>86.458333333333343</v>
      </c>
      <c r="K267" s="51">
        <v>62.62626262626263</v>
      </c>
      <c r="L267" s="52">
        <f t="shared" si="4"/>
        <v>80.474356773911197</v>
      </c>
    </row>
    <row r="268" spans="1:12" ht="15">
      <c r="A268" s="50" t="s">
        <v>276</v>
      </c>
      <c r="B268" s="51">
        <v>56.060606060606055</v>
      </c>
      <c r="C268" s="51">
        <v>48</v>
      </c>
      <c r="D268" s="51">
        <v>60</v>
      </c>
      <c r="E268" s="51">
        <v>53.333333333333336</v>
      </c>
      <c r="F268" s="51">
        <v>66.129032258064512</v>
      </c>
      <c r="G268" s="51">
        <v>68.518518518518519</v>
      </c>
      <c r="H268" s="51">
        <v>69.090909090909093</v>
      </c>
      <c r="I268" s="51">
        <v>65.277777777777786</v>
      </c>
      <c r="J268" s="51">
        <v>62.650602409638559</v>
      </c>
      <c r="K268" s="51">
        <v>64.102564102564102</v>
      </c>
      <c r="L268" s="52">
        <f t="shared" si="4"/>
        <v>61.316334355141194</v>
      </c>
    </row>
    <row r="269" spans="1:12" s="3" customFormat="1" ht="15">
      <c r="A269" s="50" t="s">
        <v>277</v>
      </c>
      <c r="B269" s="51">
        <v>76.623376623376629</v>
      </c>
      <c r="C269" s="51">
        <v>93.730407523510976</v>
      </c>
      <c r="D269" s="51">
        <v>96.488549618320604</v>
      </c>
      <c r="E269" s="51">
        <v>99.192462987886941</v>
      </c>
      <c r="F269" s="51">
        <v>98.751733703190013</v>
      </c>
      <c r="G269" s="51">
        <v>97.347480106100789</v>
      </c>
      <c r="H269" s="51">
        <v>98.646820027063598</v>
      </c>
      <c r="I269" s="51">
        <v>97.23684210526315</v>
      </c>
      <c r="J269" s="51">
        <v>97.400990099009903</v>
      </c>
      <c r="K269" s="51">
        <v>96.15384615384616</v>
      </c>
      <c r="L269" s="52">
        <f t="shared" si="4"/>
        <v>95.157250894756885</v>
      </c>
    </row>
    <row r="270" spans="1:12" s="3" customFormat="1" ht="15">
      <c r="A270" s="50" t="s">
        <v>278</v>
      </c>
      <c r="B270" s="51">
        <v>51.515151515151516</v>
      </c>
      <c r="C270" s="51">
        <v>60.526315789473685</v>
      </c>
      <c r="D270" s="51">
        <v>88</v>
      </c>
      <c r="E270" s="51">
        <v>70.270270270270274</v>
      </c>
      <c r="F270" s="51">
        <v>79.487179487179489</v>
      </c>
      <c r="G270" s="51">
        <v>65.116279069767444</v>
      </c>
      <c r="H270" s="51">
        <v>80.851063829787222</v>
      </c>
      <c r="I270" s="51">
        <v>93.333333333333329</v>
      </c>
      <c r="J270" s="51">
        <v>90.476190476190482</v>
      </c>
      <c r="K270" s="51">
        <v>64.15094339622641</v>
      </c>
      <c r="L270" s="52">
        <f t="shared" si="4"/>
        <v>74.372672716737995</v>
      </c>
    </row>
    <row r="271" spans="1:12" ht="15">
      <c r="A271" s="50" t="s">
        <v>279</v>
      </c>
      <c r="B271" s="51">
        <v>55.555555555555557</v>
      </c>
      <c r="C271" s="51">
        <v>61.53846153846154</v>
      </c>
      <c r="D271" s="51">
        <v>88.888888888888886</v>
      </c>
      <c r="E271" s="51">
        <v>56.25</v>
      </c>
      <c r="F271" s="51">
        <v>91.666666666666657</v>
      </c>
      <c r="G271" s="51">
        <v>84.210526315789465</v>
      </c>
      <c r="H271" s="51">
        <v>88.235294117647058</v>
      </c>
      <c r="I271" s="51">
        <v>100</v>
      </c>
      <c r="J271" s="51">
        <v>84.615384615384613</v>
      </c>
      <c r="K271" s="51">
        <v>80</v>
      </c>
      <c r="L271" s="52">
        <f t="shared" si="4"/>
        <v>79.096077769839383</v>
      </c>
    </row>
    <row r="272" spans="1:12" ht="15">
      <c r="A272" s="50" t="s">
        <v>280</v>
      </c>
      <c r="B272" s="51">
        <v>48.4375</v>
      </c>
      <c r="C272" s="51">
        <v>55.737704918032783</v>
      </c>
      <c r="D272" s="51">
        <v>63.492063492063487</v>
      </c>
      <c r="E272" s="51">
        <v>54.838709677419352</v>
      </c>
      <c r="F272" s="51">
        <v>77.611940298507463</v>
      </c>
      <c r="G272" s="51">
        <v>71.428571428571431</v>
      </c>
      <c r="H272" s="51">
        <v>86.301369863013704</v>
      </c>
      <c r="I272" s="51">
        <v>70.930232558139537</v>
      </c>
      <c r="J272" s="51">
        <v>72.857142857142847</v>
      </c>
      <c r="K272" s="51">
        <v>75</v>
      </c>
      <c r="L272" s="52">
        <f t="shared" si="4"/>
        <v>67.663523509289064</v>
      </c>
    </row>
    <row r="273" spans="1:12" ht="15">
      <c r="A273" s="50" t="s">
        <v>281</v>
      </c>
      <c r="B273" s="51">
        <v>90.196078431372555</v>
      </c>
      <c r="C273" s="51">
        <v>94.117647058823522</v>
      </c>
      <c r="D273" s="51">
        <v>96.610169491525426</v>
      </c>
      <c r="E273" s="51">
        <v>90.322580645161281</v>
      </c>
      <c r="F273" s="51">
        <v>86.538461538461547</v>
      </c>
      <c r="G273" s="51">
        <v>89.85507246376811</v>
      </c>
      <c r="H273" s="51">
        <v>92.424242424242422</v>
      </c>
      <c r="I273" s="51">
        <v>85.91549295774648</v>
      </c>
      <c r="J273" s="51">
        <v>92.1875</v>
      </c>
      <c r="K273" s="51">
        <v>90.361445783132538</v>
      </c>
      <c r="L273" s="52">
        <f t="shared" si="4"/>
        <v>90.852869079423385</v>
      </c>
    </row>
    <row r="274" spans="1:12" ht="15">
      <c r="A274" s="50" t="s">
        <v>282</v>
      </c>
      <c r="B274" s="51">
        <v>89.85507246376811</v>
      </c>
      <c r="C274" s="51">
        <v>95.061728395061735</v>
      </c>
      <c r="D274" s="51">
        <v>93.45794392523365</v>
      </c>
      <c r="E274" s="51">
        <v>92.631578947368425</v>
      </c>
      <c r="F274" s="51">
        <v>95.918367346938766</v>
      </c>
      <c r="G274" s="51">
        <v>93.975903614457835</v>
      </c>
      <c r="H274" s="51">
        <v>97.115384615384613</v>
      </c>
      <c r="I274" s="51">
        <v>93.84615384615384</v>
      </c>
      <c r="J274" s="51">
        <v>91.743119266055047</v>
      </c>
      <c r="K274" s="51">
        <v>87.786259541984734</v>
      </c>
      <c r="L274" s="52">
        <f t="shared" si="4"/>
        <v>93.139151196240675</v>
      </c>
    </row>
    <row r="275" spans="1:12" ht="15">
      <c r="A275" s="50" t="s">
        <v>283</v>
      </c>
      <c r="B275" s="51">
        <v>88.652482269503537</v>
      </c>
      <c r="C275" s="51">
        <v>88.613861386138609</v>
      </c>
      <c r="D275" s="51">
        <v>89.958158995815893</v>
      </c>
      <c r="E275" s="51">
        <v>85.067873303167417</v>
      </c>
      <c r="F275" s="51">
        <v>93.84615384615384</v>
      </c>
      <c r="G275" s="51">
        <v>92.045454545454547</v>
      </c>
      <c r="H275" s="51">
        <v>90.816326530612244</v>
      </c>
      <c r="I275" s="51">
        <v>86.46616541353383</v>
      </c>
      <c r="J275" s="51">
        <v>92.936802973977692</v>
      </c>
      <c r="K275" s="51">
        <v>95.409836065573771</v>
      </c>
      <c r="L275" s="52">
        <f t="shared" si="4"/>
        <v>90.381311532993138</v>
      </c>
    </row>
    <row r="276" spans="1:12" ht="15">
      <c r="A276" s="50" t="s">
        <v>284</v>
      </c>
      <c r="B276" s="51">
        <v>96.296296296296291</v>
      </c>
      <c r="C276" s="51">
        <v>93.333333333333329</v>
      </c>
      <c r="D276" s="51">
        <v>100</v>
      </c>
      <c r="E276" s="51">
        <v>90.909090909090907</v>
      </c>
      <c r="F276" s="51">
        <v>93.75</v>
      </c>
      <c r="G276" s="51">
        <v>93.333333333333329</v>
      </c>
      <c r="H276" s="51">
        <v>100</v>
      </c>
      <c r="I276" s="51">
        <v>86.842105263157904</v>
      </c>
      <c r="J276" s="51">
        <v>97.435897435897431</v>
      </c>
      <c r="K276" s="51">
        <v>77.272727272727266</v>
      </c>
      <c r="L276" s="52">
        <f t="shared" si="4"/>
        <v>92.91727838438365</v>
      </c>
    </row>
    <row r="277" spans="1:12" ht="15">
      <c r="A277" s="50" t="s">
        <v>285</v>
      </c>
      <c r="B277" s="51">
        <v>71.028037383177562</v>
      </c>
      <c r="C277" s="51">
        <v>71.942446043165461</v>
      </c>
      <c r="D277" s="51">
        <v>77.241379310344826</v>
      </c>
      <c r="E277" s="51">
        <v>69.480519480519476</v>
      </c>
      <c r="F277" s="51">
        <v>68.382352941176478</v>
      </c>
      <c r="G277" s="51">
        <v>69.677419354838705</v>
      </c>
      <c r="H277" s="51">
        <v>71.812080536912745</v>
      </c>
      <c r="I277" s="51">
        <v>76.258992805755398</v>
      </c>
      <c r="J277" s="51">
        <v>79.838709677419345</v>
      </c>
      <c r="K277" s="51">
        <v>79.166666666666657</v>
      </c>
      <c r="L277" s="52">
        <f t="shared" si="4"/>
        <v>73.482860419997664</v>
      </c>
    </row>
    <row r="278" spans="1:12" ht="15">
      <c r="A278" s="50" t="s">
        <v>286</v>
      </c>
      <c r="B278" s="51">
        <v>86.666666666666671</v>
      </c>
      <c r="C278" s="51">
        <v>89.622641509433961</v>
      </c>
      <c r="D278" s="51">
        <v>93.333333333333329</v>
      </c>
      <c r="E278" s="51">
        <v>93.07692307692308</v>
      </c>
      <c r="F278" s="51">
        <v>95.121951219512198</v>
      </c>
      <c r="G278" s="51">
        <v>95.36423841059603</v>
      </c>
      <c r="H278" s="51">
        <v>92.307692307692307</v>
      </c>
      <c r="I278" s="51">
        <v>80</v>
      </c>
      <c r="J278" s="51">
        <v>76.829268292682926</v>
      </c>
      <c r="K278" s="51">
        <v>77.64705882352942</v>
      </c>
      <c r="L278" s="52">
        <f t="shared" si="4"/>
        <v>87.996977364036994</v>
      </c>
    </row>
    <row r="279" spans="1:12" ht="15">
      <c r="A279" s="50" t="s">
        <v>287</v>
      </c>
      <c r="B279" s="51">
        <v>85.858585858585855</v>
      </c>
      <c r="C279" s="51">
        <v>90.588235294117652</v>
      </c>
      <c r="D279" s="51">
        <v>97.674418604651152</v>
      </c>
      <c r="E279" s="51">
        <v>91.919191919191917</v>
      </c>
      <c r="F279" s="51">
        <v>95.238095238095227</v>
      </c>
      <c r="G279" s="51">
        <v>93.877551020408163</v>
      </c>
      <c r="H279" s="51">
        <v>95.275590551181097</v>
      </c>
      <c r="I279" s="51">
        <v>90.983606557377044</v>
      </c>
      <c r="J279" s="51">
        <v>91.612903225806448</v>
      </c>
      <c r="K279" s="51">
        <v>86.956521739130437</v>
      </c>
      <c r="L279" s="52">
        <f t="shared" si="4"/>
        <v>91.998470000854496</v>
      </c>
    </row>
    <row r="280" spans="1:12" ht="15">
      <c r="A280" s="50" t="s">
        <v>288</v>
      </c>
      <c r="B280" s="51">
        <v>34.375</v>
      </c>
      <c r="C280" s="51">
        <v>51.282051282051277</v>
      </c>
      <c r="D280" s="51">
        <v>90</v>
      </c>
      <c r="E280" s="51">
        <v>54.347826086956516</v>
      </c>
      <c r="F280" s="51">
        <v>89.830508474576277</v>
      </c>
      <c r="G280" s="51">
        <v>83.050847457627114</v>
      </c>
      <c r="H280" s="51">
        <v>86.486486486486484</v>
      </c>
      <c r="I280" s="51">
        <v>85</v>
      </c>
      <c r="J280" s="51">
        <v>84.482758620689651</v>
      </c>
      <c r="K280" s="51">
        <v>90.740740740740748</v>
      </c>
      <c r="L280" s="52">
        <f t="shared" si="4"/>
        <v>74.959621914912802</v>
      </c>
    </row>
    <row r="281" spans="1:12" ht="15">
      <c r="A281" s="50" t="s">
        <v>289</v>
      </c>
      <c r="B281" s="51">
        <v>68.75</v>
      </c>
      <c r="C281" s="51">
        <v>55.555555555555557</v>
      </c>
      <c r="D281" s="51">
        <v>72.131147540983605</v>
      </c>
      <c r="E281" s="51">
        <v>61.904761904761905</v>
      </c>
      <c r="F281" s="51">
        <v>84.93150684931507</v>
      </c>
      <c r="G281" s="51">
        <v>89.583333333333343</v>
      </c>
      <c r="H281" s="51">
        <v>60.563380281690137</v>
      </c>
      <c r="I281" s="51">
        <v>95.121951219512198</v>
      </c>
      <c r="J281" s="51">
        <v>92.64705882352942</v>
      </c>
      <c r="K281" s="51">
        <v>66.25</v>
      </c>
      <c r="L281" s="52">
        <f t="shared" si="4"/>
        <v>74.743869550868126</v>
      </c>
    </row>
    <row r="282" spans="1:12" ht="15.75">
      <c r="A282" s="47" t="s">
        <v>1076</v>
      </c>
      <c r="B282" s="48">
        <v>73.606729758149314</v>
      </c>
      <c r="C282" s="48">
        <v>80.02081165452654</v>
      </c>
      <c r="D282" s="48">
        <v>86.637458926615551</v>
      </c>
      <c r="E282" s="48">
        <v>87.363184079601979</v>
      </c>
      <c r="F282" s="48">
        <v>82.438016528925615</v>
      </c>
      <c r="G282" s="48">
        <v>82.457786116322708</v>
      </c>
      <c r="H282" s="48">
        <v>81.971580817051517</v>
      </c>
      <c r="I282" s="48">
        <v>83.865546218487395</v>
      </c>
      <c r="J282" s="48">
        <v>88.906752411575567</v>
      </c>
      <c r="K282" s="48">
        <v>89.685314685314694</v>
      </c>
      <c r="L282" s="49">
        <f t="shared" si="4"/>
        <v>83.695318119657088</v>
      </c>
    </row>
    <row r="283" spans="1:12" ht="15">
      <c r="A283" s="50" t="s">
        <v>291</v>
      </c>
      <c r="B283" s="51">
        <v>77.872340425531917</v>
      </c>
      <c r="C283" s="51">
        <v>88.510638297872333</v>
      </c>
      <c r="D283" s="51">
        <v>94.786729857819907</v>
      </c>
      <c r="E283" s="51">
        <v>96.475770925110126</v>
      </c>
      <c r="F283" s="51">
        <v>91.164658634538156</v>
      </c>
      <c r="G283" s="51">
        <v>84.615384615384613</v>
      </c>
      <c r="H283" s="51">
        <v>91.10320284697508</v>
      </c>
      <c r="I283" s="51">
        <v>89.003436426116835</v>
      </c>
      <c r="J283" s="51">
        <v>95.222929936305732</v>
      </c>
      <c r="K283" s="51">
        <v>92.36363636363636</v>
      </c>
      <c r="L283" s="52">
        <f t="shared" si="4"/>
        <v>90.111872832929095</v>
      </c>
    </row>
    <row r="284" spans="1:12" ht="15">
      <c r="A284" s="50" t="s">
        <v>292</v>
      </c>
      <c r="B284" s="51">
        <v>80.952380952380949</v>
      </c>
      <c r="C284" s="51">
        <v>86.206896551724128</v>
      </c>
      <c r="D284" s="51">
        <v>100</v>
      </c>
      <c r="E284" s="51">
        <v>95.121951219512198</v>
      </c>
      <c r="F284" s="51">
        <v>92.391304347826093</v>
      </c>
      <c r="G284" s="51">
        <v>98.876404494382015</v>
      </c>
      <c r="H284" s="51">
        <v>99.009900990099013</v>
      </c>
      <c r="I284" s="51">
        <v>94.382022471910105</v>
      </c>
      <c r="J284" s="51">
        <v>83.146067415730343</v>
      </c>
      <c r="K284" s="51">
        <v>84.946236559139791</v>
      </c>
      <c r="L284" s="52">
        <f t="shared" si="4"/>
        <v>91.503316500270472</v>
      </c>
    </row>
    <row r="285" spans="1:12" ht="15">
      <c r="A285" s="50" t="s">
        <v>293</v>
      </c>
      <c r="B285" s="51">
        <v>89.65517241379311</v>
      </c>
      <c r="C285" s="51">
        <v>98.333333333333329</v>
      </c>
      <c r="D285" s="51">
        <v>96.666666666666671</v>
      </c>
      <c r="E285" s="51">
        <v>97.222222222222214</v>
      </c>
      <c r="F285" s="51">
        <v>94.666666666666671</v>
      </c>
      <c r="G285" s="51">
        <v>95.294117647058812</v>
      </c>
      <c r="H285" s="51">
        <v>95.121951219512198</v>
      </c>
      <c r="I285" s="51">
        <v>86.904761904761912</v>
      </c>
      <c r="J285" s="51">
        <v>95.762711864406782</v>
      </c>
      <c r="K285" s="51">
        <v>98.924731182795696</v>
      </c>
      <c r="L285" s="52">
        <f t="shared" si="4"/>
        <v>94.855233512121742</v>
      </c>
    </row>
    <row r="286" spans="1:12" s="3" customFormat="1" ht="15">
      <c r="A286" s="50" t="s">
        <v>294</v>
      </c>
      <c r="B286" s="51">
        <v>72.727272727272734</v>
      </c>
      <c r="C286" s="51">
        <v>90.963855421686745</v>
      </c>
      <c r="D286" s="51">
        <v>85.161290322580641</v>
      </c>
      <c r="E286" s="51">
        <v>81.967213114754102</v>
      </c>
      <c r="F286" s="51">
        <v>79.865771812080538</v>
      </c>
      <c r="G286" s="51">
        <v>88.888888888888886</v>
      </c>
      <c r="H286" s="51">
        <v>88.554216867469876</v>
      </c>
      <c r="I286" s="51">
        <v>94.117647058823522</v>
      </c>
      <c r="J286" s="51">
        <v>89.361702127659569</v>
      </c>
      <c r="K286" s="51">
        <v>92.090395480225979</v>
      </c>
      <c r="L286" s="52">
        <f t="shared" si="4"/>
        <v>86.369825382144271</v>
      </c>
    </row>
    <row r="287" spans="1:12" ht="15">
      <c r="A287" s="50" t="s">
        <v>295</v>
      </c>
      <c r="B287" s="51">
        <v>94.545454545454547</v>
      </c>
      <c r="C287" s="51">
        <v>94.915254237288138</v>
      </c>
      <c r="D287" s="51">
        <v>94.117647058823522</v>
      </c>
      <c r="E287" s="51">
        <v>100</v>
      </c>
      <c r="F287" s="51">
        <v>100</v>
      </c>
      <c r="G287" s="51">
        <v>100</v>
      </c>
      <c r="H287" s="51">
        <v>100</v>
      </c>
      <c r="I287" s="51">
        <v>97.560975609756099</v>
      </c>
      <c r="J287" s="51">
        <v>98.71794871794873</v>
      </c>
      <c r="K287" s="51">
        <v>98.461538461538467</v>
      </c>
      <c r="L287" s="52">
        <f t="shared" si="4"/>
        <v>97.831881863080952</v>
      </c>
    </row>
    <row r="288" spans="1:12" ht="15">
      <c r="A288" s="50" t="s">
        <v>296</v>
      </c>
      <c r="B288" s="51">
        <v>72.549019607843135</v>
      </c>
      <c r="C288" s="51">
        <v>50.819672131147541</v>
      </c>
      <c r="D288" s="51">
        <v>73.91304347826086</v>
      </c>
      <c r="E288" s="51">
        <v>75</v>
      </c>
      <c r="F288" s="51">
        <v>53.333333333333336</v>
      </c>
      <c r="G288" s="51">
        <v>52.272727272727273</v>
      </c>
      <c r="H288" s="51">
        <v>66.666666666666657</v>
      </c>
      <c r="I288" s="51">
        <v>65.151515151515156</v>
      </c>
      <c r="J288" s="51">
        <v>70.491803278688522</v>
      </c>
      <c r="K288" s="51">
        <v>88.888888888888886</v>
      </c>
      <c r="L288" s="52">
        <f t="shared" si="4"/>
        <v>66.908666980907128</v>
      </c>
    </row>
    <row r="289" spans="1:12" ht="15">
      <c r="A289" s="50" t="s">
        <v>297</v>
      </c>
      <c r="B289" s="51">
        <v>89.189189189189193</v>
      </c>
      <c r="C289" s="51">
        <v>86.36363636363636</v>
      </c>
      <c r="D289" s="51">
        <v>90.243902439024396</v>
      </c>
      <c r="E289" s="51">
        <v>94</v>
      </c>
      <c r="F289" s="51">
        <v>90</v>
      </c>
      <c r="G289" s="51">
        <v>92.857142857142861</v>
      </c>
      <c r="H289" s="51">
        <v>76.19047619047619</v>
      </c>
      <c r="I289" s="51">
        <v>95.348837209302332</v>
      </c>
      <c r="J289" s="51">
        <v>72</v>
      </c>
      <c r="K289" s="51">
        <v>95.238095238095227</v>
      </c>
      <c r="L289" s="52">
        <f t="shared" si="4"/>
        <v>88.143127948686654</v>
      </c>
    </row>
    <row r="290" spans="1:12" ht="15">
      <c r="A290" s="50" t="s">
        <v>298</v>
      </c>
      <c r="B290" s="51">
        <v>65.625</v>
      </c>
      <c r="C290" s="51">
        <v>65.686274509803923</v>
      </c>
      <c r="D290" s="51">
        <v>72.38095238095238</v>
      </c>
      <c r="E290" s="51">
        <v>67.692307692307693</v>
      </c>
      <c r="F290" s="51">
        <v>73.553719008264466</v>
      </c>
      <c r="G290" s="51">
        <v>77.464788732394368</v>
      </c>
      <c r="H290" s="51">
        <v>73.972602739726028</v>
      </c>
      <c r="I290" s="51">
        <v>80.141843971631204</v>
      </c>
      <c r="J290" s="51">
        <v>92.903225806451616</v>
      </c>
      <c r="K290" s="51">
        <v>91.566265060240966</v>
      </c>
      <c r="L290" s="52">
        <f t="shared" si="4"/>
        <v>76.098697990177271</v>
      </c>
    </row>
    <row r="291" spans="1:12" ht="15">
      <c r="A291" s="50" t="s">
        <v>299</v>
      </c>
      <c r="B291" s="51">
        <v>51.449275362318836</v>
      </c>
      <c r="C291" s="51">
        <v>57.142857142857139</v>
      </c>
      <c r="D291" s="51">
        <v>71.538461538461533</v>
      </c>
      <c r="E291" s="51">
        <v>84.472049689440993</v>
      </c>
      <c r="F291" s="51">
        <v>60.317460317460316</v>
      </c>
      <c r="G291" s="51">
        <v>54.166666666666664</v>
      </c>
      <c r="H291" s="51">
        <v>51.461988304093566</v>
      </c>
      <c r="I291" s="51">
        <v>59.473684210526315</v>
      </c>
      <c r="J291" s="51">
        <v>79.581151832460733</v>
      </c>
      <c r="K291" s="51">
        <v>74.860335195530723</v>
      </c>
      <c r="L291" s="52">
        <f t="shared" si="4"/>
        <v>64.446393025981678</v>
      </c>
    </row>
    <row r="292" spans="1:12" ht="15.75">
      <c r="A292" s="47" t="s">
        <v>1077</v>
      </c>
      <c r="B292" s="48">
        <v>65.833333333333329</v>
      </c>
      <c r="C292" s="48">
        <v>76.164167324388316</v>
      </c>
      <c r="D292" s="48">
        <v>80.015797788309641</v>
      </c>
      <c r="E292" s="48">
        <v>78.731942215088282</v>
      </c>
      <c r="F292" s="48">
        <v>82.223903177004544</v>
      </c>
      <c r="G292" s="48">
        <v>81.723625557206532</v>
      </c>
      <c r="H292" s="48">
        <v>78.900343642611688</v>
      </c>
      <c r="I292" s="48">
        <v>82.085732565579022</v>
      </c>
      <c r="J292" s="48">
        <v>86.582278481012651</v>
      </c>
      <c r="K292" s="48">
        <v>87.446153846153848</v>
      </c>
      <c r="L292" s="49">
        <f t="shared" si="4"/>
        <v>79.970727793068789</v>
      </c>
    </row>
    <row r="293" spans="1:12" ht="15">
      <c r="A293" s="50" t="s">
        <v>301</v>
      </c>
      <c r="B293" s="51">
        <v>71.47540983606558</v>
      </c>
      <c r="C293" s="51">
        <v>76.291793313069917</v>
      </c>
      <c r="D293" s="51">
        <v>80.06535947712419</v>
      </c>
      <c r="E293" s="51">
        <v>73.509933774834437</v>
      </c>
      <c r="F293" s="51">
        <v>88.178913738019176</v>
      </c>
      <c r="G293" s="51">
        <v>86.065573770491795</v>
      </c>
      <c r="H293" s="51">
        <v>77.897574123989216</v>
      </c>
      <c r="I293" s="51">
        <v>86.956521739130437</v>
      </c>
      <c r="J293" s="51">
        <v>90.428211586901767</v>
      </c>
      <c r="K293" s="51">
        <v>92</v>
      </c>
      <c r="L293" s="52">
        <f t="shared" si="4"/>
        <v>82.286929135962652</v>
      </c>
    </row>
    <row r="294" spans="1:12" ht="15">
      <c r="A294" s="50" t="s">
        <v>302</v>
      </c>
      <c r="B294" s="51">
        <v>85.714285714285708</v>
      </c>
      <c r="C294" s="51">
        <v>84.615384615384613</v>
      </c>
      <c r="D294" s="51">
        <v>100</v>
      </c>
      <c r="E294" s="51">
        <v>100</v>
      </c>
      <c r="F294" s="51">
        <v>92.857142857142861</v>
      </c>
      <c r="G294" s="51">
        <v>90</v>
      </c>
      <c r="H294" s="51">
        <v>100</v>
      </c>
      <c r="I294" s="51">
        <v>78.94736842105263</v>
      </c>
      <c r="J294" s="51">
        <v>86.842105263157904</v>
      </c>
      <c r="K294" s="51">
        <v>58.974358974358978</v>
      </c>
      <c r="L294" s="52">
        <f t="shared" si="4"/>
        <v>87.795064584538267</v>
      </c>
    </row>
    <row r="295" spans="1:12" ht="15">
      <c r="A295" s="50" t="s">
        <v>303</v>
      </c>
      <c r="B295" s="51">
        <v>72.222222222222214</v>
      </c>
      <c r="C295" s="51">
        <v>64.705882352941174</v>
      </c>
      <c r="D295" s="51">
        <v>69.565217391304344</v>
      </c>
      <c r="E295" s="51">
        <v>61.971830985915489</v>
      </c>
      <c r="F295" s="51">
        <v>57.999999999999993</v>
      </c>
      <c r="G295" s="51">
        <v>71.186440677966104</v>
      </c>
      <c r="H295" s="51">
        <v>92.452830188679243</v>
      </c>
      <c r="I295" s="51">
        <v>78.787878787878782</v>
      </c>
      <c r="J295" s="51">
        <v>90</v>
      </c>
      <c r="K295" s="51">
        <v>85.858585858585855</v>
      </c>
      <c r="L295" s="52">
        <f t="shared" si="4"/>
        <v>74.475088846549326</v>
      </c>
    </row>
    <row r="296" spans="1:12" s="3" customFormat="1" ht="15">
      <c r="A296" s="50" t="s">
        <v>304</v>
      </c>
      <c r="B296" s="51">
        <v>51.351351351351347</v>
      </c>
      <c r="C296" s="51">
        <v>66.666666666666657</v>
      </c>
      <c r="D296" s="51">
        <v>67.1875</v>
      </c>
      <c r="E296" s="51">
        <v>88.732394366197184</v>
      </c>
      <c r="F296" s="51">
        <v>79.761904761904773</v>
      </c>
      <c r="G296" s="51">
        <v>85.91549295774648</v>
      </c>
      <c r="H296" s="51">
        <v>90.243902439024396</v>
      </c>
      <c r="I296" s="51">
        <v>79.74683544303798</v>
      </c>
      <c r="J296" s="51">
        <v>74.285714285714292</v>
      </c>
      <c r="K296" s="51">
        <v>73.493975903614455</v>
      </c>
      <c r="L296" s="52">
        <f t="shared" si="4"/>
        <v>75.738573817525761</v>
      </c>
    </row>
    <row r="297" spans="1:12" ht="15">
      <c r="A297" s="50" t="s">
        <v>305</v>
      </c>
      <c r="B297" s="51">
        <v>81.739130434782609</v>
      </c>
      <c r="C297" s="51">
        <v>89.743589743589752</v>
      </c>
      <c r="D297" s="51">
        <v>90.825688073394488</v>
      </c>
      <c r="E297" s="51">
        <v>89.473684210526315</v>
      </c>
      <c r="F297" s="51">
        <v>91.129032258064512</v>
      </c>
      <c r="G297" s="51">
        <v>86.538461538461547</v>
      </c>
      <c r="H297" s="51">
        <v>58.156028368794324</v>
      </c>
      <c r="I297" s="51">
        <v>60.227272727272727</v>
      </c>
      <c r="J297" s="51">
        <v>71.83098591549296</v>
      </c>
      <c r="K297" s="51">
        <v>98.347107438016536</v>
      </c>
      <c r="L297" s="52">
        <f t="shared" si="4"/>
        <v>81.801098070839572</v>
      </c>
    </row>
    <row r="298" spans="1:12" ht="15">
      <c r="A298" s="50" t="s">
        <v>307</v>
      </c>
      <c r="B298" s="51">
        <v>94.871794871794862</v>
      </c>
      <c r="C298" s="51">
        <v>100</v>
      </c>
      <c r="D298" s="51">
        <v>83.333333333333343</v>
      </c>
      <c r="E298" s="51">
        <v>94.594594594594597</v>
      </c>
      <c r="F298" s="51">
        <v>87.179487179487182</v>
      </c>
      <c r="G298" s="51">
        <v>93.877551020408163</v>
      </c>
      <c r="H298" s="51">
        <v>100</v>
      </c>
      <c r="I298" s="51">
        <v>93.877551020408163</v>
      </c>
      <c r="J298" s="51">
        <v>96.774193548387103</v>
      </c>
      <c r="K298" s="51">
        <v>98.4375</v>
      </c>
      <c r="L298" s="52">
        <f t="shared" si="4"/>
        <v>94.294600556841345</v>
      </c>
    </row>
    <row r="299" spans="1:12" ht="15">
      <c r="A299" s="50" t="s">
        <v>308</v>
      </c>
      <c r="B299" s="51">
        <v>55.924170616113742</v>
      </c>
      <c r="C299" s="51">
        <v>70.370370370370367</v>
      </c>
      <c r="D299" s="51">
        <v>83.098591549295776</v>
      </c>
      <c r="E299" s="51">
        <v>76.036866359447004</v>
      </c>
      <c r="F299" s="51">
        <v>67.672413793103445</v>
      </c>
      <c r="G299" s="51">
        <v>70</v>
      </c>
      <c r="H299" s="51">
        <v>59.241706161137444</v>
      </c>
      <c r="I299" s="51">
        <v>80.246913580246911</v>
      </c>
      <c r="J299" s="51">
        <v>91.363636363636374</v>
      </c>
      <c r="K299" s="51">
        <v>83.127572016460903</v>
      </c>
      <c r="L299" s="52">
        <f t="shared" si="4"/>
        <v>73.708224080981196</v>
      </c>
    </row>
    <row r="300" spans="1:12" ht="15">
      <c r="A300" s="50" t="s">
        <v>309</v>
      </c>
      <c r="B300" s="51">
        <v>53.719008264462808</v>
      </c>
      <c r="C300" s="51">
        <v>74.444444444444443</v>
      </c>
      <c r="D300" s="51">
        <v>90.588235294117652</v>
      </c>
      <c r="E300" s="51">
        <v>87.20930232558139</v>
      </c>
      <c r="F300" s="51">
        <v>96.385542168674704</v>
      </c>
      <c r="G300" s="51">
        <v>82.022471910112358</v>
      </c>
      <c r="H300" s="51">
        <v>93.63636363636364</v>
      </c>
      <c r="I300" s="51">
        <v>98.924731182795696</v>
      </c>
      <c r="J300" s="51">
        <v>86.470588235294116</v>
      </c>
      <c r="K300" s="51">
        <v>79.393939393939391</v>
      </c>
      <c r="L300" s="52">
        <f t="shared" si="4"/>
        <v>84.279462685578622</v>
      </c>
    </row>
    <row r="301" spans="1:12" ht="15">
      <c r="A301" s="50" t="s">
        <v>310</v>
      </c>
      <c r="B301" s="51">
        <v>88.679245283018872</v>
      </c>
      <c r="C301" s="51">
        <v>92.753623188405797</v>
      </c>
      <c r="D301" s="51">
        <v>85.333333333333343</v>
      </c>
      <c r="E301" s="51">
        <v>89.743589743589752</v>
      </c>
      <c r="F301" s="51">
        <v>97.142857142857139</v>
      </c>
      <c r="G301" s="51">
        <v>89.189189189189193</v>
      </c>
      <c r="H301" s="51">
        <v>97.196261682242991</v>
      </c>
      <c r="I301" s="51">
        <v>89.887640449438194</v>
      </c>
      <c r="J301" s="51">
        <v>93.258426966292134</v>
      </c>
      <c r="K301" s="51">
        <v>95.384615384615387</v>
      </c>
      <c r="L301" s="52">
        <f t="shared" si="4"/>
        <v>91.856878236298272</v>
      </c>
    </row>
    <row r="302" spans="1:12" ht="15">
      <c r="A302" s="50" t="s">
        <v>311</v>
      </c>
      <c r="B302" s="51">
        <v>59.868421052631582</v>
      </c>
      <c r="C302" s="51">
        <v>62.318840579710141</v>
      </c>
      <c r="D302" s="51">
        <v>62.328767123287676</v>
      </c>
      <c r="E302" s="51">
        <v>66</v>
      </c>
      <c r="F302" s="51">
        <v>67.251461988304101</v>
      </c>
      <c r="G302" s="51">
        <v>65.882352941176464</v>
      </c>
      <c r="H302" s="51">
        <v>66.060606060606062</v>
      </c>
      <c r="I302" s="51">
        <v>69.411764705882348</v>
      </c>
      <c r="J302" s="51">
        <v>73.255813953488371</v>
      </c>
      <c r="K302" s="51">
        <v>84.393063583815035</v>
      </c>
      <c r="L302" s="52">
        <f t="shared" si="4"/>
        <v>67.677109198890179</v>
      </c>
    </row>
    <row r="303" spans="1:12" ht="15">
      <c r="A303" s="50" t="s">
        <v>312</v>
      </c>
      <c r="B303" s="51">
        <v>43.80952380952381</v>
      </c>
      <c r="C303" s="51">
        <v>74.626865671641795</v>
      </c>
      <c r="D303" s="51">
        <v>93.902439024390233</v>
      </c>
      <c r="E303" s="51">
        <v>90.697674418604649</v>
      </c>
      <c r="F303" s="51">
        <v>97.752808988764045</v>
      </c>
      <c r="G303" s="51">
        <v>98.648648648648646</v>
      </c>
      <c r="H303" s="51">
        <v>98.936170212765958</v>
      </c>
      <c r="I303" s="51">
        <v>98.76543209876543</v>
      </c>
      <c r="J303" s="51">
        <v>96.703296703296701</v>
      </c>
      <c r="K303" s="51">
        <v>96.396396396396398</v>
      </c>
      <c r="L303" s="52">
        <f t="shared" si="4"/>
        <v>89.023925597279771</v>
      </c>
    </row>
    <row r="304" spans="1:12" ht="15">
      <c r="A304" s="50" t="s">
        <v>313</v>
      </c>
      <c r="B304" s="51">
        <v>86.666666666666671</v>
      </c>
      <c r="C304" s="51">
        <v>87.2340425531915</v>
      </c>
      <c r="D304" s="51">
        <v>68.421052631578945</v>
      </c>
      <c r="E304" s="51">
        <v>79.487179487179489</v>
      </c>
      <c r="F304" s="51">
        <v>89.743589743589752</v>
      </c>
      <c r="G304" s="51">
        <v>100</v>
      </c>
      <c r="H304" s="51">
        <v>98.333333333333329</v>
      </c>
      <c r="I304" s="51">
        <v>100</v>
      </c>
      <c r="J304" s="51">
        <v>91.83673469387756</v>
      </c>
      <c r="K304" s="51">
        <v>87.096774193548384</v>
      </c>
      <c r="L304" s="52">
        <f t="shared" si="4"/>
        <v>88.88193733029658</v>
      </c>
    </row>
    <row r="305" spans="1:12" ht="15.75">
      <c r="A305" s="44" t="s">
        <v>1078</v>
      </c>
      <c r="B305" s="45">
        <v>81.901140684410649</v>
      </c>
      <c r="C305" s="45">
        <v>81.251969330952633</v>
      </c>
      <c r="D305" s="45">
        <v>86.140014142842716</v>
      </c>
      <c r="E305" s="45">
        <v>87.062619743874166</v>
      </c>
      <c r="F305" s="45">
        <v>84.519729756193087</v>
      </c>
      <c r="G305" s="45">
        <v>86.57189511094036</v>
      </c>
      <c r="H305" s="45">
        <v>83.63790504898266</v>
      </c>
      <c r="I305" s="45">
        <v>86.509867531765337</v>
      </c>
      <c r="J305" s="45">
        <v>89.64587452813231</v>
      </c>
      <c r="K305" s="45">
        <v>88.957216902398315</v>
      </c>
      <c r="L305" s="46">
        <f t="shared" si="4"/>
        <v>85.619823278049211</v>
      </c>
    </row>
    <row r="306" spans="1:12" ht="15.75">
      <c r="A306" s="47" t="s">
        <v>1079</v>
      </c>
      <c r="B306" s="48">
        <v>84.889558232931734</v>
      </c>
      <c r="C306" s="48">
        <v>88.125894134477818</v>
      </c>
      <c r="D306" s="48">
        <v>91.3770347558293</v>
      </c>
      <c r="E306" s="48">
        <v>89.922125515345854</v>
      </c>
      <c r="F306" s="48">
        <v>89.034888989578604</v>
      </c>
      <c r="G306" s="48">
        <v>89.65217391304347</v>
      </c>
      <c r="H306" s="48">
        <v>89.267461669505963</v>
      </c>
      <c r="I306" s="48">
        <v>91.904953685058402</v>
      </c>
      <c r="J306" s="48">
        <v>94.283413848631241</v>
      </c>
      <c r="K306" s="48">
        <v>92.774910678840811</v>
      </c>
      <c r="L306" s="49">
        <f t="shared" si="4"/>
        <v>90.123241542324337</v>
      </c>
    </row>
    <row r="307" spans="1:12" ht="15">
      <c r="A307" s="50" t="s">
        <v>316</v>
      </c>
      <c r="B307" s="51">
        <v>88.311688311688314</v>
      </c>
      <c r="C307" s="51">
        <v>94.047619047619051</v>
      </c>
      <c r="D307" s="51">
        <v>86.904761904761912</v>
      </c>
      <c r="E307" s="51">
        <v>92.957746478873233</v>
      </c>
      <c r="F307" s="51">
        <v>97.260273972602747</v>
      </c>
      <c r="G307" s="51">
        <v>89.534883720930239</v>
      </c>
      <c r="H307" s="51">
        <v>96.666666666666671</v>
      </c>
      <c r="I307" s="51">
        <v>88.659793814432987</v>
      </c>
      <c r="J307" s="51">
        <v>91.463414634146346</v>
      </c>
      <c r="K307" s="51">
        <v>92.222222222222229</v>
      </c>
      <c r="L307" s="52">
        <f t="shared" si="4"/>
        <v>91.802907077394366</v>
      </c>
    </row>
    <row r="308" spans="1:12" ht="15">
      <c r="A308" s="50" t="s">
        <v>317</v>
      </c>
      <c r="B308" s="51">
        <v>92.561983471074385</v>
      </c>
      <c r="C308" s="51">
        <v>98.305084745762713</v>
      </c>
      <c r="D308" s="51">
        <v>100</v>
      </c>
      <c r="E308" s="51">
        <v>99.115044247787608</v>
      </c>
      <c r="F308" s="51">
        <v>98.449612403100772</v>
      </c>
      <c r="G308" s="51">
        <v>95.348837209302332</v>
      </c>
      <c r="H308" s="51">
        <v>91.946308724832221</v>
      </c>
      <c r="I308" s="51">
        <v>92.028985507246375</v>
      </c>
      <c r="J308" s="51">
        <v>93.630573248407643</v>
      </c>
      <c r="K308" s="51">
        <v>95.092024539877301</v>
      </c>
      <c r="L308" s="52">
        <f t="shared" si="4"/>
        <v>95.647845409739134</v>
      </c>
    </row>
    <row r="309" spans="1:12" ht="15">
      <c r="A309" s="50" t="s">
        <v>318</v>
      </c>
      <c r="B309" s="51">
        <v>75.862068965517238</v>
      </c>
      <c r="C309" s="51">
        <v>88.805970149253739</v>
      </c>
      <c r="D309" s="51">
        <v>90.967741935483872</v>
      </c>
      <c r="E309" s="51">
        <v>97.41379310344827</v>
      </c>
      <c r="F309" s="51">
        <v>99.145299145299148</v>
      </c>
      <c r="G309" s="51">
        <v>98.387096774193552</v>
      </c>
      <c r="H309" s="51">
        <v>89.285714285714292</v>
      </c>
      <c r="I309" s="51">
        <v>93.548387096774192</v>
      </c>
      <c r="J309" s="51">
        <v>96.969696969696969</v>
      </c>
      <c r="K309" s="51">
        <v>93.277310924369743</v>
      </c>
      <c r="L309" s="52">
        <f t="shared" si="4"/>
        <v>92.366307934975111</v>
      </c>
    </row>
    <row r="310" spans="1:12" ht="15">
      <c r="A310" s="50" t="s">
        <v>319</v>
      </c>
      <c r="B310" s="51">
        <v>100</v>
      </c>
      <c r="C310" s="51">
        <v>96.428571428571431</v>
      </c>
      <c r="D310" s="51">
        <v>100</v>
      </c>
      <c r="E310" s="51">
        <v>92.72727272727272</v>
      </c>
      <c r="F310" s="51">
        <v>94.642857142857139</v>
      </c>
      <c r="G310" s="51">
        <v>92.063492063492063</v>
      </c>
      <c r="H310" s="51">
        <v>98</v>
      </c>
      <c r="I310" s="51">
        <v>96.491228070175438</v>
      </c>
      <c r="J310" s="51">
        <v>89.65517241379311</v>
      </c>
      <c r="K310" s="51">
        <v>92.452830188679243</v>
      </c>
      <c r="L310" s="52">
        <f t="shared" si="4"/>
        <v>95.246142403484129</v>
      </c>
    </row>
    <row r="311" spans="1:12" s="3" customFormat="1" ht="15">
      <c r="A311" s="50" t="s">
        <v>320</v>
      </c>
      <c r="B311" s="51">
        <v>81.303116147308785</v>
      </c>
      <c r="C311" s="51">
        <v>92.307692307692307</v>
      </c>
      <c r="D311" s="51">
        <v>98.288508557457206</v>
      </c>
      <c r="E311" s="51">
        <v>89.502762430939228</v>
      </c>
      <c r="F311" s="51">
        <v>87.061994609164415</v>
      </c>
      <c r="G311" s="51">
        <v>88.725490196078425</v>
      </c>
      <c r="H311" s="51">
        <v>87.648456057007124</v>
      </c>
      <c r="I311" s="51">
        <v>93.260869565217391</v>
      </c>
      <c r="J311" s="51">
        <v>94.372294372294377</v>
      </c>
      <c r="K311" s="51">
        <v>92.840646651270205</v>
      </c>
      <c r="L311" s="52">
        <f t="shared" si="4"/>
        <v>90.531183089442948</v>
      </c>
    </row>
    <row r="312" spans="1:12" ht="15">
      <c r="A312" s="50" t="s">
        <v>321</v>
      </c>
      <c r="B312" s="51">
        <v>93.75</v>
      </c>
      <c r="C312" s="51">
        <v>94.827586206896555</v>
      </c>
      <c r="D312" s="51">
        <v>92.592592592592595</v>
      </c>
      <c r="E312" s="51">
        <v>98.039215686274503</v>
      </c>
      <c r="F312" s="51">
        <v>100</v>
      </c>
      <c r="G312" s="51">
        <v>94.594594594594597</v>
      </c>
      <c r="H312" s="51">
        <v>97.777777777777771</v>
      </c>
      <c r="I312" s="51">
        <v>100</v>
      </c>
      <c r="J312" s="51">
        <v>100</v>
      </c>
      <c r="K312" s="51">
        <v>87.931034482758619</v>
      </c>
      <c r="L312" s="52">
        <f t="shared" si="4"/>
        <v>95.951280134089458</v>
      </c>
    </row>
    <row r="313" spans="1:12" ht="15">
      <c r="A313" s="50" t="s">
        <v>322</v>
      </c>
      <c r="B313" s="51">
        <v>75</v>
      </c>
      <c r="C313" s="51">
        <v>92</v>
      </c>
      <c r="D313" s="51">
        <v>91.304347826086953</v>
      </c>
      <c r="E313" s="51">
        <v>100</v>
      </c>
      <c r="F313" s="51">
        <v>93.75</v>
      </c>
      <c r="G313" s="51">
        <v>90.909090909090907</v>
      </c>
      <c r="H313" s="51">
        <v>97.435897435897431</v>
      </c>
      <c r="I313" s="51">
        <v>90.625</v>
      </c>
      <c r="J313" s="51">
        <v>95.652173913043484</v>
      </c>
      <c r="K313" s="51">
        <v>95.454545454545453</v>
      </c>
      <c r="L313" s="52">
        <f t="shared" si="4"/>
        <v>92.213105553866427</v>
      </c>
    </row>
    <row r="314" spans="1:12" ht="15">
      <c r="A314" s="50" t="s">
        <v>323</v>
      </c>
      <c r="B314" s="51">
        <v>89.090909090909093</v>
      </c>
      <c r="C314" s="51">
        <v>85.714285714285708</v>
      </c>
      <c r="D314" s="51">
        <v>86.956521739130437</v>
      </c>
      <c r="E314" s="51">
        <v>95.161290322580655</v>
      </c>
      <c r="F314" s="51">
        <v>93.75</v>
      </c>
      <c r="G314" s="51">
        <v>94.444444444444443</v>
      </c>
      <c r="H314" s="51">
        <v>94.805194805194802</v>
      </c>
      <c r="I314" s="51">
        <v>97.142857142857139</v>
      </c>
      <c r="J314" s="51">
        <v>95.890410958904098</v>
      </c>
      <c r="K314" s="51">
        <v>97.647058823529406</v>
      </c>
      <c r="L314" s="52">
        <f t="shared" si="4"/>
        <v>93.060297304183578</v>
      </c>
    </row>
    <row r="315" spans="1:12" ht="15">
      <c r="A315" s="50" t="s">
        <v>324</v>
      </c>
      <c r="B315" s="51">
        <v>88.235294117647058</v>
      </c>
      <c r="C315" s="51">
        <v>92.857142857142861</v>
      </c>
      <c r="D315" s="51">
        <v>96.666666666666671</v>
      </c>
      <c r="E315" s="51">
        <v>90.163934426229503</v>
      </c>
      <c r="F315" s="51">
        <v>95.890410958904098</v>
      </c>
      <c r="G315" s="51">
        <v>92.424242424242422</v>
      </c>
      <c r="H315" s="51">
        <v>92.957746478873233</v>
      </c>
      <c r="I315" s="51">
        <v>91.764705882352942</v>
      </c>
      <c r="J315" s="51">
        <v>94.444444444444443</v>
      </c>
      <c r="K315" s="51">
        <v>96.774193548387103</v>
      </c>
      <c r="L315" s="52">
        <f t="shared" si="4"/>
        <v>93.217878180489024</v>
      </c>
    </row>
    <row r="316" spans="1:12" ht="15">
      <c r="A316" s="50" t="s">
        <v>325</v>
      </c>
      <c r="B316" s="51">
        <v>79.166666666666657</v>
      </c>
      <c r="C316" s="51">
        <v>93.61702127659575</v>
      </c>
      <c r="D316" s="51">
        <v>92.682926829268297</v>
      </c>
      <c r="E316" s="51">
        <v>87.5</v>
      </c>
      <c r="F316" s="51">
        <v>93.181818181818173</v>
      </c>
      <c r="G316" s="51">
        <v>100</v>
      </c>
      <c r="H316" s="51">
        <v>100</v>
      </c>
      <c r="I316" s="51">
        <v>94.642857142857139</v>
      </c>
      <c r="J316" s="51">
        <v>96.296296296296291</v>
      </c>
      <c r="K316" s="51">
        <v>96.551724137931032</v>
      </c>
      <c r="L316" s="52">
        <f t="shared" si="4"/>
        <v>93.363931053143332</v>
      </c>
    </row>
    <row r="317" spans="1:12" ht="15">
      <c r="A317" s="50" t="s">
        <v>326</v>
      </c>
      <c r="B317" s="51">
        <v>95</v>
      </c>
      <c r="C317" s="51">
        <v>98.571428571428584</v>
      </c>
      <c r="D317" s="51">
        <v>100</v>
      </c>
      <c r="E317" s="51">
        <v>98.611111111111114</v>
      </c>
      <c r="F317" s="51">
        <v>94.73684210526315</v>
      </c>
      <c r="G317" s="51">
        <v>88.235294117647058</v>
      </c>
      <c r="H317" s="51">
        <v>91.549295774647888</v>
      </c>
      <c r="I317" s="51">
        <v>93.670886075949369</v>
      </c>
      <c r="J317" s="51">
        <v>97.297297297297305</v>
      </c>
      <c r="K317" s="51">
        <v>89.743589743589752</v>
      </c>
      <c r="L317" s="52">
        <f t="shared" si="4"/>
        <v>94.741574479693412</v>
      </c>
    </row>
    <row r="318" spans="1:12" ht="15">
      <c r="A318" s="50" t="s">
        <v>327</v>
      </c>
      <c r="B318" s="51">
        <v>90.769230769230774</v>
      </c>
      <c r="C318" s="51">
        <v>95.652173913043484</v>
      </c>
      <c r="D318" s="51">
        <v>92.307692307692307</v>
      </c>
      <c r="E318" s="51">
        <v>92.307692307692307</v>
      </c>
      <c r="F318" s="51">
        <v>93.75</v>
      </c>
      <c r="G318" s="51">
        <v>98.876404494382015</v>
      </c>
      <c r="H318" s="51">
        <v>93.902439024390233</v>
      </c>
      <c r="I318" s="51">
        <v>96.385542168674704</v>
      </c>
      <c r="J318" s="51">
        <v>93.902439024390233</v>
      </c>
      <c r="K318" s="51">
        <v>95.348837209302332</v>
      </c>
      <c r="L318" s="52">
        <f t="shared" si="4"/>
        <v>94.320245121879836</v>
      </c>
    </row>
    <row r="319" spans="1:12" ht="15">
      <c r="A319" s="50" t="s">
        <v>328</v>
      </c>
      <c r="B319" s="51">
        <v>79.797979797979806</v>
      </c>
      <c r="C319" s="51">
        <v>86.666666666666671</v>
      </c>
      <c r="D319" s="51">
        <v>95.121951219512198</v>
      </c>
      <c r="E319" s="51">
        <v>89.763779527559052</v>
      </c>
      <c r="F319" s="51">
        <v>80.208333333333343</v>
      </c>
      <c r="G319" s="51">
        <v>85.454545454545453</v>
      </c>
      <c r="H319" s="51">
        <v>87.931034482758619</v>
      </c>
      <c r="I319" s="51">
        <v>89.600000000000009</v>
      </c>
      <c r="J319" s="51">
        <v>85.964912280701753</v>
      </c>
      <c r="K319" s="51">
        <v>88.549618320610691</v>
      </c>
      <c r="L319" s="52">
        <f t="shared" si="4"/>
        <v>86.905882108366754</v>
      </c>
    </row>
    <row r="320" spans="1:12" ht="15">
      <c r="A320" s="50" t="s">
        <v>329</v>
      </c>
      <c r="B320" s="51">
        <v>79.629629629629633</v>
      </c>
      <c r="C320" s="51">
        <v>75</v>
      </c>
      <c r="D320" s="51">
        <v>90.163934426229503</v>
      </c>
      <c r="E320" s="51">
        <v>95.454545454545453</v>
      </c>
      <c r="F320" s="51">
        <v>91.525423728813564</v>
      </c>
      <c r="G320" s="51">
        <v>97.368421052631575</v>
      </c>
      <c r="H320" s="51">
        <v>100</v>
      </c>
      <c r="I320" s="51">
        <v>97.53086419753086</v>
      </c>
      <c r="J320" s="51">
        <v>97.959183673469383</v>
      </c>
      <c r="K320" s="51">
        <v>96.774193548387103</v>
      </c>
      <c r="L320" s="52">
        <f t="shared" si="4"/>
        <v>92.140619571123707</v>
      </c>
    </row>
    <row r="321" spans="1:12" ht="15">
      <c r="A321" s="50" t="s">
        <v>330</v>
      </c>
      <c r="B321" s="51">
        <v>83.838383838383834</v>
      </c>
      <c r="C321" s="51">
        <v>76.470588235294116</v>
      </c>
      <c r="D321" s="51">
        <v>98</v>
      </c>
      <c r="E321" s="51">
        <v>91.787439613526573</v>
      </c>
      <c r="F321" s="51">
        <v>92.857142857142861</v>
      </c>
      <c r="G321" s="51">
        <v>94.930875576036868</v>
      </c>
      <c r="H321" s="51">
        <v>89.959839357429715</v>
      </c>
      <c r="I321" s="51">
        <v>97.468354430379748</v>
      </c>
      <c r="J321" s="51">
        <v>97.165991902834008</v>
      </c>
      <c r="K321" s="51">
        <v>95.366795366795358</v>
      </c>
      <c r="L321" s="52">
        <f t="shared" si="4"/>
        <v>91.784541117782311</v>
      </c>
    </row>
    <row r="322" spans="1:12" ht="15">
      <c r="A322" s="50" t="s">
        <v>331</v>
      </c>
      <c r="B322" s="51">
        <v>77.358490566037744</v>
      </c>
      <c r="C322" s="51">
        <v>70.918367346938766</v>
      </c>
      <c r="D322" s="51">
        <v>62.890625</v>
      </c>
      <c r="E322" s="51">
        <v>69.685039370078741</v>
      </c>
      <c r="F322" s="51">
        <v>68.503937007874015</v>
      </c>
      <c r="G322" s="51">
        <v>72.764227642276424</v>
      </c>
      <c r="H322" s="51">
        <v>72.950819672131146</v>
      </c>
      <c r="I322" s="51">
        <v>77.083333333333343</v>
      </c>
      <c r="J322" s="51">
        <v>93.014705882352942</v>
      </c>
      <c r="K322" s="51">
        <v>88.888888888888886</v>
      </c>
      <c r="L322" s="52">
        <f t="shared" si="4"/>
        <v>75.405843470991201</v>
      </c>
    </row>
    <row r="323" spans="1:12" ht="15">
      <c r="A323" s="50" t="s">
        <v>332</v>
      </c>
      <c r="B323" s="51">
        <v>75.609756097560975</v>
      </c>
      <c r="C323" s="51">
        <v>80.434782608695656</v>
      </c>
      <c r="D323" s="51">
        <v>87.878787878787875</v>
      </c>
      <c r="E323" s="51">
        <v>82.857142857142861</v>
      </c>
      <c r="F323" s="51">
        <v>89.473684210526315</v>
      </c>
      <c r="G323" s="51">
        <v>75.609756097560975</v>
      </c>
      <c r="H323" s="51">
        <v>74.193548387096769</v>
      </c>
      <c r="I323" s="51">
        <v>84.745762711864401</v>
      </c>
      <c r="J323" s="51">
        <v>94.444444444444443</v>
      </c>
      <c r="K323" s="51">
        <v>93.84615384615384</v>
      </c>
      <c r="L323" s="52">
        <f t="shared" si="4"/>
        <v>83.90938191398341</v>
      </c>
    </row>
    <row r="324" spans="1:12" ht="15">
      <c r="A324" s="50" t="s">
        <v>333</v>
      </c>
      <c r="B324" s="51">
        <v>89.10891089108911</v>
      </c>
      <c r="C324" s="51">
        <v>96.825396825396822</v>
      </c>
      <c r="D324" s="51">
        <v>95.774647887323937</v>
      </c>
      <c r="E324" s="51">
        <v>95.967741935483872</v>
      </c>
      <c r="F324" s="51">
        <v>94.9579831932773</v>
      </c>
      <c r="G324" s="51">
        <v>95.121951219512198</v>
      </c>
      <c r="H324" s="51">
        <v>94.166666666666671</v>
      </c>
      <c r="I324" s="51">
        <v>93.805309734513273</v>
      </c>
      <c r="J324" s="51">
        <v>97.333333333333343</v>
      </c>
      <c r="K324" s="51">
        <v>98.4</v>
      </c>
      <c r="L324" s="52">
        <f t="shared" ref="L324:L387" si="5">AVERAGE(B324:K324)</f>
        <v>95.146194168659648</v>
      </c>
    </row>
    <row r="325" spans="1:12" ht="15">
      <c r="A325" s="50" t="s">
        <v>334</v>
      </c>
      <c r="B325" s="51">
        <v>98.666666666666671</v>
      </c>
      <c r="C325" s="51">
        <v>98.611111111111114</v>
      </c>
      <c r="D325" s="51">
        <v>96.875</v>
      </c>
      <c r="E325" s="51">
        <v>95.121951219512198</v>
      </c>
      <c r="F325" s="51">
        <v>96.907216494845358</v>
      </c>
      <c r="G325" s="51">
        <v>96.428571428571431</v>
      </c>
      <c r="H325" s="51">
        <v>96.590909090909093</v>
      </c>
      <c r="I325" s="51">
        <v>91.25</v>
      </c>
      <c r="J325" s="51">
        <v>93.877551020408163</v>
      </c>
      <c r="K325" s="51">
        <v>86.458333333333343</v>
      </c>
      <c r="L325" s="52">
        <f t="shared" si="5"/>
        <v>95.078731036535743</v>
      </c>
    </row>
    <row r="326" spans="1:12" ht="15">
      <c r="A326" s="50" t="s">
        <v>335</v>
      </c>
      <c r="B326" s="51">
        <v>91.780821917808225</v>
      </c>
      <c r="C326" s="51">
        <v>98.181818181818187</v>
      </c>
      <c r="D326" s="51">
        <v>95.890410958904098</v>
      </c>
      <c r="E326" s="51">
        <v>87.142857142857139</v>
      </c>
      <c r="F326" s="51">
        <v>82.89473684210526</v>
      </c>
      <c r="G326" s="51">
        <v>69.696969696969703</v>
      </c>
      <c r="H326" s="51">
        <v>76.811594202898547</v>
      </c>
      <c r="I326" s="51">
        <v>84.210526315789465</v>
      </c>
      <c r="J326" s="51">
        <v>92.307692307692307</v>
      </c>
      <c r="K326" s="51">
        <v>82.089552238805979</v>
      </c>
      <c r="L326" s="52">
        <f t="shared" si="5"/>
        <v>86.100697980564888</v>
      </c>
    </row>
    <row r="327" spans="1:12" ht="15">
      <c r="A327" s="50" t="s">
        <v>336</v>
      </c>
      <c r="B327" s="51">
        <v>82.35294117647058</v>
      </c>
      <c r="C327" s="51">
        <v>73.86363636363636</v>
      </c>
      <c r="D327" s="51">
        <v>86.08695652173914</v>
      </c>
      <c r="E327" s="51">
        <v>88.333333333333329</v>
      </c>
      <c r="F327" s="51">
        <v>81.132075471698116</v>
      </c>
      <c r="G327" s="51">
        <v>88.235294117647058</v>
      </c>
      <c r="H327" s="51">
        <v>90.598290598290603</v>
      </c>
      <c r="I327" s="51">
        <v>96.031746031746039</v>
      </c>
      <c r="J327" s="51">
        <v>91.40625</v>
      </c>
      <c r="K327" s="51">
        <v>94.160583941605836</v>
      </c>
      <c r="L327" s="52">
        <f t="shared" si="5"/>
        <v>87.220110755616702</v>
      </c>
    </row>
    <row r="328" spans="1:12" ht="15.75">
      <c r="A328" s="47" t="s">
        <v>1080</v>
      </c>
      <c r="B328" s="48">
        <v>87.756074321105288</v>
      </c>
      <c r="C328" s="48">
        <v>88.827838827838818</v>
      </c>
      <c r="D328" s="48">
        <v>87.787291572780532</v>
      </c>
      <c r="E328" s="48">
        <v>89.092575618698447</v>
      </c>
      <c r="F328" s="48">
        <v>85.677858053548661</v>
      </c>
      <c r="G328" s="48">
        <v>84.726109556177533</v>
      </c>
      <c r="H328" s="48">
        <v>82.733522038010506</v>
      </c>
      <c r="I328" s="48">
        <v>87.129485179407169</v>
      </c>
      <c r="J328" s="48">
        <v>89.113355780022445</v>
      </c>
      <c r="K328" s="48">
        <v>88.326149425287355</v>
      </c>
      <c r="L328" s="49">
        <f t="shared" si="5"/>
        <v>87.117026037287673</v>
      </c>
    </row>
    <row r="329" spans="1:12" ht="15">
      <c r="A329" s="50" t="s">
        <v>338</v>
      </c>
      <c r="B329" s="51">
        <v>84.466019417475721</v>
      </c>
      <c r="C329" s="51">
        <v>91</v>
      </c>
      <c r="D329" s="51">
        <v>80</v>
      </c>
      <c r="E329" s="51">
        <v>92.592592592592595</v>
      </c>
      <c r="F329" s="51">
        <v>85.714285714285708</v>
      </c>
      <c r="G329" s="51">
        <v>86.290322580645167</v>
      </c>
      <c r="H329" s="51">
        <v>88.793103448275872</v>
      </c>
      <c r="I329" s="51">
        <v>87.301587301587304</v>
      </c>
      <c r="J329" s="51">
        <v>80.597014925373131</v>
      </c>
      <c r="K329" s="51">
        <v>84.210526315789465</v>
      </c>
      <c r="L329" s="52">
        <f t="shared" si="5"/>
        <v>86.096545229602512</v>
      </c>
    </row>
    <row r="330" spans="1:12" ht="15">
      <c r="A330" s="50" t="s">
        <v>339</v>
      </c>
      <c r="B330" s="51">
        <v>97.683397683397686</v>
      </c>
      <c r="C330" s="51">
        <v>96.610169491525426</v>
      </c>
      <c r="D330" s="51">
        <v>91.333333333333329</v>
      </c>
      <c r="E330" s="51">
        <v>95.13108614232209</v>
      </c>
      <c r="F330" s="51">
        <v>96.959459459459467</v>
      </c>
      <c r="G330" s="51">
        <v>93.992932862190813</v>
      </c>
      <c r="H330" s="51">
        <v>82.653061224489804</v>
      </c>
      <c r="I330" s="51">
        <v>83.959044368600672</v>
      </c>
      <c r="J330" s="51">
        <v>87.755102040816325</v>
      </c>
      <c r="K330" s="51">
        <v>91.925465838509311</v>
      </c>
      <c r="L330" s="52">
        <f t="shared" si="5"/>
        <v>91.800305244464496</v>
      </c>
    </row>
    <row r="331" spans="1:12" ht="15">
      <c r="A331" s="50" t="s">
        <v>340</v>
      </c>
      <c r="B331" s="51">
        <v>95.3125</v>
      </c>
      <c r="C331" s="51">
        <v>93.333333333333329</v>
      </c>
      <c r="D331" s="51">
        <v>92.5</v>
      </c>
      <c r="E331" s="51">
        <v>95</v>
      </c>
      <c r="F331" s="51">
        <v>90.322580645161281</v>
      </c>
      <c r="G331" s="51">
        <v>98.333333333333329</v>
      </c>
      <c r="H331" s="51">
        <v>91.891891891891902</v>
      </c>
      <c r="I331" s="51">
        <v>85</v>
      </c>
      <c r="J331" s="51">
        <v>90.178571428571431</v>
      </c>
      <c r="K331" s="51">
        <v>84.761904761904759</v>
      </c>
      <c r="L331" s="52">
        <f t="shared" si="5"/>
        <v>91.663411539419599</v>
      </c>
    </row>
    <row r="332" spans="1:12" ht="15">
      <c r="A332" s="50" t="s">
        <v>341</v>
      </c>
      <c r="B332" s="51">
        <v>81.578947368421055</v>
      </c>
      <c r="C332" s="51">
        <v>82.727272727272734</v>
      </c>
      <c r="D332" s="51">
        <v>77.165354330708652</v>
      </c>
      <c r="E332" s="51">
        <v>86.868686868686879</v>
      </c>
      <c r="F332" s="51">
        <v>74.657534246575338</v>
      </c>
      <c r="G332" s="51">
        <v>73.856209150326805</v>
      </c>
      <c r="H332" s="51">
        <v>73.972602739726028</v>
      </c>
      <c r="I332" s="51">
        <v>84.246575342465761</v>
      </c>
      <c r="J332" s="51">
        <v>90.256410256410263</v>
      </c>
      <c r="K332" s="51">
        <v>87.5</v>
      </c>
      <c r="L332" s="52">
        <f t="shared" si="5"/>
        <v>81.282959303059357</v>
      </c>
    </row>
    <row r="333" spans="1:12" s="3" customFormat="1" ht="15">
      <c r="A333" s="50" t="s">
        <v>306</v>
      </c>
      <c r="B333" s="51">
        <v>76</v>
      </c>
      <c r="C333" s="51">
        <v>95</v>
      </c>
      <c r="D333" s="51">
        <v>88.461538461538453</v>
      </c>
      <c r="E333" s="51">
        <v>94.444444444444443</v>
      </c>
      <c r="F333" s="51">
        <v>94.444444444444443</v>
      </c>
      <c r="G333" s="51">
        <v>70</v>
      </c>
      <c r="H333" s="51">
        <v>80</v>
      </c>
      <c r="I333" s="51">
        <v>87.5</v>
      </c>
      <c r="J333" s="51">
        <v>96.428571428571431</v>
      </c>
      <c r="K333" s="51">
        <v>83.870967741935488</v>
      </c>
      <c r="L333" s="52">
        <f t="shared" si="5"/>
        <v>86.614996652093424</v>
      </c>
    </row>
    <row r="334" spans="1:12" ht="15">
      <c r="A334" s="50" t="s">
        <v>342</v>
      </c>
      <c r="B334" s="51">
        <v>97.536945812807886</v>
      </c>
      <c r="C334" s="51">
        <v>98.357289527720738</v>
      </c>
      <c r="D334" s="51">
        <v>98.663697104677055</v>
      </c>
      <c r="E334" s="51">
        <v>98.177676537585427</v>
      </c>
      <c r="F334" s="51">
        <v>96.371882086167801</v>
      </c>
      <c r="G334" s="51">
        <v>95.922746781115876</v>
      </c>
      <c r="H334" s="51">
        <v>95.807127882599588</v>
      </c>
      <c r="I334" s="51">
        <v>98.659003831417621</v>
      </c>
      <c r="J334" s="51">
        <v>96.259842519685037</v>
      </c>
      <c r="K334" s="51">
        <v>96.276595744680847</v>
      </c>
      <c r="L334" s="52">
        <f t="shared" si="5"/>
        <v>97.203280782845781</v>
      </c>
    </row>
    <row r="335" spans="1:12" ht="15">
      <c r="A335" s="50" t="s">
        <v>343</v>
      </c>
      <c r="B335" s="51">
        <v>95.238095238095227</v>
      </c>
      <c r="C335" s="51">
        <v>91.228070175438589</v>
      </c>
      <c r="D335" s="51">
        <v>76.470588235294116</v>
      </c>
      <c r="E335" s="51">
        <v>89.87341772151899</v>
      </c>
      <c r="F335" s="51">
        <v>83.07692307692308</v>
      </c>
      <c r="G335" s="51">
        <v>85.91549295774648</v>
      </c>
      <c r="H335" s="51">
        <v>92.424242424242422</v>
      </c>
      <c r="I335" s="51">
        <v>96.969696969696969</v>
      </c>
      <c r="J335" s="51">
        <v>89.230769230769241</v>
      </c>
      <c r="K335" s="51">
        <v>87.5</v>
      </c>
      <c r="L335" s="52">
        <f t="shared" si="5"/>
        <v>88.792729602972514</v>
      </c>
    </row>
    <row r="336" spans="1:12" ht="15">
      <c r="A336" s="50" t="s">
        <v>344</v>
      </c>
      <c r="B336" s="51">
        <v>96.721311475409834</v>
      </c>
      <c r="C336" s="51">
        <v>96.721311475409834</v>
      </c>
      <c r="D336" s="51">
        <v>100</v>
      </c>
      <c r="E336" s="51">
        <v>97.53086419753086</v>
      </c>
      <c r="F336" s="51">
        <v>94.73684210526315</v>
      </c>
      <c r="G336" s="51">
        <v>88.311688311688314</v>
      </c>
      <c r="H336" s="51">
        <v>84.782608695652172</v>
      </c>
      <c r="I336" s="51">
        <v>81.72043010752688</v>
      </c>
      <c r="J336" s="51">
        <v>94.117647058823522</v>
      </c>
      <c r="K336" s="51">
        <v>93.827160493827151</v>
      </c>
      <c r="L336" s="52">
        <f t="shared" si="5"/>
        <v>92.846986392113166</v>
      </c>
    </row>
    <row r="337" spans="1:12" ht="15">
      <c r="A337" s="50" t="s">
        <v>345</v>
      </c>
      <c r="B337" s="51">
        <v>85.714285714285708</v>
      </c>
      <c r="C337" s="51">
        <v>94.871794871794862</v>
      </c>
      <c r="D337" s="51">
        <v>88.461538461538453</v>
      </c>
      <c r="E337" s="51">
        <v>84.210526315789465</v>
      </c>
      <c r="F337" s="51">
        <v>87.2340425531915</v>
      </c>
      <c r="G337" s="51">
        <v>83.333333333333343</v>
      </c>
      <c r="H337" s="51">
        <v>93.75</v>
      </c>
      <c r="I337" s="51">
        <v>97.777777777777771</v>
      </c>
      <c r="J337" s="51">
        <v>96.36363636363636</v>
      </c>
      <c r="K337" s="51">
        <v>85.714285714285708</v>
      </c>
      <c r="L337" s="52">
        <f t="shared" si="5"/>
        <v>89.743122110563306</v>
      </c>
    </row>
    <row r="338" spans="1:12" ht="15">
      <c r="A338" s="50" t="s">
        <v>346</v>
      </c>
      <c r="B338" s="51">
        <v>88.059701492537314</v>
      </c>
      <c r="C338" s="51">
        <v>86.764705882352942</v>
      </c>
      <c r="D338" s="51">
        <v>89.024390243902445</v>
      </c>
      <c r="E338" s="51">
        <v>92.929292929292927</v>
      </c>
      <c r="F338" s="51">
        <v>89.772727272727266</v>
      </c>
      <c r="G338" s="51">
        <v>92</v>
      </c>
      <c r="H338" s="51">
        <v>90.243902439024396</v>
      </c>
      <c r="I338" s="51">
        <v>97.647058823529406</v>
      </c>
      <c r="J338" s="51">
        <v>93.548387096774192</v>
      </c>
      <c r="K338" s="51">
        <v>98.130841121495322</v>
      </c>
      <c r="L338" s="52">
        <f t="shared" si="5"/>
        <v>91.812100730163621</v>
      </c>
    </row>
    <row r="339" spans="1:12" ht="15">
      <c r="A339" s="50" t="s">
        <v>347</v>
      </c>
      <c r="B339" s="51">
        <v>81.632653061224488</v>
      </c>
      <c r="C339" s="51">
        <v>86.666666666666671</v>
      </c>
      <c r="D339" s="51">
        <v>87.2340425531915</v>
      </c>
      <c r="E339" s="51">
        <v>90.909090909090907</v>
      </c>
      <c r="F339" s="51">
        <v>77.611940298507463</v>
      </c>
      <c r="G339" s="51">
        <v>89.705882352941174</v>
      </c>
      <c r="H339" s="51">
        <v>76.785714285714292</v>
      </c>
      <c r="I339" s="51">
        <v>87.5</v>
      </c>
      <c r="J339" s="51">
        <v>93.333333333333329</v>
      </c>
      <c r="K339" s="51">
        <v>85.714285714285708</v>
      </c>
      <c r="L339" s="52">
        <f t="shared" si="5"/>
        <v>85.709360917495559</v>
      </c>
    </row>
    <row r="340" spans="1:12" ht="15">
      <c r="A340" s="50" t="s">
        <v>348</v>
      </c>
      <c r="B340" s="51">
        <v>78.205128205128204</v>
      </c>
      <c r="C340" s="51">
        <v>81.818181818181827</v>
      </c>
      <c r="D340" s="51">
        <v>96.428571428571431</v>
      </c>
      <c r="E340" s="51">
        <v>84.745762711864401</v>
      </c>
      <c r="F340" s="51">
        <v>84.285714285714292</v>
      </c>
      <c r="G340" s="51">
        <v>84</v>
      </c>
      <c r="H340" s="51">
        <v>89.552238805970148</v>
      </c>
      <c r="I340" s="51">
        <v>84.615384615384613</v>
      </c>
      <c r="J340" s="51">
        <v>94.20289855072464</v>
      </c>
      <c r="K340" s="51">
        <v>95.890410958904098</v>
      </c>
      <c r="L340" s="52">
        <f t="shared" si="5"/>
        <v>87.374429138044363</v>
      </c>
    </row>
    <row r="341" spans="1:12" ht="15">
      <c r="A341" s="50" t="s">
        <v>349</v>
      </c>
      <c r="B341" s="51">
        <v>91.83673469387756</v>
      </c>
      <c r="C341" s="51">
        <v>98.4375</v>
      </c>
      <c r="D341" s="51">
        <v>96.825396825396822</v>
      </c>
      <c r="E341" s="51">
        <v>94.117647058823522</v>
      </c>
      <c r="F341" s="51">
        <v>87.142857142857139</v>
      </c>
      <c r="G341" s="51">
        <v>72.5</v>
      </c>
      <c r="H341" s="51">
        <v>76.470588235294116</v>
      </c>
      <c r="I341" s="51">
        <v>91.860465116279073</v>
      </c>
      <c r="J341" s="51">
        <v>91.011235955056179</v>
      </c>
      <c r="K341" s="51">
        <v>76</v>
      </c>
      <c r="L341" s="52">
        <f t="shared" si="5"/>
        <v>87.620242502758444</v>
      </c>
    </row>
    <row r="342" spans="1:12" ht="15">
      <c r="A342" s="50" t="s">
        <v>350</v>
      </c>
      <c r="B342" s="51">
        <v>80.851063829787222</v>
      </c>
      <c r="C342" s="51">
        <v>92.5</v>
      </c>
      <c r="D342" s="51">
        <v>94.444444444444443</v>
      </c>
      <c r="E342" s="51">
        <v>92.5</v>
      </c>
      <c r="F342" s="51">
        <v>78.688524590163937</v>
      </c>
      <c r="G342" s="51">
        <v>85.245901639344254</v>
      </c>
      <c r="H342" s="51">
        <v>79.069767441860463</v>
      </c>
      <c r="I342" s="51">
        <v>84.126984126984127</v>
      </c>
      <c r="J342" s="51">
        <v>69.491525423728817</v>
      </c>
      <c r="K342" s="51">
        <v>84.210526315789465</v>
      </c>
      <c r="L342" s="52">
        <f t="shared" si="5"/>
        <v>84.112873781210268</v>
      </c>
    </row>
    <row r="343" spans="1:12" ht="15">
      <c r="A343" s="50" t="s">
        <v>351</v>
      </c>
      <c r="B343" s="51">
        <v>74.285714285714292</v>
      </c>
      <c r="C343" s="51">
        <v>69.512195121951208</v>
      </c>
      <c r="D343" s="51">
        <v>73.972602739726028</v>
      </c>
      <c r="E343" s="51">
        <v>74.285714285714292</v>
      </c>
      <c r="F343" s="51">
        <v>64.556962025316452</v>
      </c>
      <c r="G343" s="51">
        <v>69.892473118279568</v>
      </c>
      <c r="H343" s="51">
        <v>69.620253164556971</v>
      </c>
      <c r="I343" s="51">
        <v>75</v>
      </c>
      <c r="J343" s="51">
        <v>75.342465753424662</v>
      </c>
      <c r="K343" s="51">
        <v>80</v>
      </c>
      <c r="L343" s="52">
        <f t="shared" si="5"/>
        <v>72.646838049468357</v>
      </c>
    </row>
    <row r="344" spans="1:12" ht="15">
      <c r="A344" s="50" t="s">
        <v>352</v>
      </c>
      <c r="B344" s="51">
        <v>94.805194805194802</v>
      </c>
      <c r="C344" s="51">
        <v>93.023255813953483</v>
      </c>
      <c r="D344" s="51">
        <v>95.714285714285722</v>
      </c>
      <c r="E344" s="51">
        <v>95.918367346938766</v>
      </c>
      <c r="F344" s="51">
        <v>80.952380952380949</v>
      </c>
      <c r="G344" s="51">
        <v>83.846153846153854</v>
      </c>
      <c r="H344" s="51">
        <v>77.272727272727266</v>
      </c>
      <c r="I344" s="51">
        <v>80.800000000000011</v>
      </c>
      <c r="J344" s="51">
        <v>84.172661870503589</v>
      </c>
      <c r="K344" s="51">
        <v>82.857142857142861</v>
      </c>
      <c r="L344" s="52">
        <f t="shared" si="5"/>
        <v>86.936217047928125</v>
      </c>
    </row>
    <row r="345" spans="1:12" ht="15">
      <c r="A345" s="50" t="s">
        <v>353</v>
      </c>
      <c r="B345" s="51">
        <v>83.561643835616437</v>
      </c>
      <c r="C345" s="51">
        <v>88.888888888888886</v>
      </c>
      <c r="D345" s="51">
        <v>77.083333333333343</v>
      </c>
      <c r="E345" s="51">
        <v>62.666666666666671</v>
      </c>
      <c r="F345" s="51">
        <v>59.090909090909093</v>
      </c>
      <c r="G345" s="51">
        <v>58.888888888888893</v>
      </c>
      <c r="H345" s="51">
        <v>68.35443037974683</v>
      </c>
      <c r="I345" s="51">
        <v>95.348837209302332</v>
      </c>
      <c r="J345" s="51">
        <v>95.283018867924525</v>
      </c>
      <c r="K345" s="51">
        <v>83.505154639175259</v>
      </c>
      <c r="L345" s="52">
        <f t="shared" si="5"/>
        <v>77.267177180045223</v>
      </c>
    </row>
    <row r="346" spans="1:12" ht="15">
      <c r="A346" s="50" t="s">
        <v>354</v>
      </c>
      <c r="B346" s="51">
        <v>63.978494623655912</v>
      </c>
      <c r="C346" s="51">
        <v>60.227272727272727</v>
      </c>
      <c r="D346" s="51">
        <v>60.588235294117645</v>
      </c>
      <c r="E346" s="51">
        <v>63.372093023255815</v>
      </c>
      <c r="F346" s="51">
        <v>65.100671140939596</v>
      </c>
      <c r="G346" s="51">
        <v>65.142857142857153</v>
      </c>
      <c r="H346" s="51">
        <v>61.79245283018868</v>
      </c>
      <c r="I346" s="51">
        <v>58.959537572254341</v>
      </c>
      <c r="J346" s="51">
        <v>79.611650485436897</v>
      </c>
      <c r="K346" s="51">
        <v>70.680628272251312</v>
      </c>
      <c r="L346" s="52">
        <f t="shared" si="5"/>
        <v>64.945389311223011</v>
      </c>
    </row>
    <row r="347" spans="1:12" ht="15">
      <c r="A347" s="50" t="s">
        <v>355</v>
      </c>
      <c r="B347" s="51">
        <v>78</v>
      </c>
      <c r="C347" s="51">
        <v>94.339622641509436</v>
      </c>
      <c r="D347" s="51">
        <v>96</v>
      </c>
      <c r="E347" s="51">
        <v>97.872340425531917</v>
      </c>
      <c r="F347" s="51">
        <v>94.366197183098592</v>
      </c>
      <c r="G347" s="51">
        <v>88.60759493670885</v>
      </c>
      <c r="H347" s="51">
        <v>90.476190476190482</v>
      </c>
      <c r="I347" s="51">
        <v>90.476190476190482</v>
      </c>
      <c r="J347" s="51">
        <v>93.75</v>
      </c>
      <c r="K347" s="51">
        <v>90.540540540540533</v>
      </c>
      <c r="L347" s="52">
        <f t="shared" si="5"/>
        <v>91.442867667977026</v>
      </c>
    </row>
    <row r="348" spans="1:12" ht="15">
      <c r="A348" s="50" t="s">
        <v>356</v>
      </c>
      <c r="B348" s="51">
        <v>93.877551020408163</v>
      </c>
      <c r="C348" s="51">
        <v>95</v>
      </c>
      <c r="D348" s="51">
        <v>95.744680851063833</v>
      </c>
      <c r="E348" s="51">
        <v>96.078431372549019</v>
      </c>
      <c r="F348" s="51">
        <v>85.714285714285708</v>
      </c>
      <c r="G348" s="51">
        <v>91.228070175438589</v>
      </c>
      <c r="H348" s="51">
        <v>94.642857142857139</v>
      </c>
      <c r="I348" s="51">
        <v>95.454545454545453</v>
      </c>
      <c r="J348" s="51">
        <v>92.72727272727272</v>
      </c>
      <c r="K348" s="51">
        <v>88.888888888888886</v>
      </c>
      <c r="L348" s="52">
        <f t="shared" si="5"/>
        <v>92.935658334730959</v>
      </c>
    </row>
    <row r="349" spans="1:12" ht="15">
      <c r="A349" s="50" t="s">
        <v>357</v>
      </c>
      <c r="B349" s="51">
        <v>93.258426966292134</v>
      </c>
      <c r="C349" s="51">
        <v>69.620253164556971</v>
      </c>
      <c r="D349" s="51">
        <v>81.081081081081081</v>
      </c>
      <c r="E349" s="51">
        <v>83.720930232558146</v>
      </c>
      <c r="F349" s="51">
        <v>97.333333333333343</v>
      </c>
      <c r="G349" s="51">
        <v>84.313725490196077</v>
      </c>
      <c r="H349" s="51">
        <v>77.659574468085097</v>
      </c>
      <c r="I349" s="51">
        <v>93.069306930693074</v>
      </c>
      <c r="J349" s="51">
        <v>94.897959183673478</v>
      </c>
      <c r="K349" s="51">
        <v>97.368421052631575</v>
      </c>
      <c r="L349" s="52">
        <f t="shared" si="5"/>
        <v>87.232301190310096</v>
      </c>
    </row>
    <row r="350" spans="1:12" ht="15">
      <c r="A350" s="50" t="s">
        <v>358</v>
      </c>
      <c r="B350" s="51">
        <v>78.873239436619713</v>
      </c>
      <c r="C350" s="51">
        <v>80.769230769230774</v>
      </c>
      <c r="D350" s="51">
        <v>83.908045977011497</v>
      </c>
      <c r="E350" s="51">
        <v>78.48101265822784</v>
      </c>
      <c r="F350" s="51">
        <v>75.903614457831324</v>
      </c>
      <c r="G350" s="51">
        <v>77.528089887640448</v>
      </c>
      <c r="H350" s="51">
        <v>69.387755102040813</v>
      </c>
      <c r="I350" s="51">
        <v>74</v>
      </c>
      <c r="J350" s="51">
        <v>74.257425742574256</v>
      </c>
      <c r="K350" s="51">
        <v>79.775280898876403</v>
      </c>
      <c r="L350" s="52">
        <f t="shared" si="5"/>
        <v>77.28836949300532</v>
      </c>
    </row>
    <row r="351" spans="1:12" ht="15.75">
      <c r="A351" s="47" t="s">
        <v>1081</v>
      </c>
      <c r="B351" s="48">
        <v>75.679647318148426</v>
      </c>
      <c r="C351" s="48">
        <v>76.034236804564898</v>
      </c>
      <c r="D351" s="48">
        <v>82.452574525745263</v>
      </c>
      <c r="E351" s="48">
        <v>81.856245638520591</v>
      </c>
      <c r="F351" s="48">
        <v>78.993710691823907</v>
      </c>
      <c r="G351" s="48">
        <v>76.563528637261356</v>
      </c>
      <c r="H351" s="48">
        <v>76.084183673469383</v>
      </c>
      <c r="I351" s="48">
        <v>81.044957472660997</v>
      </c>
      <c r="J351" s="48">
        <v>79.542645241038329</v>
      </c>
      <c r="K351" s="48">
        <v>81.410639569635393</v>
      </c>
      <c r="L351" s="49">
        <f t="shared" si="5"/>
        <v>78.966236957286853</v>
      </c>
    </row>
    <row r="352" spans="1:12" ht="15">
      <c r="A352" s="50" t="s">
        <v>360</v>
      </c>
      <c r="B352" s="51">
        <v>55.172413793103445</v>
      </c>
      <c r="C352" s="51">
        <v>52.272727272727273</v>
      </c>
      <c r="D352" s="51">
        <v>86.36363636363636</v>
      </c>
      <c r="E352" s="51">
        <v>80.952380952380949</v>
      </c>
      <c r="F352" s="51">
        <v>75.555555555555557</v>
      </c>
      <c r="G352" s="51">
        <v>69.090909090909093</v>
      </c>
      <c r="H352" s="51">
        <v>80</v>
      </c>
      <c r="I352" s="51">
        <v>70.212765957446805</v>
      </c>
      <c r="J352" s="51">
        <v>71.428571428571431</v>
      </c>
      <c r="K352" s="51">
        <v>82.5</v>
      </c>
      <c r="L352" s="52">
        <f t="shared" si="5"/>
        <v>72.354896041433079</v>
      </c>
    </row>
    <row r="353" spans="1:12" ht="15">
      <c r="A353" s="50" t="s">
        <v>361</v>
      </c>
      <c r="B353" s="51">
        <v>51.612903225806448</v>
      </c>
      <c r="C353" s="51">
        <v>65.384615384615387</v>
      </c>
      <c r="D353" s="51">
        <v>88</v>
      </c>
      <c r="E353" s="51">
        <v>82.142857142857139</v>
      </c>
      <c r="F353" s="51">
        <v>71.428571428571431</v>
      </c>
      <c r="G353" s="51">
        <v>77.142857142857153</v>
      </c>
      <c r="H353" s="51">
        <v>96.875</v>
      </c>
      <c r="I353" s="51">
        <v>84.615384615384613</v>
      </c>
      <c r="J353" s="51">
        <v>90.909090909090907</v>
      </c>
      <c r="K353" s="51">
        <v>81.395348837209298</v>
      </c>
      <c r="L353" s="52">
        <f t="shared" si="5"/>
        <v>78.950662868639242</v>
      </c>
    </row>
    <row r="354" spans="1:12" ht="15">
      <c r="A354" s="50" t="s">
        <v>362</v>
      </c>
      <c r="B354" s="51">
        <v>94.545454545454547</v>
      </c>
      <c r="C354" s="51">
        <v>90.909090909090907</v>
      </c>
      <c r="D354" s="51">
        <v>83.870967741935488</v>
      </c>
      <c r="E354" s="51">
        <v>83.561643835616437</v>
      </c>
      <c r="F354" s="51">
        <v>88.659793814432987</v>
      </c>
      <c r="G354" s="51">
        <v>83.333333333333343</v>
      </c>
      <c r="H354" s="51">
        <v>90.588235294117652</v>
      </c>
      <c r="I354" s="51">
        <v>88.288288288288285</v>
      </c>
      <c r="J354" s="51">
        <v>81.818181818181827</v>
      </c>
      <c r="K354" s="51">
        <v>84.684684684684683</v>
      </c>
      <c r="L354" s="52">
        <f t="shared" si="5"/>
        <v>87.025967426513631</v>
      </c>
    </row>
    <row r="355" spans="1:12" s="3" customFormat="1" ht="15">
      <c r="A355" s="50" t="s">
        <v>363</v>
      </c>
      <c r="B355" s="51">
        <v>55.172413793103445</v>
      </c>
      <c r="C355" s="51">
        <v>49.612403100775197</v>
      </c>
      <c r="D355" s="51">
        <v>83.333333333333343</v>
      </c>
      <c r="E355" s="51">
        <v>89.240506329113927</v>
      </c>
      <c r="F355" s="51">
        <v>95</v>
      </c>
      <c r="G355" s="51">
        <v>75.949367088607602</v>
      </c>
      <c r="H355" s="51">
        <v>58.666666666666664</v>
      </c>
      <c r="I355" s="51">
        <v>61.403508771929829</v>
      </c>
      <c r="J355" s="51">
        <v>59.756097560975604</v>
      </c>
      <c r="K355" s="51">
        <v>63.687150837988824</v>
      </c>
      <c r="L355" s="52">
        <f t="shared" si="5"/>
        <v>69.182144748249442</v>
      </c>
    </row>
    <row r="356" spans="1:12" ht="15">
      <c r="A356" s="50" t="s">
        <v>364</v>
      </c>
      <c r="B356" s="51">
        <v>76.785714285714292</v>
      </c>
      <c r="C356" s="51">
        <v>68.674698795180717</v>
      </c>
      <c r="D356" s="51">
        <v>67.179487179487168</v>
      </c>
      <c r="E356" s="51">
        <v>53.691275167785236</v>
      </c>
      <c r="F356" s="51">
        <v>56.983240223463682</v>
      </c>
      <c r="G356" s="51">
        <v>55.063291139240512</v>
      </c>
      <c r="H356" s="51">
        <v>60.526315789473685</v>
      </c>
      <c r="I356" s="51">
        <v>69.518716577540104</v>
      </c>
      <c r="J356" s="51">
        <v>82.278481012658233</v>
      </c>
      <c r="K356" s="51">
        <v>79.329608938547494</v>
      </c>
      <c r="L356" s="52">
        <f t="shared" si="5"/>
        <v>67.003082910909114</v>
      </c>
    </row>
    <row r="357" spans="1:12" ht="15">
      <c r="A357" s="50" t="s">
        <v>365</v>
      </c>
      <c r="B357" s="51">
        <v>73.148148148148152</v>
      </c>
      <c r="C357" s="51">
        <v>77.38095238095238</v>
      </c>
      <c r="D357" s="51">
        <v>86.08695652173914</v>
      </c>
      <c r="E357" s="51">
        <v>90.02267573696146</v>
      </c>
      <c r="F357" s="51">
        <v>90.248962655601659</v>
      </c>
      <c r="G357" s="51">
        <v>89.812889812889821</v>
      </c>
      <c r="H357" s="51">
        <v>82.841328413284131</v>
      </c>
      <c r="I357" s="51">
        <v>87.762906309751429</v>
      </c>
      <c r="J357" s="51">
        <v>81.72888015717092</v>
      </c>
      <c r="K357" s="51">
        <v>83.301343570057583</v>
      </c>
      <c r="L357" s="52">
        <f t="shared" si="5"/>
        <v>84.233504370655666</v>
      </c>
    </row>
    <row r="358" spans="1:12" ht="15">
      <c r="A358" s="50" t="s">
        <v>366</v>
      </c>
      <c r="B358" s="51">
        <v>92.941176470588232</v>
      </c>
      <c r="C358" s="51">
        <v>90.243902439024396</v>
      </c>
      <c r="D358" s="51">
        <v>90.625</v>
      </c>
      <c r="E358" s="51">
        <v>92.20779220779221</v>
      </c>
      <c r="F358" s="51">
        <v>67.226890756302524</v>
      </c>
      <c r="G358" s="51">
        <v>72.815533980582529</v>
      </c>
      <c r="H358" s="51">
        <v>66.233766233766232</v>
      </c>
      <c r="I358" s="51">
        <v>77.981651376146786</v>
      </c>
      <c r="J358" s="51">
        <v>78.504672897196258</v>
      </c>
      <c r="K358" s="51">
        <v>90.476190476190482</v>
      </c>
      <c r="L358" s="52">
        <f t="shared" si="5"/>
        <v>81.925657683758971</v>
      </c>
    </row>
    <row r="359" spans="1:12" ht="15">
      <c r="A359" s="50" t="s">
        <v>367</v>
      </c>
      <c r="B359" s="51">
        <v>79.452054794520549</v>
      </c>
      <c r="C359" s="51">
        <v>74.647887323943664</v>
      </c>
      <c r="D359" s="51">
        <v>85.430463576158942</v>
      </c>
      <c r="E359" s="51">
        <v>86.231884057971016</v>
      </c>
      <c r="F359" s="51">
        <v>75.776397515527947</v>
      </c>
      <c r="G359" s="51">
        <v>69.767441860465112</v>
      </c>
      <c r="H359" s="51">
        <v>69.135802469135797</v>
      </c>
      <c r="I359" s="51">
        <v>86.821705426356587</v>
      </c>
      <c r="J359" s="51">
        <v>83.892617449664428</v>
      </c>
      <c r="K359" s="51">
        <v>82.954545454545453</v>
      </c>
      <c r="L359" s="52">
        <f t="shared" si="5"/>
        <v>79.411079992828945</v>
      </c>
    </row>
    <row r="360" spans="1:12" ht="15">
      <c r="A360" s="50" t="s">
        <v>368</v>
      </c>
      <c r="B360" s="51">
        <v>87.735849056603783</v>
      </c>
      <c r="C360" s="51">
        <v>84.693877551020407</v>
      </c>
      <c r="D360" s="51">
        <v>88.28125</v>
      </c>
      <c r="E360" s="51">
        <v>81.538461538461533</v>
      </c>
      <c r="F360" s="51">
        <v>71.428571428571431</v>
      </c>
      <c r="G360" s="51">
        <v>72.916666666666657</v>
      </c>
      <c r="H360" s="51">
        <v>76.415094339622641</v>
      </c>
      <c r="I360" s="51">
        <v>80.314960629921259</v>
      </c>
      <c r="J360" s="51">
        <v>85.483870967741936</v>
      </c>
      <c r="K360" s="51">
        <v>82.5</v>
      </c>
      <c r="L360" s="52">
        <f t="shared" si="5"/>
        <v>81.13086021786097</v>
      </c>
    </row>
    <row r="361" spans="1:12" ht="15">
      <c r="A361" s="50" t="s">
        <v>369</v>
      </c>
      <c r="B361" s="51">
        <v>100</v>
      </c>
      <c r="C361" s="51">
        <v>92.452830188679243</v>
      </c>
      <c r="D361" s="51">
        <v>97.916666666666657</v>
      </c>
      <c r="E361" s="51">
        <v>91.379310344827587</v>
      </c>
      <c r="F361" s="51">
        <v>89.583333333333343</v>
      </c>
      <c r="G361" s="51">
        <v>74.509803921568633</v>
      </c>
      <c r="H361" s="51">
        <v>89.583333333333343</v>
      </c>
      <c r="I361" s="51">
        <v>78.181818181818187</v>
      </c>
      <c r="J361" s="51">
        <v>63.636363636363633</v>
      </c>
      <c r="K361" s="51">
        <v>76.785714285714292</v>
      </c>
      <c r="L361" s="52">
        <f t="shared" si="5"/>
        <v>85.402917389230495</v>
      </c>
    </row>
    <row r="362" spans="1:12" ht="15">
      <c r="A362" s="50" t="s">
        <v>370</v>
      </c>
      <c r="B362" s="51">
        <v>61.333333333333329</v>
      </c>
      <c r="C362" s="51">
        <v>77.011494252873561</v>
      </c>
      <c r="D362" s="51">
        <v>58.163265306122447</v>
      </c>
      <c r="E362" s="51">
        <v>47.126436781609193</v>
      </c>
      <c r="F362" s="51">
        <v>47.727272727272727</v>
      </c>
      <c r="G362" s="51">
        <v>52.577319587628871</v>
      </c>
      <c r="H362" s="51">
        <v>78.666666666666657</v>
      </c>
      <c r="I362" s="51">
        <v>89.411764705882362</v>
      </c>
      <c r="J362" s="51">
        <v>83.78378378378379</v>
      </c>
      <c r="K362" s="51">
        <v>91.139240506329116</v>
      </c>
      <c r="L362" s="52">
        <f t="shared" si="5"/>
        <v>68.694057765150191</v>
      </c>
    </row>
    <row r="363" spans="1:12" ht="15">
      <c r="A363" s="50" t="s">
        <v>371</v>
      </c>
      <c r="B363" s="51">
        <v>95.652173913043484</v>
      </c>
      <c r="C363" s="51">
        <v>97.777777777777771</v>
      </c>
      <c r="D363" s="51">
        <v>97.916666666666657</v>
      </c>
      <c r="E363" s="51">
        <v>90.384615384615387</v>
      </c>
      <c r="F363" s="51">
        <v>93.650793650793645</v>
      </c>
      <c r="G363" s="51">
        <v>93.75</v>
      </c>
      <c r="H363" s="51">
        <v>92.156862745098039</v>
      </c>
      <c r="I363" s="51">
        <v>92.063492063492063</v>
      </c>
      <c r="J363" s="51">
        <v>84.745762711864401</v>
      </c>
      <c r="K363" s="51">
        <v>85.9375</v>
      </c>
      <c r="L363" s="52">
        <f t="shared" si="5"/>
        <v>92.403564491335132</v>
      </c>
    </row>
    <row r="364" spans="1:12" ht="15.75">
      <c r="A364" s="47" t="s">
        <v>1082</v>
      </c>
      <c r="B364" s="48">
        <v>79.29656274980016</v>
      </c>
      <c r="C364" s="48">
        <v>75.091193329859308</v>
      </c>
      <c r="D364" s="48">
        <v>83.56652251335538</v>
      </c>
      <c r="E364" s="48">
        <v>86.283078417091531</v>
      </c>
      <c r="F364" s="48">
        <v>83.558946591188771</v>
      </c>
      <c r="G364" s="48">
        <v>89.684673673918354</v>
      </c>
      <c r="H364" s="48">
        <v>83.841968299030043</v>
      </c>
      <c r="I364" s="48">
        <v>85.149863760217983</v>
      </c>
      <c r="J364" s="48">
        <v>91.082509767869453</v>
      </c>
      <c r="K364" s="48">
        <v>90.038574994327206</v>
      </c>
      <c r="L364" s="49">
        <f t="shared" si="5"/>
        <v>84.759389409665815</v>
      </c>
    </row>
    <row r="365" spans="1:12" ht="15">
      <c r="A365" s="50" t="s">
        <v>373</v>
      </c>
      <c r="B365" s="51">
        <v>39.344262295081968</v>
      </c>
      <c r="C365" s="51">
        <v>46.715328467153284</v>
      </c>
      <c r="D365" s="51">
        <v>66.935483870967744</v>
      </c>
      <c r="E365" s="51">
        <v>64.935064935064929</v>
      </c>
      <c r="F365" s="51">
        <v>57.664233576642332</v>
      </c>
      <c r="G365" s="51">
        <v>80.952380952380949</v>
      </c>
      <c r="H365" s="51">
        <v>76.923076923076934</v>
      </c>
      <c r="I365" s="51">
        <v>59.322033898305079</v>
      </c>
      <c r="J365" s="51">
        <v>85</v>
      </c>
      <c r="K365" s="51">
        <v>80.141843971631204</v>
      </c>
      <c r="L365" s="52">
        <f t="shared" si="5"/>
        <v>65.793370889030442</v>
      </c>
    </row>
    <row r="366" spans="1:12" ht="15">
      <c r="A366" s="50" t="s">
        <v>374</v>
      </c>
      <c r="B366" s="51">
        <v>89.603960396039611</v>
      </c>
      <c r="C366" s="51">
        <v>90.206185567010309</v>
      </c>
      <c r="D366" s="51">
        <v>89.340101522842644</v>
      </c>
      <c r="E366" s="51">
        <v>91.457286432160799</v>
      </c>
      <c r="F366" s="51">
        <v>78.571428571428569</v>
      </c>
      <c r="G366" s="51">
        <v>93.582887700534755</v>
      </c>
      <c r="H366" s="51">
        <v>83.189655172413794</v>
      </c>
      <c r="I366" s="51">
        <v>76.470588235294116</v>
      </c>
      <c r="J366" s="51">
        <v>84.399999999999991</v>
      </c>
      <c r="K366" s="51">
        <v>85.232067510548532</v>
      </c>
      <c r="L366" s="52">
        <f t="shared" si="5"/>
        <v>86.205416110827315</v>
      </c>
    </row>
    <row r="367" spans="1:12" ht="15">
      <c r="A367" s="50" t="s">
        <v>375</v>
      </c>
      <c r="B367" s="51">
        <v>70.909090909090907</v>
      </c>
      <c r="C367" s="51">
        <v>68.103448275862064</v>
      </c>
      <c r="D367" s="51">
        <v>82.653061224489804</v>
      </c>
      <c r="E367" s="51">
        <v>75</v>
      </c>
      <c r="F367" s="51">
        <v>74.81481481481481</v>
      </c>
      <c r="G367" s="51">
        <v>84.496124031007753</v>
      </c>
      <c r="H367" s="51">
        <v>84.34782608695653</v>
      </c>
      <c r="I367" s="51">
        <v>88.311688311688314</v>
      </c>
      <c r="J367" s="51">
        <v>90.151515151515156</v>
      </c>
      <c r="K367" s="51">
        <v>86.805555555555557</v>
      </c>
      <c r="L367" s="52">
        <f t="shared" si="5"/>
        <v>80.559312436098082</v>
      </c>
    </row>
    <row r="368" spans="1:12" s="3" customFormat="1" ht="15">
      <c r="A368" s="50" t="s">
        <v>376</v>
      </c>
      <c r="B368" s="51">
        <v>55.319148936170215</v>
      </c>
      <c r="C368" s="51">
        <v>82.8125</v>
      </c>
      <c r="D368" s="51">
        <v>82.258064516129039</v>
      </c>
      <c r="E368" s="51">
        <v>86</v>
      </c>
      <c r="F368" s="51">
        <v>73.015873015873012</v>
      </c>
      <c r="G368" s="51">
        <v>89.130434782608688</v>
      </c>
      <c r="H368" s="51">
        <v>58.82352941176471</v>
      </c>
      <c r="I368" s="51">
        <v>56.140350877192979</v>
      </c>
      <c r="J368" s="51">
        <v>90</v>
      </c>
      <c r="K368" s="51">
        <v>96.92307692307692</v>
      </c>
      <c r="L368" s="52">
        <f t="shared" si="5"/>
        <v>77.042297846281556</v>
      </c>
    </row>
    <row r="369" spans="1:12" ht="15">
      <c r="A369" s="50" t="s">
        <v>377</v>
      </c>
      <c r="B369" s="51">
        <v>72.5</v>
      </c>
      <c r="C369" s="51">
        <v>54</v>
      </c>
      <c r="D369" s="51">
        <v>72.340425531914903</v>
      </c>
      <c r="E369" s="51">
        <v>92.64705882352942</v>
      </c>
      <c r="F369" s="51">
        <v>75</v>
      </c>
      <c r="G369" s="51">
        <v>94</v>
      </c>
      <c r="H369" s="51">
        <v>97.297297297297305</v>
      </c>
      <c r="I369" s="51">
        <v>88.52459016393442</v>
      </c>
      <c r="J369" s="51">
        <v>87.719298245614027</v>
      </c>
      <c r="K369" s="51">
        <v>78.787878787878782</v>
      </c>
      <c r="L369" s="52">
        <f t="shared" si="5"/>
        <v>81.281654885016877</v>
      </c>
    </row>
    <row r="370" spans="1:12" ht="15">
      <c r="A370" s="50" t="s">
        <v>378</v>
      </c>
      <c r="B370" s="51">
        <v>73.103448275862064</v>
      </c>
      <c r="C370" s="51">
        <v>72.535211267605632</v>
      </c>
      <c r="D370" s="51">
        <v>82.550335570469798</v>
      </c>
      <c r="E370" s="51">
        <v>72.826086956521735</v>
      </c>
      <c r="F370" s="51">
        <v>68.478260869565219</v>
      </c>
      <c r="G370" s="51">
        <v>87.570621468926561</v>
      </c>
      <c r="H370" s="51">
        <v>78.571428571428569</v>
      </c>
      <c r="I370" s="51">
        <v>87.939698492462313</v>
      </c>
      <c r="J370" s="51">
        <v>89.247311827956992</v>
      </c>
      <c r="K370" s="51">
        <v>82.959641255605376</v>
      </c>
      <c r="L370" s="52">
        <f t="shared" si="5"/>
        <v>79.578204455640417</v>
      </c>
    </row>
    <row r="371" spans="1:12" ht="15">
      <c r="A371" s="50" t="s">
        <v>379</v>
      </c>
      <c r="B371" s="51">
        <v>50</v>
      </c>
      <c r="C371" s="51">
        <v>83.82352941176471</v>
      </c>
      <c r="D371" s="51">
        <v>86.885245901639337</v>
      </c>
      <c r="E371" s="51">
        <v>87.931034482758619</v>
      </c>
      <c r="F371" s="51">
        <v>69.811320754716974</v>
      </c>
      <c r="G371" s="51">
        <v>65.306122448979593</v>
      </c>
      <c r="H371" s="51">
        <v>53.846153846153847</v>
      </c>
      <c r="I371" s="51">
        <v>59.375</v>
      </c>
      <c r="J371" s="51">
        <v>88.888888888888886</v>
      </c>
      <c r="K371" s="51">
        <v>84.507042253521121</v>
      </c>
      <c r="L371" s="52">
        <f t="shared" si="5"/>
        <v>73.037433798842315</v>
      </c>
    </row>
    <row r="372" spans="1:12" ht="15">
      <c r="A372" s="50" t="s">
        <v>380</v>
      </c>
      <c r="B372" s="51">
        <v>53.913043478260867</v>
      </c>
      <c r="C372" s="51">
        <v>53.271028037383175</v>
      </c>
      <c r="D372" s="51">
        <v>84.112149532710276</v>
      </c>
      <c r="E372" s="51">
        <v>89.65517241379311</v>
      </c>
      <c r="F372" s="51">
        <v>84.251968503937007</v>
      </c>
      <c r="G372" s="51">
        <v>93.939393939393938</v>
      </c>
      <c r="H372" s="51">
        <v>91.666666666666657</v>
      </c>
      <c r="I372" s="51">
        <v>87.218045112781951</v>
      </c>
      <c r="J372" s="51">
        <v>95.689655172413794</v>
      </c>
      <c r="K372" s="51">
        <v>97.321428571428569</v>
      </c>
      <c r="L372" s="52">
        <f t="shared" si="5"/>
        <v>83.103855142876938</v>
      </c>
    </row>
    <row r="373" spans="1:12" ht="15">
      <c r="A373" s="50" t="s">
        <v>381</v>
      </c>
      <c r="B373" s="51">
        <v>74.468085106382972</v>
      </c>
      <c r="C373" s="51">
        <v>70.370370370370367</v>
      </c>
      <c r="D373" s="51">
        <v>72.340425531914903</v>
      </c>
      <c r="E373" s="51">
        <v>89.473684210526315</v>
      </c>
      <c r="F373" s="51">
        <v>92.10526315789474</v>
      </c>
      <c r="G373" s="51">
        <v>96.15384615384616</v>
      </c>
      <c r="H373" s="51">
        <v>83.636363636363626</v>
      </c>
      <c r="I373" s="51">
        <v>85.714285714285708</v>
      </c>
      <c r="J373" s="51">
        <v>90.740740740740748</v>
      </c>
      <c r="K373" s="51">
        <v>90.740740740740748</v>
      </c>
      <c r="L373" s="52">
        <f t="shared" si="5"/>
        <v>84.57438053630662</v>
      </c>
    </row>
    <row r="374" spans="1:12" ht="15">
      <c r="A374" s="50" t="s">
        <v>382</v>
      </c>
      <c r="B374" s="51">
        <v>68.468468468468473</v>
      </c>
      <c r="C374" s="51">
        <v>54.54545454545454</v>
      </c>
      <c r="D374" s="51">
        <v>85.34482758620689</v>
      </c>
      <c r="E374" s="51">
        <v>91.269841269841265</v>
      </c>
      <c r="F374" s="51">
        <v>92.028985507246375</v>
      </c>
      <c r="G374" s="51">
        <v>94.73684210526315</v>
      </c>
      <c r="H374" s="51">
        <v>92.537313432835816</v>
      </c>
      <c r="I374" s="51">
        <v>93.233082706766908</v>
      </c>
      <c r="J374" s="51">
        <v>95</v>
      </c>
      <c r="K374" s="51">
        <v>93.162393162393158</v>
      </c>
      <c r="L374" s="52">
        <f t="shared" si="5"/>
        <v>86.032720878447662</v>
      </c>
    </row>
    <row r="375" spans="1:12" ht="15">
      <c r="A375" s="50" t="s">
        <v>383</v>
      </c>
      <c r="B375" s="51">
        <v>91.489361702127653</v>
      </c>
      <c r="C375" s="51">
        <v>91.17647058823529</v>
      </c>
      <c r="D375" s="51">
        <v>97.826086956521735</v>
      </c>
      <c r="E375" s="51">
        <v>94.871794871794862</v>
      </c>
      <c r="F375" s="51">
        <v>95.918367346938766</v>
      </c>
      <c r="G375" s="51">
        <v>97.674418604651152</v>
      </c>
      <c r="H375" s="51">
        <v>100</v>
      </c>
      <c r="I375" s="51">
        <v>96.36363636363636</v>
      </c>
      <c r="J375" s="51">
        <v>98.214285714285708</v>
      </c>
      <c r="K375" s="51">
        <v>96.078431372549019</v>
      </c>
      <c r="L375" s="52">
        <f t="shared" si="5"/>
        <v>95.961285352074043</v>
      </c>
    </row>
    <row r="376" spans="1:12" ht="15">
      <c r="A376" s="50" t="s">
        <v>384</v>
      </c>
      <c r="B376" s="51">
        <v>83.78378378378379</v>
      </c>
      <c r="C376" s="51">
        <v>89.361702127659569</v>
      </c>
      <c r="D376" s="51">
        <v>92.10526315789474</v>
      </c>
      <c r="E376" s="51">
        <v>63.888888888888886</v>
      </c>
      <c r="F376" s="51">
        <v>67.64705882352942</v>
      </c>
      <c r="G376" s="51">
        <v>97.674418604651152</v>
      </c>
      <c r="H376" s="51">
        <v>83.720930232558146</v>
      </c>
      <c r="I376" s="51">
        <v>93.478260869565219</v>
      </c>
      <c r="J376" s="51">
        <v>100</v>
      </c>
      <c r="K376" s="51">
        <v>98.113207547169807</v>
      </c>
      <c r="L376" s="52">
        <f t="shared" si="5"/>
        <v>86.977351403570083</v>
      </c>
    </row>
    <row r="377" spans="1:12" ht="15">
      <c r="A377" s="50" t="s">
        <v>385</v>
      </c>
      <c r="B377" s="51">
        <v>73.91304347826086</v>
      </c>
      <c r="C377" s="51">
        <v>87.037037037037038</v>
      </c>
      <c r="D377" s="51">
        <v>94.805194805194802</v>
      </c>
      <c r="E377" s="51">
        <v>87.012987012987011</v>
      </c>
      <c r="F377" s="51">
        <v>83.333333333333343</v>
      </c>
      <c r="G377" s="51">
        <v>87.301587301587304</v>
      </c>
      <c r="H377" s="51">
        <v>82.35294117647058</v>
      </c>
      <c r="I377" s="51">
        <v>83.098591549295776</v>
      </c>
      <c r="J377" s="51">
        <v>94.520547945205479</v>
      </c>
      <c r="K377" s="51">
        <v>98.550724637681171</v>
      </c>
      <c r="L377" s="52">
        <f t="shared" si="5"/>
        <v>87.192598827705339</v>
      </c>
    </row>
    <row r="378" spans="1:12" ht="15">
      <c r="A378" s="50" t="s">
        <v>386</v>
      </c>
      <c r="B378" s="51">
        <v>63.194444444444443</v>
      </c>
      <c r="C378" s="51">
        <v>64.81481481481481</v>
      </c>
      <c r="D378" s="51">
        <v>76.377952755905511</v>
      </c>
      <c r="E378" s="51">
        <v>79.393939393939391</v>
      </c>
      <c r="F378" s="51">
        <v>74.838709677419359</v>
      </c>
      <c r="G378" s="51">
        <v>87.222222222222229</v>
      </c>
      <c r="H378" s="51">
        <v>77.837837837837839</v>
      </c>
      <c r="I378" s="51">
        <v>73.076923076923066</v>
      </c>
      <c r="J378" s="51">
        <v>86.187845303867405</v>
      </c>
      <c r="K378" s="51">
        <v>86.813186813186817</v>
      </c>
      <c r="L378" s="52">
        <f t="shared" si="5"/>
        <v>76.975787634056104</v>
      </c>
    </row>
    <row r="379" spans="1:12" ht="15">
      <c r="A379" s="50" t="s">
        <v>387</v>
      </c>
      <c r="B379" s="51">
        <v>82.374100719424462</v>
      </c>
      <c r="C379" s="51">
        <v>51.592356687898089</v>
      </c>
      <c r="D379" s="51">
        <v>90.406976744186053</v>
      </c>
      <c r="E379" s="51">
        <v>88.235294117647058</v>
      </c>
      <c r="F379" s="51">
        <v>88.888888888888886</v>
      </c>
      <c r="G379" s="51">
        <v>93.957703927492446</v>
      </c>
      <c r="H379" s="51">
        <v>79.083094555873927</v>
      </c>
      <c r="I379" s="51">
        <v>78.904109589041099</v>
      </c>
      <c r="J379" s="51">
        <v>94.444444444444443</v>
      </c>
      <c r="K379" s="51">
        <v>97.527472527472526</v>
      </c>
      <c r="L379" s="52">
        <f t="shared" si="5"/>
        <v>84.541444220236912</v>
      </c>
    </row>
    <row r="380" spans="1:12" ht="15">
      <c r="A380" s="50" t="s">
        <v>388</v>
      </c>
      <c r="B380" s="51">
        <v>86.956521739130437</v>
      </c>
      <c r="C380" s="51">
        <v>76.811594202898547</v>
      </c>
      <c r="D380" s="51">
        <v>82.539682539682531</v>
      </c>
      <c r="E380" s="51">
        <v>77.64705882352942</v>
      </c>
      <c r="F380" s="51">
        <v>82.142857142857139</v>
      </c>
      <c r="G380" s="51">
        <v>92.682926829268297</v>
      </c>
      <c r="H380" s="51">
        <v>84.415584415584405</v>
      </c>
      <c r="I380" s="51">
        <v>86.04651162790698</v>
      </c>
      <c r="J380" s="51">
        <v>98.71794871794873</v>
      </c>
      <c r="K380" s="51">
        <v>96.296296296296291</v>
      </c>
      <c r="L380" s="52">
        <f t="shared" si="5"/>
        <v>86.425698233510275</v>
      </c>
    </row>
    <row r="381" spans="1:12" ht="15">
      <c r="A381" s="50" t="s">
        <v>389</v>
      </c>
      <c r="B381" s="51">
        <v>97.435897435897431</v>
      </c>
      <c r="C381" s="51">
        <v>91.17647058823529</v>
      </c>
      <c r="D381" s="51">
        <v>85.714285714285708</v>
      </c>
      <c r="E381" s="51">
        <v>82.758620689655174</v>
      </c>
      <c r="F381" s="51">
        <v>87.5</v>
      </c>
      <c r="G381" s="51">
        <v>80</v>
      </c>
      <c r="H381" s="51">
        <v>71.794871794871796</v>
      </c>
      <c r="I381" s="51">
        <v>83.333333333333343</v>
      </c>
      <c r="J381" s="51">
        <v>90</v>
      </c>
      <c r="K381" s="51">
        <v>82.978723404255319</v>
      </c>
      <c r="L381" s="52">
        <f t="shared" si="5"/>
        <v>85.269220296053419</v>
      </c>
    </row>
    <row r="382" spans="1:12" ht="15">
      <c r="A382" s="50" t="s">
        <v>390</v>
      </c>
      <c r="B382" s="51">
        <v>60.15625</v>
      </c>
      <c r="C382" s="51">
        <v>60</v>
      </c>
      <c r="D382" s="51">
        <v>56.198347107438018</v>
      </c>
      <c r="E382" s="51">
        <v>81.481481481481481</v>
      </c>
      <c r="F382" s="51">
        <v>58.119658119658126</v>
      </c>
      <c r="G382" s="51">
        <v>80.666666666666657</v>
      </c>
      <c r="H382" s="51">
        <v>65.413533834586474</v>
      </c>
      <c r="I382" s="51">
        <v>78.095238095238102</v>
      </c>
      <c r="J382" s="51">
        <v>92.913385826771659</v>
      </c>
      <c r="K382" s="51">
        <v>90.972222222222214</v>
      </c>
      <c r="L382" s="52">
        <f t="shared" si="5"/>
        <v>72.401678335406274</v>
      </c>
    </row>
    <row r="383" spans="1:12" ht="15">
      <c r="A383" s="50" t="s">
        <v>391</v>
      </c>
      <c r="B383" s="51">
        <v>86.683673469387756</v>
      </c>
      <c r="C383" s="51">
        <v>82.816471784443308</v>
      </c>
      <c r="D383" s="51">
        <v>84.459459459459467</v>
      </c>
      <c r="E383" s="51">
        <v>89.523809523809533</v>
      </c>
      <c r="F383" s="51">
        <v>88.921001926782267</v>
      </c>
      <c r="G383" s="51">
        <v>90.155189136760427</v>
      </c>
      <c r="H383" s="51">
        <v>87.58684576192681</v>
      </c>
      <c r="I383" s="51">
        <v>89.395267309377729</v>
      </c>
      <c r="J383" s="51">
        <v>91.217472118959108</v>
      </c>
      <c r="K383" s="51">
        <v>90.164684354986278</v>
      </c>
      <c r="L383" s="52">
        <f t="shared" si="5"/>
        <v>88.092387484589267</v>
      </c>
    </row>
    <row r="384" spans="1:12" ht="15.75">
      <c r="A384" s="44" t="s">
        <v>1083</v>
      </c>
      <c r="B384" s="45">
        <v>83.42092216162618</v>
      </c>
      <c r="C384" s="45">
        <v>82.605296589465453</v>
      </c>
      <c r="D384" s="45">
        <v>82.658903444929649</v>
      </c>
      <c r="E384" s="45">
        <v>83.380199747891012</v>
      </c>
      <c r="F384" s="45">
        <v>82.784598214285708</v>
      </c>
      <c r="G384" s="45">
        <v>83.194040697674424</v>
      </c>
      <c r="H384" s="45">
        <v>83.280254777070056</v>
      </c>
      <c r="I384" s="45">
        <v>84.773371104815865</v>
      </c>
      <c r="J384" s="45">
        <v>86.63138717793008</v>
      </c>
      <c r="K384" s="45">
        <v>85.461772665764542</v>
      </c>
      <c r="L384" s="46">
        <f t="shared" si="5"/>
        <v>83.819074658145297</v>
      </c>
    </row>
    <row r="385" spans="1:12" ht="15.75">
      <c r="A385" s="47" t="s">
        <v>1084</v>
      </c>
      <c r="B385" s="48">
        <v>88.618677042801551</v>
      </c>
      <c r="C385" s="48">
        <v>86.786933203315456</v>
      </c>
      <c r="D385" s="48">
        <v>83.738601823708208</v>
      </c>
      <c r="E385" s="48">
        <v>83.232698560148634</v>
      </c>
      <c r="F385" s="48">
        <v>87.049703602371181</v>
      </c>
      <c r="G385" s="48">
        <v>87.935779816513758</v>
      </c>
      <c r="H385" s="48">
        <v>86.191261335531749</v>
      </c>
      <c r="I385" s="48">
        <v>83.046237533998195</v>
      </c>
      <c r="J385" s="48">
        <v>89.284201609487496</v>
      </c>
      <c r="K385" s="48">
        <v>88.445199660152923</v>
      </c>
      <c r="L385" s="49">
        <f t="shared" si="5"/>
        <v>86.432929418802928</v>
      </c>
    </row>
    <row r="386" spans="1:12" ht="15">
      <c r="A386" s="50" t="s">
        <v>394</v>
      </c>
      <c r="B386" s="51">
        <v>86.36363636363636</v>
      </c>
      <c r="C386" s="51">
        <v>76.08695652173914</v>
      </c>
      <c r="D386" s="51">
        <v>70.370370370370367</v>
      </c>
      <c r="E386" s="51">
        <v>74.647887323943664</v>
      </c>
      <c r="F386" s="51">
        <v>86.274509803921575</v>
      </c>
      <c r="G386" s="51">
        <v>86.885245901639337</v>
      </c>
      <c r="H386" s="51">
        <v>87.5</v>
      </c>
      <c r="I386" s="51">
        <v>79.710144927536234</v>
      </c>
      <c r="J386" s="51">
        <v>94.594594594594597</v>
      </c>
      <c r="K386" s="51">
        <v>79.66101694915254</v>
      </c>
      <c r="L386" s="52">
        <f t="shared" si="5"/>
        <v>82.209436275653388</v>
      </c>
    </row>
    <row r="387" spans="1:12" ht="15">
      <c r="A387" s="50" t="s">
        <v>395</v>
      </c>
      <c r="B387" s="51">
        <v>95.652173913043484</v>
      </c>
      <c r="C387" s="51">
        <v>92.444444444444443</v>
      </c>
      <c r="D387" s="51">
        <v>87.2340425531915</v>
      </c>
      <c r="E387" s="51">
        <v>84.753363228699556</v>
      </c>
      <c r="F387" s="51">
        <v>83.760683760683762</v>
      </c>
      <c r="G387" s="51">
        <v>88.292682926829272</v>
      </c>
      <c r="H387" s="51">
        <v>85.18518518518519</v>
      </c>
      <c r="I387" s="51">
        <v>85.454545454545453</v>
      </c>
      <c r="J387" s="51">
        <v>89.65517241379311</v>
      </c>
      <c r="K387" s="51">
        <v>88.477366255144034</v>
      </c>
      <c r="L387" s="52">
        <f t="shared" si="5"/>
        <v>88.090966013555985</v>
      </c>
    </row>
    <row r="388" spans="1:12" s="3" customFormat="1" ht="15">
      <c r="A388" s="50" t="s">
        <v>396</v>
      </c>
      <c r="B388" s="51">
        <v>87.785657998423957</v>
      </c>
      <c r="C388" s="51">
        <v>85.647425897035873</v>
      </c>
      <c r="D388" s="51">
        <v>84.255319148936167</v>
      </c>
      <c r="E388" s="51">
        <v>82.788161993769478</v>
      </c>
      <c r="F388" s="51">
        <v>90.84194977843427</v>
      </c>
      <c r="G388" s="51">
        <v>89.595808383233532</v>
      </c>
      <c r="H388" s="51">
        <v>87.615894039735096</v>
      </c>
      <c r="I388" s="51">
        <v>82.962962962962962</v>
      </c>
      <c r="J388" s="51">
        <v>91.220556745182009</v>
      </c>
      <c r="K388" s="51">
        <v>90.803019903912158</v>
      </c>
      <c r="L388" s="52">
        <f t="shared" ref="L388:L451" si="6">AVERAGE(B388:K388)</f>
        <v>87.351675685162533</v>
      </c>
    </row>
    <row r="389" spans="1:12" s="3" customFormat="1" ht="15">
      <c r="A389" s="50" t="s">
        <v>397</v>
      </c>
      <c r="B389" s="51">
        <v>88.764044943820224</v>
      </c>
      <c r="C389" s="51">
        <v>95.238095238095227</v>
      </c>
      <c r="D389" s="51">
        <v>88.372093023255815</v>
      </c>
      <c r="E389" s="51">
        <v>90.625</v>
      </c>
      <c r="F389" s="51">
        <v>85.046728971962608</v>
      </c>
      <c r="G389" s="51">
        <v>87.128712871287135</v>
      </c>
      <c r="H389" s="51">
        <v>88.541666666666657</v>
      </c>
      <c r="I389" s="51">
        <v>87.962962962962962</v>
      </c>
      <c r="J389" s="51">
        <v>88.429752066115711</v>
      </c>
      <c r="K389" s="51">
        <v>93.333333333333329</v>
      </c>
      <c r="L389" s="52">
        <f t="shared" si="6"/>
        <v>89.344239007749962</v>
      </c>
    </row>
    <row r="390" spans="1:12" ht="15">
      <c r="A390" s="50" t="s">
        <v>398</v>
      </c>
      <c r="B390" s="51">
        <v>91.044776119402982</v>
      </c>
      <c r="C390" s="51">
        <v>90.769230769230774</v>
      </c>
      <c r="D390" s="51">
        <v>82.142857142857139</v>
      </c>
      <c r="E390" s="51">
        <v>78.651685393258433</v>
      </c>
      <c r="F390" s="51">
        <v>68.493150684931507</v>
      </c>
      <c r="G390" s="51">
        <v>69.620253164556971</v>
      </c>
      <c r="H390" s="51">
        <v>65.625</v>
      </c>
      <c r="I390" s="51">
        <v>65.060240963855421</v>
      </c>
      <c r="J390" s="51">
        <v>62.365591397849464</v>
      </c>
      <c r="K390" s="51">
        <v>58.024691358024697</v>
      </c>
      <c r="L390" s="52">
        <f t="shared" si="6"/>
        <v>73.179747699396756</v>
      </c>
    </row>
    <row r="391" spans="1:12" ht="15">
      <c r="A391" s="50" t="s">
        <v>399</v>
      </c>
      <c r="B391" s="51">
        <v>90.361445783132538</v>
      </c>
      <c r="C391" s="51">
        <v>87.878787878787875</v>
      </c>
      <c r="D391" s="51">
        <v>65.591397849462368</v>
      </c>
      <c r="E391" s="51">
        <v>74.698795180722882</v>
      </c>
      <c r="F391" s="51">
        <v>73.076923076923066</v>
      </c>
      <c r="G391" s="51">
        <v>83.333333333333343</v>
      </c>
      <c r="H391" s="51">
        <v>72.549019607843135</v>
      </c>
      <c r="I391" s="51">
        <v>68.085106382978722</v>
      </c>
      <c r="J391" s="51">
        <v>73.86363636363636</v>
      </c>
      <c r="K391" s="51">
        <v>76.13636363636364</v>
      </c>
      <c r="L391" s="52">
        <f t="shared" si="6"/>
        <v>76.557480909318386</v>
      </c>
    </row>
    <row r="392" spans="1:12" ht="15">
      <c r="A392" s="50" t="s">
        <v>400</v>
      </c>
      <c r="B392" s="51">
        <v>91.489361702127653</v>
      </c>
      <c r="C392" s="51">
        <v>92.913385826771659</v>
      </c>
      <c r="D392" s="51">
        <v>95.041322314049594</v>
      </c>
      <c r="E392" s="51">
        <v>96.503496503496507</v>
      </c>
      <c r="F392" s="51">
        <v>98.571428571428584</v>
      </c>
      <c r="G392" s="51">
        <v>98.709677419354833</v>
      </c>
      <c r="H392" s="51">
        <v>98.05194805194806</v>
      </c>
      <c r="I392" s="51">
        <v>98.581560283687935</v>
      </c>
      <c r="J392" s="51">
        <v>98.837209302325576</v>
      </c>
      <c r="K392" s="51">
        <v>98.581560283687935</v>
      </c>
      <c r="L392" s="52">
        <f t="shared" si="6"/>
        <v>96.728095025887853</v>
      </c>
    </row>
    <row r="393" spans="1:12" ht="15">
      <c r="A393" s="50" t="s">
        <v>401</v>
      </c>
      <c r="B393" s="51">
        <v>82.051282051282044</v>
      </c>
      <c r="C393" s="51">
        <v>77.037037037037038</v>
      </c>
      <c r="D393" s="51">
        <v>79.220779220779221</v>
      </c>
      <c r="E393" s="51">
        <v>79.268292682926827</v>
      </c>
      <c r="F393" s="51">
        <v>66.025641025641022</v>
      </c>
      <c r="G393" s="51">
        <v>75.16339869281046</v>
      </c>
      <c r="H393" s="51">
        <v>81.379310344827587</v>
      </c>
      <c r="I393" s="51">
        <v>82.978723404255319</v>
      </c>
      <c r="J393" s="51">
        <v>83.443708609271525</v>
      </c>
      <c r="K393" s="51">
        <v>81.111111111111114</v>
      </c>
      <c r="L393" s="52">
        <f t="shared" si="6"/>
        <v>78.767928417994213</v>
      </c>
    </row>
    <row r="394" spans="1:12" ht="15.75">
      <c r="A394" s="47" t="s">
        <v>1085</v>
      </c>
      <c r="B394" s="48">
        <v>86.54066437571592</v>
      </c>
      <c r="C394" s="48">
        <v>83.342649524874233</v>
      </c>
      <c r="D394" s="48">
        <v>81.94556723255188</v>
      </c>
      <c r="E394" s="48">
        <v>84.873239436619713</v>
      </c>
      <c r="F394" s="48">
        <v>82.958801498127343</v>
      </c>
      <c r="G394" s="48">
        <v>87.605485232067508</v>
      </c>
      <c r="H394" s="48">
        <v>86.699164345403901</v>
      </c>
      <c r="I394" s="48">
        <v>90.058016877637129</v>
      </c>
      <c r="J394" s="48">
        <v>87.852887852887847</v>
      </c>
      <c r="K394" s="48">
        <v>85.681760688084992</v>
      </c>
      <c r="L394" s="49">
        <f t="shared" si="6"/>
        <v>85.755823706397038</v>
      </c>
    </row>
    <row r="395" spans="1:12" ht="15">
      <c r="A395" s="50" t="s">
        <v>403</v>
      </c>
      <c r="B395" s="51">
        <v>90.566037735849065</v>
      </c>
      <c r="C395" s="51">
        <v>90.196078431372555</v>
      </c>
      <c r="D395" s="51">
        <v>77.777777777777786</v>
      </c>
      <c r="E395" s="51">
        <v>93.333333333333329</v>
      </c>
      <c r="F395" s="51">
        <v>93.75</v>
      </c>
      <c r="G395" s="51">
        <v>98.214285714285708</v>
      </c>
      <c r="H395" s="51">
        <v>100</v>
      </c>
      <c r="I395" s="51">
        <v>100</v>
      </c>
      <c r="J395" s="51">
        <v>82.35294117647058</v>
      </c>
      <c r="K395" s="51">
        <v>92.307692307692307</v>
      </c>
      <c r="L395" s="52">
        <f t="shared" si="6"/>
        <v>91.84981464767813</v>
      </c>
    </row>
    <row r="396" spans="1:12" ht="15">
      <c r="A396" s="50" t="s">
        <v>404</v>
      </c>
      <c r="B396" s="51">
        <v>77.631578947368425</v>
      </c>
      <c r="C396" s="51">
        <v>70.476190476190482</v>
      </c>
      <c r="D396" s="51">
        <v>81.012658227848107</v>
      </c>
      <c r="E396" s="51">
        <v>83.695652173913047</v>
      </c>
      <c r="F396" s="51">
        <v>77.38095238095238</v>
      </c>
      <c r="G396" s="51">
        <v>75.675675675675677</v>
      </c>
      <c r="H396" s="51">
        <v>78.021978021978029</v>
      </c>
      <c r="I396" s="51">
        <v>80.645161290322577</v>
      </c>
      <c r="J396" s="51">
        <v>81.25</v>
      </c>
      <c r="K396" s="51">
        <v>84.848484848484844</v>
      </c>
      <c r="L396" s="52">
        <f t="shared" si="6"/>
        <v>79.063833204273351</v>
      </c>
    </row>
    <row r="397" spans="1:12" ht="15">
      <c r="A397" s="50" t="s">
        <v>405</v>
      </c>
      <c r="B397" s="51">
        <v>80.555555555555557</v>
      </c>
      <c r="C397" s="51">
        <v>87.5</v>
      </c>
      <c r="D397" s="51">
        <v>87.755102040816325</v>
      </c>
      <c r="E397" s="51">
        <v>94.444444444444443</v>
      </c>
      <c r="F397" s="51">
        <v>98.275862068965509</v>
      </c>
      <c r="G397" s="51">
        <v>93.650793650793645</v>
      </c>
      <c r="H397" s="51">
        <v>92.72727272727272</v>
      </c>
      <c r="I397" s="51">
        <v>97.872340425531917</v>
      </c>
      <c r="J397" s="51">
        <v>87.931034482758619</v>
      </c>
      <c r="K397" s="51">
        <v>95.454545454545453</v>
      </c>
      <c r="L397" s="52">
        <f t="shared" si="6"/>
        <v>91.616695085068415</v>
      </c>
    </row>
    <row r="398" spans="1:12" s="3" customFormat="1" ht="15">
      <c r="A398" s="50" t="s">
        <v>406</v>
      </c>
      <c r="B398" s="51">
        <v>91.17647058823529</v>
      </c>
      <c r="C398" s="51">
        <v>87.41721854304636</v>
      </c>
      <c r="D398" s="51">
        <v>81.699346405228752</v>
      </c>
      <c r="E398" s="51">
        <v>83.870967741935488</v>
      </c>
      <c r="F398" s="51">
        <v>78.571428571428569</v>
      </c>
      <c r="G398" s="51">
        <v>83.435582822085891</v>
      </c>
      <c r="H398" s="51">
        <v>89.325842696629209</v>
      </c>
      <c r="I398" s="51">
        <v>85.964912280701753</v>
      </c>
      <c r="J398" s="51">
        <v>91.452991452991455</v>
      </c>
      <c r="K398" s="51">
        <v>92</v>
      </c>
      <c r="L398" s="52">
        <f t="shared" si="6"/>
        <v>86.491476110228263</v>
      </c>
    </row>
    <row r="399" spans="1:12" ht="15">
      <c r="A399" s="50" t="s">
        <v>407</v>
      </c>
      <c r="B399" s="51">
        <v>73.972602739726028</v>
      </c>
      <c r="C399" s="51">
        <v>74.747474747474755</v>
      </c>
      <c r="D399" s="51">
        <v>63.855421686746979</v>
      </c>
      <c r="E399" s="51">
        <v>78.902953586497887</v>
      </c>
      <c r="F399" s="51">
        <v>76.470588235294116</v>
      </c>
      <c r="G399" s="51">
        <v>82.608695652173907</v>
      </c>
      <c r="H399" s="51">
        <v>77.064220183486242</v>
      </c>
      <c r="I399" s="51">
        <v>93.236714975845416</v>
      </c>
      <c r="J399" s="51">
        <v>77.600000000000009</v>
      </c>
      <c r="K399" s="51">
        <v>84.976525821596255</v>
      </c>
      <c r="L399" s="52">
        <f t="shared" si="6"/>
        <v>78.343519762884156</v>
      </c>
    </row>
    <row r="400" spans="1:12" ht="15">
      <c r="A400" s="50" t="s">
        <v>408</v>
      </c>
      <c r="B400" s="51">
        <v>92.146596858638745</v>
      </c>
      <c r="C400" s="51">
        <v>89.772727272727266</v>
      </c>
      <c r="D400" s="51">
        <v>93.75</v>
      </c>
      <c r="E400" s="51">
        <v>74.431818181818173</v>
      </c>
      <c r="F400" s="51">
        <v>78.918918918918919</v>
      </c>
      <c r="G400" s="51">
        <v>84.313725490196077</v>
      </c>
      <c r="H400" s="51">
        <v>83.644859813084111</v>
      </c>
      <c r="I400" s="51">
        <v>82.038834951456309</v>
      </c>
      <c r="J400" s="51">
        <v>80.412371134020617</v>
      </c>
      <c r="K400" s="51">
        <v>80.107526881720432</v>
      </c>
      <c r="L400" s="52">
        <f t="shared" si="6"/>
        <v>83.953737950258088</v>
      </c>
    </row>
    <row r="401" spans="1:12" ht="15">
      <c r="A401" s="50" t="s">
        <v>409</v>
      </c>
      <c r="B401" s="51">
        <v>89.705882352941174</v>
      </c>
      <c r="C401" s="51">
        <v>88.333333333333329</v>
      </c>
      <c r="D401" s="51">
        <v>84.05797101449275</v>
      </c>
      <c r="E401" s="51">
        <v>81.690140845070431</v>
      </c>
      <c r="F401" s="51">
        <v>87.804878048780495</v>
      </c>
      <c r="G401" s="51">
        <v>88.75</v>
      </c>
      <c r="H401" s="51">
        <v>89.795918367346943</v>
      </c>
      <c r="I401" s="51">
        <v>92.957746478873233</v>
      </c>
      <c r="J401" s="51">
        <v>78.048780487804876</v>
      </c>
      <c r="K401" s="51">
        <v>89.719626168224295</v>
      </c>
      <c r="L401" s="52">
        <f t="shared" si="6"/>
        <v>87.08642770968676</v>
      </c>
    </row>
    <row r="402" spans="1:12" ht="15">
      <c r="A402" s="50" t="s">
        <v>410</v>
      </c>
      <c r="B402" s="51">
        <v>59.183673469387756</v>
      </c>
      <c r="C402" s="51">
        <v>58.974358974358978</v>
      </c>
      <c r="D402" s="51">
        <v>77.41935483870968</v>
      </c>
      <c r="E402" s="51">
        <v>76.666666666666671</v>
      </c>
      <c r="F402" s="51">
        <v>62.857142857142854</v>
      </c>
      <c r="G402" s="51">
        <v>57.777777777777771</v>
      </c>
      <c r="H402" s="51">
        <v>82.608695652173907</v>
      </c>
      <c r="I402" s="51">
        <v>80.434782608695656</v>
      </c>
      <c r="J402" s="51">
        <v>82.692307692307693</v>
      </c>
      <c r="K402" s="51">
        <v>92.307692307692307</v>
      </c>
      <c r="L402" s="52">
        <f t="shared" si="6"/>
        <v>73.092245284491327</v>
      </c>
    </row>
    <row r="403" spans="1:12" ht="15">
      <c r="A403" s="50" t="s">
        <v>411</v>
      </c>
      <c r="B403" s="51">
        <v>80.327868852459019</v>
      </c>
      <c r="C403" s="51">
        <v>78.172588832487307</v>
      </c>
      <c r="D403" s="51">
        <v>79.396984924623112</v>
      </c>
      <c r="E403" s="51">
        <v>73.469387755102048</v>
      </c>
      <c r="F403" s="51">
        <v>70.918367346938766</v>
      </c>
      <c r="G403" s="51">
        <v>87.804878048780495</v>
      </c>
      <c r="H403" s="51">
        <v>86.530612244897966</v>
      </c>
      <c r="I403" s="51">
        <v>81.666666666666671</v>
      </c>
      <c r="J403" s="51">
        <v>83.854166666666657</v>
      </c>
      <c r="K403" s="51">
        <v>78.640776699029118</v>
      </c>
      <c r="L403" s="52">
        <f t="shared" si="6"/>
        <v>80.078229803765112</v>
      </c>
    </row>
    <row r="404" spans="1:12" ht="15">
      <c r="A404" s="50" t="s">
        <v>412</v>
      </c>
      <c r="B404" s="51">
        <v>80.158730158730165</v>
      </c>
      <c r="C404" s="51">
        <v>75.471698113207552</v>
      </c>
      <c r="D404" s="51">
        <v>81.818181818181827</v>
      </c>
      <c r="E404" s="51">
        <v>79.824561403508781</v>
      </c>
      <c r="F404" s="51">
        <v>71.232876712328761</v>
      </c>
      <c r="G404" s="51">
        <v>73.426573426573427</v>
      </c>
      <c r="H404" s="51">
        <v>70.19867549668875</v>
      </c>
      <c r="I404" s="51">
        <v>78.666666666666657</v>
      </c>
      <c r="J404" s="51">
        <v>91.333333333333329</v>
      </c>
      <c r="K404" s="51">
        <v>92.361111111111114</v>
      </c>
      <c r="L404" s="52">
        <f t="shared" si="6"/>
        <v>79.449240824033041</v>
      </c>
    </row>
    <row r="405" spans="1:12" ht="15">
      <c r="A405" s="50" t="s">
        <v>413</v>
      </c>
      <c r="B405" s="51">
        <v>90.983050847457619</v>
      </c>
      <c r="C405" s="51">
        <v>86.575512740832821</v>
      </c>
      <c r="D405" s="51">
        <v>83.453237410071949</v>
      </c>
      <c r="E405" s="51">
        <v>91.451292246520879</v>
      </c>
      <c r="F405" s="51">
        <v>88.011869436201778</v>
      </c>
      <c r="G405" s="51">
        <v>93.257718966603647</v>
      </c>
      <c r="H405" s="51">
        <v>91.13791295228107</v>
      </c>
      <c r="I405" s="51">
        <v>94.045426642111735</v>
      </c>
      <c r="J405" s="51">
        <v>92.145949288806435</v>
      </c>
      <c r="K405" s="51">
        <v>86.496350364963504</v>
      </c>
      <c r="L405" s="52">
        <f t="shared" si="6"/>
        <v>89.755832089585141</v>
      </c>
    </row>
    <row r="406" spans="1:12" ht="15">
      <c r="A406" s="50" t="s">
        <v>414</v>
      </c>
      <c r="B406" s="51">
        <v>91.666666666666657</v>
      </c>
      <c r="C406" s="51">
        <v>82.608695652173907</v>
      </c>
      <c r="D406" s="51">
        <v>72.727272727272734</v>
      </c>
      <c r="E406" s="51">
        <v>69.767441860465112</v>
      </c>
      <c r="F406" s="51">
        <v>78.125</v>
      </c>
      <c r="G406" s="51">
        <v>71.05263157894737</v>
      </c>
      <c r="H406" s="51">
        <v>85.365853658536579</v>
      </c>
      <c r="I406" s="51">
        <v>89.743589743589752</v>
      </c>
      <c r="J406" s="51">
        <v>86.206896551724128</v>
      </c>
      <c r="K406" s="51">
        <v>91.304347826086953</v>
      </c>
      <c r="L406" s="52">
        <f t="shared" si="6"/>
        <v>81.856839626546318</v>
      </c>
    </row>
    <row r="407" spans="1:12" ht="15">
      <c r="A407" s="50" t="s">
        <v>415</v>
      </c>
      <c r="B407" s="51">
        <v>86.55913978494624</v>
      </c>
      <c r="C407" s="51">
        <v>88.741721854304629</v>
      </c>
      <c r="D407" s="51">
        <v>86.549707602339183</v>
      </c>
      <c r="E407" s="51">
        <v>90.361445783132538</v>
      </c>
      <c r="F407" s="51">
        <v>84.177215189873422</v>
      </c>
      <c r="G407" s="51">
        <v>86.294416243654823</v>
      </c>
      <c r="H407" s="51">
        <v>80.751173708920192</v>
      </c>
      <c r="I407" s="51">
        <v>89.204545454545453</v>
      </c>
      <c r="J407" s="51">
        <v>90.555555555555557</v>
      </c>
      <c r="K407" s="51">
        <v>92.708333333333343</v>
      </c>
      <c r="L407" s="52">
        <f t="shared" si="6"/>
        <v>87.590325451060536</v>
      </c>
    </row>
    <row r="408" spans="1:12" ht="15">
      <c r="A408" s="50" t="s">
        <v>416</v>
      </c>
      <c r="B408" s="51">
        <v>92.982456140350877</v>
      </c>
      <c r="C408" s="51">
        <v>92.307692307692307</v>
      </c>
      <c r="D408" s="51">
        <v>90.769230769230774</v>
      </c>
      <c r="E408" s="51">
        <v>89.610389610389603</v>
      </c>
      <c r="F408" s="51">
        <v>98.80952380952381</v>
      </c>
      <c r="G408" s="51">
        <v>94.186046511627907</v>
      </c>
      <c r="H408" s="51">
        <v>85.576923076923066</v>
      </c>
      <c r="I408" s="51">
        <v>87.20930232558139</v>
      </c>
      <c r="J408" s="51">
        <v>77.64705882352942</v>
      </c>
      <c r="K408" s="51">
        <v>87.179487179487182</v>
      </c>
      <c r="L408" s="52">
        <f t="shared" si="6"/>
        <v>89.627811055433625</v>
      </c>
    </row>
    <row r="409" spans="1:12" ht="15">
      <c r="A409" s="50" t="s">
        <v>417</v>
      </c>
      <c r="B409" s="51">
        <v>83.78378378378379</v>
      </c>
      <c r="C409" s="51">
        <v>85.106382978723403</v>
      </c>
      <c r="D409" s="51">
        <v>91.071428571428569</v>
      </c>
      <c r="E409" s="51">
        <v>78.94736842105263</v>
      </c>
      <c r="F409" s="51">
        <v>84.444444444444443</v>
      </c>
      <c r="G409" s="51">
        <v>79.710144927536234</v>
      </c>
      <c r="H409" s="51">
        <v>88.405797101449281</v>
      </c>
      <c r="I409" s="51">
        <v>80</v>
      </c>
      <c r="J409" s="51">
        <v>88.059701492537314</v>
      </c>
      <c r="K409" s="51">
        <v>81.538461538461533</v>
      </c>
      <c r="L409" s="52">
        <f t="shared" si="6"/>
        <v>84.106751325941715</v>
      </c>
    </row>
    <row r="410" spans="1:12" ht="15">
      <c r="A410" s="50" t="s">
        <v>418</v>
      </c>
      <c r="B410" s="51">
        <v>88.235294117647058</v>
      </c>
      <c r="C410" s="51">
        <v>89.743589743589752</v>
      </c>
      <c r="D410" s="51">
        <v>88.235294117647058</v>
      </c>
      <c r="E410" s="51">
        <v>85</v>
      </c>
      <c r="F410" s="51">
        <v>87.096774193548384</v>
      </c>
      <c r="G410" s="51">
        <v>94</v>
      </c>
      <c r="H410" s="51">
        <v>97.435897435897431</v>
      </c>
      <c r="I410" s="51">
        <v>96.296296296296291</v>
      </c>
      <c r="J410" s="51">
        <v>94.117647058823522</v>
      </c>
      <c r="K410" s="51">
        <v>84.313725490196077</v>
      </c>
      <c r="L410" s="52">
        <f t="shared" si="6"/>
        <v>90.447451845364569</v>
      </c>
    </row>
    <row r="411" spans="1:12" ht="15">
      <c r="A411" s="50" t="s">
        <v>419</v>
      </c>
      <c r="B411" s="51">
        <v>88.52459016393442</v>
      </c>
      <c r="C411" s="51">
        <v>75.862068965517238</v>
      </c>
      <c r="D411" s="51">
        <v>86.666666666666671</v>
      </c>
      <c r="E411" s="51">
        <v>77.777777777777786</v>
      </c>
      <c r="F411" s="51">
        <v>85</v>
      </c>
      <c r="G411" s="51">
        <v>93.333333333333329</v>
      </c>
      <c r="H411" s="51">
        <v>85.9375</v>
      </c>
      <c r="I411" s="51">
        <v>90.909090909090907</v>
      </c>
      <c r="J411" s="51">
        <v>95.348837209302332</v>
      </c>
      <c r="K411" s="51">
        <v>84.705882352941174</v>
      </c>
      <c r="L411" s="52">
        <f t="shared" si="6"/>
        <v>86.406574737856388</v>
      </c>
    </row>
    <row r="412" spans="1:12" ht="15">
      <c r="A412" s="50" t="s">
        <v>420</v>
      </c>
      <c r="B412" s="51">
        <v>93.902439024390233</v>
      </c>
      <c r="C412" s="51">
        <v>88</v>
      </c>
      <c r="D412" s="51">
        <v>92.857142857142861</v>
      </c>
      <c r="E412" s="51">
        <v>88.709677419354833</v>
      </c>
      <c r="F412" s="51">
        <v>93.421052631578945</v>
      </c>
      <c r="G412" s="51">
        <v>98.333333333333329</v>
      </c>
      <c r="H412" s="51">
        <v>95.454545454545453</v>
      </c>
      <c r="I412" s="51">
        <v>100</v>
      </c>
      <c r="J412" s="51">
        <v>93.75</v>
      </c>
      <c r="K412" s="51">
        <v>85.714285714285708</v>
      </c>
      <c r="L412" s="52">
        <f t="shared" si="6"/>
        <v>93.014247643463136</v>
      </c>
    </row>
    <row r="413" spans="1:12" ht="15">
      <c r="A413" s="50" t="s">
        <v>421</v>
      </c>
      <c r="B413" s="51">
        <v>95.348837209302332</v>
      </c>
      <c r="C413" s="51">
        <v>95.121951219512198</v>
      </c>
      <c r="D413" s="51">
        <v>97.5</v>
      </c>
      <c r="E413" s="51">
        <v>100</v>
      </c>
      <c r="F413" s="51">
        <v>94.73684210526315</v>
      </c>
      <c r="G413" s="51">
        <v>97.368421052631575</v>
      </c>
      <c r="H413" s="51">
        <v>97.61904761904762</v>
      </c>
      <c r="I413" s="51">
        <v>80</v>
      </c>
      <c r="J413" s="51">
        <v>88.372093023255815</v>
      </c>
      <c r="K413" s="51">
        <v>86.274509803921575</v>
      </c>
      <c r="L413" s="52">
        <f t="shared" si="6"/>
        <v>93.234170203293417</v>
      </c>
    </row>
    <row r="414" spans="1:12" ht="15">
      <c r="A414" s="50" t="s">
        <v>422</v>
      </c>
      <c r="B414" s="51">
        <v>81.632653061224488</v>
      </c>
      <c r="C414" s="51">
        <v>97.222222222222214</v>
      </c>
      <c r="D414" s="51">
        <v>78.181818181818187</v>
      </c>
      <c r="E414" s="51">
        <v>71.739130434782609</v>
      </c>
      <c r="F414" s="51">
        <v>71.428571428571431</v>
      </c>
      <c r="G414" s="51">
        <v>77.358490566037744</v>
      </c>
      <c r="H414" s="51">
        <v>67.5</v>
      </c>
      <c r="I414" s="51">
        <v>94</v>
      </c>
      <c r="J414" s="51">
        <v>87.096774193548384</v>
      </c>
      <c r="K414" s="51">
        <v>67.272727272727266</v>
      </c>
      <c r="L414" s="52">
        <f t="shared" si="6"/>
        <v>79.343238736093241</v>
      </c>
    </row>
    <row r="415" spans="1:12" ht="15">
      <c r="A415" s="50" t="s">
        <v>423</v>
      </c>
      <c r="B415" s="51">
        <v>92.64705882352942</v>
      </c>
      <c r="C415" s="51">
        <v>79.617834394904463</v>
      </c>
      <c r="D415" s="51">
        <v>76.691729323308266</v>
      </c>
      <c r="E415" s="51">
        <v>77.108433734939766</v>
      </c>
      <c r="F415" s="51">
        <v>70.860927152317871</v>
      </c>
      <c r="G415" s="51">
        <v>73.076923076923066</v>
      </c>
      <c r="H415" s="51">
        <v>84.313725490196077</v>
      </c>
      <c r="I415" s="51">
        <v>91.780821917808225</v>
      </c>
      <c r="J415" s="51">
        <v>85.806451612903217</v>
      </c>
      <c r="K415" s="51">
        <v>86.30952380952381</v>
      </c>
      <c r="L415" s="52">
        <f t="shared" si="6"/>
        <v>81.821342933635421</v>
      </c>
    </row>
    <row r="416" spans="1:12" ht="15">
      <c r="A416" s="50" t="s">
        <v>424</v>
      </c>
      <c r="B416" s="51">
        <v>61.635220125786162</v>
      </c>
      <c r="C416" s="51">
        <v>56.164383561643838</v>
      </c>
      <c r="D416" s="51">
        <v>64.566929133858267</v>
      </c>
      <c r="E416" s="51">
        <v>64.666666666666657</v>
      </c>
      <c r="F416" s="51">
        <v>63.576158940397356</v>
      </c>
      <c r="G416" s="51">
        <v>78.064516129032256</v>
      </c>
      <c r="H416" s="51">
        <v>73.053892215568865</v>
      </c>
      <c r="I416" s="51">
        <v>78.571428571428569</v>
      </c>
      <c r="J416" s="51">
        <v>76.821192052980138</v>
      </c>
      <c r="K416" s="51">
        <v>71.005917159763314</v>
      </c>
      <c r="L416" s="52">
        <f t="shared" si="6"/>
        <v>68.812630455712537</v>
      </c>
    </row>
    <row r="417" spans="1:12" ht="15.75">
      <c r="A417" s="47" t="s">
        <v>1086</v>
      </c>
      <c r="B417" s="48">
        <v>76.265720735246688</v>
      </c>
      <c r="C417" s="48">
        <v>78.616751269035532</v>
      </c>
      <c r="D417" s="48">
        <v>81.857719788754267</v>
      </c>
      <c r="E417" s="48">
        <v>81.907477820025349</v>
      </c>
      <c r="F417" s="48">
        <v>78.352431093217717</v>
      </c>
      <c r="G417" s="48">
        <v>75.398633257403191</v>
      </c>
      <c r="H417" s="48">
        <v>76.797752808988761</v>
      </c>
      <c r="I417" s="48">
        <v>79.53603976801989</v>
      </c>
      <c r="J417" s="48">
        <v>85.442514474772537</v>
      </c>
      <c r="K417" s="48">
        <v>85.159201295196979</v>
      </c>
      <c r="L417" s="49">
        <f t="shared" si="6"/>
        <v>79.933424231066098</v>
      </c>
    </row>
    <row r="418" spans="1:12" ht="15">
      <c r="A418" s="50" t="s">
        <v>426</v>
      </c>
      <c r="B418" s="51">
        <v>84.375</v>
      </c>
      <c r="C418" s="51">
        <v>82.608695652173907</v>
      </c>
      <c r="D418" s="51">
        <v>79.310344827586206</v>
      </c>
      <c r="E418" s="51">
        <v>72.41379310344827</v>
      </c>
      <c r="F418" s="51">
        <v>63.636363636363633</v>
      </c>
      <c r="G418" s="51">
        <v>65.384615384615387</v>
      </c>
      <c r="H418" s="51">
        <v>69.696969696969703</v>
      </c>
      <c r="I418" s="51">
        <v>71.428571428571431</v>
      </c>
      <c r="J418" s="51">
        <v>80</v>
      </c>
      <c r="K418" s="51">
        <v>75.862068965517238</v>
      </c>
      <c r="L418" s="52">
        <f t="shared" si="6"/>
        <v>74.47164226952458</v>
      </c>
    </row>
    <row r="419" spans="1:12" ht="15">
      <c r="A419" s="50" t="s">
        <v>427</v>
      </c>
      <c r="B419" s="51">
        <v>85.294117647058826</v>
      </c>
      <c r="C419" s="51">
        <v>45.238095238095241</v>
      </c>
      <c r="D419" s="51">
        <v>65.306122448979593</v>
      </c>
      <c r="E419" s="51">
        <v>88.235294117647058</v>
      </c>
      <c r="F419" s="51">
        <v>92.682926829268297</v>
      </c>
      <c r="G419" s="51">
        <v>87.2340425531915</v>
      </c>
      <c r="H419" s="51">
        <v>78.260869565217391</v>
      </c>
      <c r="I419" s="51">
        <v>84.615384615384613</v>
      </c>
      <c r="J419" s="51">
        <v>93.023255813953483</v>
      </c>
      <c r="K419" s="51">
        <v>76.08695652173914</v>
      </c>
      <c r="L419" s="52">
        <f t="shared" si="6"/>
        <v>79.597706535053518</v>
      </c>
    </row>
    <row r="420" spans="1:12" ht="15">
      <c r="A420" s="50" t="s">
        <v>428</v>
      </c>
      <c r="B420" s="51">
        <v>92.592592592592595</v>
      </c>
      <c r="C420" s="51">
        <v>97.058823529411768</v>
      </c>
      <c r="D420" s="51">
        <v>96.774193548387103</v>
      </c>
      <c r="E420" s="51">
        <v>96</v>
      </c>
      <c r="F420" s="51">
        <v>92.5</v>
      </c>
      <c r="G420" s="51">
        <v>93.333333333333329</v>
      </c>
      <c r="H420" s="51">
        <v>93.548387096774192</v>
      </c>
      <c r="I420" s="51">
        <v>85.714285714285708</v>
      </c>
      <c r="J420" s="51">
        <v>81.578947368421055</v>
      </c>
      <c r="K420" s="51">
        <v>88.235294117647058</v>
      </c>
      <c r="L420" s="52">
        <f t="shared" si="6"/>
        <v>91.733585730085281</v>
      </c>
    </row>
    <row r="421" spans="1:12" s="3" customFormat="1" ht="15">
      <c r="A421" s="50" t="s">
        <v>429</v>
      </c>
      <c r="B421" s="51">
        <v>52.380952380952387</v>
      </c>
      <c r="C421" s="51">
        <v>51.578947368421055</v>
      </c>
      <c r="D421" s="51">
        <v>82.30088495575221</v>
      </c>
      <c r="E421" s="51">
        <v>85.148514851485146</v>
      </c>
      <c r="F421" s="51">
        <v>83.018867924528308</v>
      </c>
      <c r="G421" s="51">
        <v>85.217391304347828</v>
      </c>
      <c r="H421" s="51">
        <v>89.81481481481481</v>
      </c>
      <c r="I421" s="51">
        <v>81.981981981981974</v>
      </c>
      <c r="J421" s="51">
        <v>78</v>
      </c>
      <c r="K421" s="51">
        <v>90.990990990990994</v>
      </c>
      <c r="L421" s="52">
        <f t="shared" si="6"/>
        <v>78.043334657327478</v>
      </c>
    </row>
    <row r="422" spans="1:12" ht="15">
      <c r="A422" s="50" t="s">
        <v>430</v>
      </c>
      <c r="B422" s="51">
        <v>94.871794871794862</v>
      </c>
      <c r="C422" s="51">
        <v>92.045454545454547</v>
      </c>
      <c r="D422" s="51">
        <v>99.038461538461547</v>
      </c>
      <c r="E422" s="51">
        <v>93.84615384615384</v>
      </c>
      <c r="F422" s="51">
        <v>95.348837209302332</v>
      </c>
      <c r="G422" s="51">
        <v>95.348837209302332</v>
      </c>
      <c r="H422" s="51">
        <v>85.567010309278345</v>
      </c>
      <c r="I422" s="51">
        <v>95.833333333333343</v>
      </c>
      <c r="J422" s="51">
        <v>85.148514851485146</v>
      </c>
      <c r="K422" s="51">
        <v>90.697674418604649</v>
      </c>
      <c r="L422" s="52">
        <f t="shared" si="6"/>
        <v>92.774607213317097</v>
      </c>
    </row>
    <row r="423" spans="1:12" ht="15">
      <c r="A423" s="50" t="s">
        <v>431</v>
      </c>
      <c r="B423" s="51">
        <v>88.888888888888886</v>
      </c>
      <c r="C423" s="51">
        <v>86.956521739130437</v>
      </c>
      <c r="D423" s="51">
        <v>90.322580645161281</v>
      </c>
      <c r="E423" s="51">
        <v>90.476190476190482</v>
      </c>
      <c r="F423" s="51">
        <v>89.65517241379311</v>
      </c>
      <c r="G423" s="51">
        <v>92.857142857142861</v>
      </c>
      <c r="H423" s="51">
        <v>88.571428571428569</v>
      </c>
      <c r="I423" s="51">
        <v>82.5</v>
      </c>
      <c r="J423" s="51">
        <v>91.666666666666657</v>
      </c>
      <c r="K423" s="51">
        <v>75.609756097560975</v>
      </c>
      <c r="L423" s="52">
        <f t="shared" si="6"/>
        <v>87.750434835596337</v>
      </c>
    </row>
    <row r="424" spans="1:12" ht="15">
      <c r="A424" s="50" t="s">
        <v>432</v>
      </c>
      <c r="B424" s="51">
        <v>95.454545454545453</v>
      </c>
      <c r="C424" s="51">
        <v>92.72727272727272</v>
      </c>
      <c r="D424" s="51">
        <v>93.877551020408163</v>
      </c>
      <c r="E424" s="51">
        <v>74.509803921568633</v>
      </c>
      <c r="F424" s="51">
        <v>73.214285714285708</v>
      </c>
      <c r="G424" s="51">
        <v>77.941176470588232</v>
      </c>
      <c r="H424" s="51">
        <v>77.777777777777786</v>
      </c>
      <c r="I424" s="51">
        <v>79.032258064516128</v>
      </c>
      <c r="J424" s="51">
        <v>93.506493506493499</v>
      </c>
      <c r="K424" s="51">
        <v>92.405063291139243</v>
      </c>
      <c r="L424" s="52">
        <f t="shared" si="6"/>
        <v>85.044622794859563</v>
      </c>
    </row>
    <row r="425" spans="1:12" ht="15">
      <c r="A425" s="50" t="s">
        <v>433</v>
      </c>
      <c r="B425" s="51">
        <v>76.296296296296291</v>
      </c>
      <c r="C425" s="51">
        <v>73.387096774193552</v>
      </c>
      <c r="D425" s="51">
        <v>77.272727272727266</v>
      </c>
      <c r="E425" s="51">
        <v>84.444444444444443</v>
      </c>
      <c r="F425" s="51">
        <v>82.727272727272734</v>
      </c>
      <c r="G425" s="51">
        <v>93.377483443708613</v>
      </c>
      <c r="H425" s="51">
        <v>86.55913978494624</v>
      </c>
      <c r="I425" s="51">
        <v>73.00613496932516</v>
      </c>
      <c r="J425" s="51">
        <v>80.813953488372093</v>
      </c>
      <c r="K425" s="51">
        <v>84.158415841584159</v>
      </c>
      <c r="L425" s="52">
        <f t="shared" si="6"/>
        <v>81.204296504287072</v>
      </c>
    </row>
    <row r="426" spans="1:12" ht="15">
      <c r="A426" s="50" t="s">
        <v>434</v>
      </c>
      <c r="B426" s="51">
        <v>75.50432276657061</v>
      </c>
      <c r="C426" s="51">
        <v>82.679738562091501</v>
      </c>
      <c r="D426" s="51">
        <v>84.770114942528735</v>
      </c>
      <c r="E426" s="51">
        <v>84.076433121019107</v>
      </c>
      <c r="F426" s="51">
        <v>83.018867924528308</v>
      </c>
      <c r="G426" s="51">
        <v>72.922252010723867</v>
      </c>
      <c r="H426" s="51">
        <v>72.033898305084747</v>
      </c>
      <c r="I426" s="51">
        <v>79.419525065963057</v>
      </c>
      <c r="J426" s="51">
        <v>85.753424657534254</v>
      </c>
      <c r="K426" s="51">
        <v>79.096045197740111</v>
      </c>
      <c r="L426" s="52">
        <f t="shared" si="6"/>
        <v>79.927462255378416</v>
      </c>
    </row>
    <row r="427" spans="1:12" ht="15">
      <c r="A427" s="50" t="s">
        <v>435</v>
      </c>
      <c r="B427" s="51">
        <v>79.411764705882348</v>
      </c>
      <c r="C427" s="51">
        <v>66.666666666666657</v>
      </c>
      <c r="D427" s="51">
        <v>80.555555555555557</v>
      </c>
      <c r="E427" s="51">
        <v>58.695652173913047</v>
      </c>
      <c r="F427" s="51">
        <v>52.272727272727273</v>
      </c>
      <c r="G427" s="51">
        <v>57.777777777777771</v>
      </c>
      <c r="H427" s="51">
        <v>72.093023255813947</v>
      </c>
      <c r="I427" s="51">
        <v>72.222222222222214</v>
      </c>
      <c r="J427" s="51">
        <v>81.632653061224488</v>
      </c>
      <c r="K427" s="51">
        <v>74.468085106382972</v>
      </c>
      <c r="L427" s="52">
        <f t="shared" si="6"/>
        <v>69.579612779816628</v>
      </c>
    </row>
    <row r="428" spans="1:12" ht="15">
      <c r="A428" s="50" t="s">
        <v>436</v>
      </c>
      <c r="B428" s="51">
        <v>97.826086956521735</v>
      </c>
      <c r="C428" s="51">
        <v>92.592592592592595</v>
      </c>
      <c r="D428" s="51">
        <v>87.5</v>
      </c>
      <c r="E428" s="51">
        <v>78.181818181818187</v>
      </c>
      <c r="F428" s="51">
        <v>61.702127659574465</v>
      </c>
      <c r="G428" s="51">
        <v>75.510204081632651</v>
      </c>
      <c r="H428" s="51">
        <v>71.212121212121218</v>
      </c>
      <c r="I428" s="51">
        <v>63.46153846153846</v>
      </c>
      <c r="J428" s="51">
        <v>91.83673469387756</v>
      </c>
      <c r="K428" s="51">
        <v>94.73684210526315</v>
      </c>
      <c r="L428" s="52">
        <f t="shared" si="6"/>
        <v>81.456006594493999</v>
      </c>
    </row>
    <row r="429" spans="1:12" ht="15">
      <c r="A429" s="50" t="s">
        <v>437</v>
      </c>
      <c r="B429" s="51">
        <v>95.238095238095227</v>
      </c>
      <c r="C429" s="51">
        <v>93.269230769230774</v>
      </c>
      <c r="D429" s="51">
        <v>94.680851063829792</v>
      </c>
      <c r="E429" s="51">
        <v>95.049504950495049</v>
      </c>
      <c r="F429" s="51">
        <v>88.541666666666657</v>
      </c>
      <c r="G429" s="51">
        <v>93.137254901960787</v>
      </c>
      <c r="H429" s="51">
        <v>93.518518518518519</v>
      </c>
      <c r="I429" s="51">
        <v>94.690265486725664</v>
      </c>
      <c r="J429" s="51">
        <v>94.285714285714278</v>
      </c>
      <c r="K429" s="51">
        <v>85.981308411214954</v>
      </c>
      <c r="L429" s="52">
        <f t="shared" si="6"/>
        <v>92.839241029245159</v>
      </c>
    </row>
    <row r="430" spans="1:12" ht="15">
      <c r="A430" s="50" t="s">
        <v>438</v>
      </c>
      <c r="B430" s="51">
        <v>75.471698113207552</v>
      </c>
      <c r="C430" s="51">
        <v>92.473118279569889</v>
      </c>
      <c r="D430" s="51">
        <v>77.631578947368425</v>
      </c>
      <c r="E430" s="51">
        <v>91.34615384615384</v>
      </c>
      <c r="F430" s="51">
        <v>79.069767441860463</v>
      </c>
      <c r="G430" s="51">
        <v>82.142857142857139</v>
      </c>
      <c r="H430" s="51">
        <v>78.205128205128204</v>
      </c>
      <c r="I430" s="51">
        <v>76.923076923076934</v>
      </c>
      <c r="J430" s="51">
        <v>86.666666666666671</v>
      </c>
      <c r="K430" s="51">
        <v>84.166666666666671</v>
      </c>
      <c r="L430" s="52">
        <f t="shared" si="6"/>
        <v>82.409671223255572</v>
      </c>
    </row>
    <row r="431" spans="1:12" ht="15">
      <c r="A431" s="50" t="s">
        <v>439</v>
      </c>
      <c r="B431" s="51">
        <v>91.666666666666657</v>
      </c>
      <c r="C431" s="51">
        <v>74.418604651162795</v>
      </c>
      <c r="D431" s="51">
        <v>78.571428571428569</v>
      </c>
      <c r="E431" s="51">
        <v>93.75</v>
      </c>
      <c r="F431" s="51">
        <v>76.744186046511629</v>
      </c>
      <c r="G431" s="51">
        <v>81.481481481481481</v>
      </c>
      <c r="H431" s="51">
        <v>73.91304347826086</v>
      </c>
      <c r="I431" s="51">
        <v>95.238095238095227</v>
      </c>
      <c r="J431" s="51">
        <v>84.210526315789465</v>
      </c>
      <c r="K431" s="51">
        <v>94.73684210526315</v>
      </c>
      <c r="L431" s="52">
        <f t="shared" si="6"/>
        <v>84.473087455465972</v>
      </c>
    </row>
    <row r="432" spans="1:12" ht="15">
      <c r="A432" s="50" t="s">
        <v>440</v>
      </c>
      <c r="B432" s="51">
        <v>77.966101694915253</v>
      </c>
      <c r="C432" s="51">
        <v>73.015873015873012</v>
      </c>
      <c r="D432" s="51">
        <v>54.385964912280706</v>
      </c>
      <c r="E432" s="51">
        <v>77.272727272727266</v>
      </c>
      <c r="F432" s="51">
        <v>64.285714285714292</v>
      </c>
      <c r="G432" s="51">
        <v>68.656716417910445</v>
      </c>
      <c r="H432" s="51">
        <v>75.862068965517238</v>
      </c>
      <c r="I432" s="51">
        <v>84.375</v>
      </c>
      <c r="J432" s="51">
        <v>76.744186046511629</v>
      </c>
      <c r="K432" s="51">
        <v>70.370370370370367</v>
      </c>
      <c r="L432" s="52">
        <f t="shared" si="6"/>
        <v>72.29347229818201</v>
      </c>
    </row>
    <row r="433" spans="1:12" ht="15">
      <c r="A433" s="50" t="s">
        <v>441</v>
      </c>
      <c r="B433" s="51">
        <v>93.181818181818173</v>
      </c>
      <c r="C433" s="51">
        <v>93.333333333333329</v>
      </c>
      <c r="D433" s="51">
        <v>76.767676767676761</v>
      </c>
      <c r="E433" s="51">
        <v>69.662921348314612</v>
      </c>
      <c r="F433" s="51">
        <v>62.765957446808507</v>
      </c>
      <c r="G433" s="51">
        <v>62.727272727272734</v>
      </c>
      <c r="H433" s="51">
        <v>62.385321100917437</v>
      </c>
      <c r="I433" s="51">
        <v>79.411764705882348</v>
      </c>
      <c r="J433" s="51">
        <v>79.611650485436897</v>
      </c>
      <c r="K433" s="51">
        <v>75.531914893617028</v>
      </c>
      <c r="L433" s="52">
        <f t="shared" si="6"/>
        <v>75.537963099107785</v>
      </c>
    </row>
    <row r="434" spans="1:12" ht="15">
      <c r="A434" s="50" t="s">
        <v>442</v>
      </c>
      <c r="B434" s="51">
        <v>60.273972602739725</v>
      </c>
      <c r="C434" s="51">
        <v>70.099667774086384</v>
      </c>
      <c r="D434" s="51">
        <v>76.821192052980138</v>
      </c>
      <c r="E434" s="51">
        <v>81.493506493506501</v>
      </c>
      <c r="F434" s="51">
        <v>78.025477707006374</v>
      </c>
      <c r="G434" s="51">
        <v>77.884615384615387</v>
      </c>
      <c r="H434" s="51">
        <v>68.20809248554913</v>
      </c>
      <c r="I434" s="51">
        <v>79.166666666666657</v>
      </c>
      <c r="J434" s="51">
        <v>86.225895316804412</v>
      </c>
      <c r="K434" s="51">
        <v>87.134502923976612</v>
      </c>
      <c r="L434" s="52">
        <f t="shared" si="6"/>
        <v>76.533358940793136</v>
      </c>
    </row>
    <row r="435" spans="1:12" ht="15">
      <c r="A435" s="50" t="s">
        <v>443</v>
      </c>
      <c r="B435" s="51">
        <v>75.38619979402678</v>
      </c>
      <c r="C435" s="51">
        <v>75.366568914956005</v>
      </c>
      <c r="D435" s="51">
        <v>82.59615384615384</v>
      </c>
      <c r="E435" s="51">
        <v>79.501915708812263</v>
      </c>
      <c r="F435" s="51">
        <v>77.492877492877483</v>
      </c>
      <c r="G435" s="51">
        <v>71.83098591549296</v>
      </c>
      <c r="H435" s="51">
        <v>76.832579185520373</v>
      </c>
      <c r="I435" s="51">
        <v>75.411255411255411</v>
      </c>
      <c r="J435" s="51">
        <v>85.213032581453632</v>
      </c>
      <c r="K435" s="51">
        <v>85.677966101694921</v>
      </c>
      <c r="L435" s="52">
        <f t="shared" si="6"/>
        <v>78.530953495224352</v>
      </c>
    </row>
    <row r="436" spans="1:12" ht="15">
      <c r="A436" s="50" t="s">
        <v>444</v>
      </c>
      <c r="B436" s="51">
        <v>98.039215686274503</v>
      </c>
      <c r="C436" s="51">
        <v>87.837837837837839</v>
      </c>
      <c r="D436" s="51">
        <v>96.774193548387103</v>
      </c>
      <c r="E436" s="51">
        <v>82.716049382716051</v>
      </c>
      <c r="F436" s="51">
        <v>69.230769230769226</v>
      </c>
      <c r="G436" s="51">
        <v>86.111111111111114</v>
      </c>
      <c r="H436" s="51">
        <v>84.444444444444443</v>
      </c>
      <c r="I436" s="51">
        <v>73.333333333333329</v>
      </c>
      <c r="J436" s="51">
        <v>85.416666666666657</v>
      </c>
      <c r="K436" s="51">
        <v>81.818181818181827</v>
      </c>
      <c r="L436" s="52">
        <f t="shared" si="6"/>
        <v>84.572180305972225</v>
      </c>
    </row>
    <row r="437" spans="1:12" ht="15">
      <c r="A437" s="50" t="s">
        <v>445</v>
      </c>
      <c r="B437" s="51">
        <v>93.103448275862064</v>
      </c>
      <c r="C437" s="51">
        <v>79.166666666666657</v>
      </c>
      <c r="D437" s="51">
        <v>84</v>
      </c>
      <c r="E437" s="51">
        <v>85.714285714285708</v>
      </c>
      <c r="F437" s="51">
        <v>90.476190476190482</v>
      </c>
      <c r="G437" s="51">
        <v>58.333333333333336</v>
      </c>
      <c r="H437" s="51">
        <v>60</v>
      </c>
      <c r="I437" s="51">
        <v>81.481481481481481</v>
      </c>
      <c r="J437" s="51">
        <v>90.697674418604649</v>
      </c>
      <c r="K437" s="51">
        <v>90</v>
      </c>
      <c r="L437" s="52">
        <f t="shared" si="6"/>
        <v>81.297308036642434</v>
      </c>
    </row>
    <row r="438" spans="1:12" ht="15">
      <c r="A438" s="50" t="s">
        <v>446</v>
      </c>
      <c r="B438" s="51">
        <v>55.813953488372093</v>
      </c>
      <c r="C438" s="51">
        <v>82.692307692307693</v>
      </c>
      <c r="D438" s="51">
        <v>86.111111111111114</v>
      </c>
      <c r="E438" s="51">
        <v>84.090909090909093</v>
      </c>
      <c r="F438" s="51">
        <v>69.387755102040813</v>
      </c>
      <c r="G438" s="51">
        <v>54.716981132075468</v>
      </c>
      <c r="H438" s="51">
        <v>75.925925925925924</v>
      </c>
      <c r="I438" s="51">
        <v>93.333333333333329</v>
      </c>
      <c r="J438" s="51">
        <v>92.592592592592595</v>
      </c>
      <c r="K438" s="51">
        <v>96.666666666666671</v>
      </c>
      <c r="L438" s="52">
        <f t="shared" si="6"/>
        <v>79.13315361353348</v>
      </c>
    </row>
    <row r="439" spans="1:12" ht="15">
      <c r="A439" s="50" t="s">
        <v>447</v>
      </c>
      <c r="B439" s="51">
        <v>74.418604651162795</v>
      </c>
      <c r="C439" s="51">
        <v>81.428571428571431</v>
      </c>
      <c r="D439" s="51">
        <v>62.5</v>
      </c>
      <c r="E439" s="51">
        <v>65.217391304347828</v>
      </c>
      <c r="F439" s="51">
        <v>69.090909090909093</v>
      </c>
      <c r="G439" s="51">
        <v>59.13978494623656</v>
      </c>
      <c r="H439" s="51">
        <v>61.176470588235297</v>
      </c>
      <c r="I439" s="51">
        <v>80</v>
      </c>
      <c r="J439" s="51">
        <v>91.044776119402982</v>
      </c>
      <c r="K439" s="51">
        <v>91.358024691358025</v>
      </c>
      <c r="L439" s="52">
        <f t="shared" si="6"/>
        <v>73.537453282022398</v>
      </c>
    </row>
    <row r="440" spans="1:12" ht="15">
      <c r="A440" s="50" t="s">
        <v>448</v>
      </c>
      <c r="B440" s="51">
        <v>61.688311688311693</v>
      </c>
      <c r="C440" s="51">
        <v>83.216783216783213</v>
      </c>
      <c r="D440" s="51">
        <v>86.71875</v>
      </c>
      <c r="E440" s="51">
        <v>84.93150684931507</v>
      </c>
      <c r="F440" s="51">
        <v>86.30952380952381</v>
      </c>
      <c r="G440" s="51">
        <v>69.677419354838705</v>
      </c>
      <c r="H440" s="51">
        <v>79.268292682926827</v>
      </c>
      <c r="I440" s="51">
        <v>76.966292134831463</v>
      </c>
      <c r="J440" s="51">
        <v>84.269662921348313</v>
      </c>
      <c r="K440" s="51">
        <v>91.489361702127653</v>
      </c>
      <c r="L440" s="52">
        <f t="shared" si="6"/>
        <v>80.453590436000681</v>
      </c>
    </row>
    <row r="441" spans="1:12" ht="15">
      <c r="A441" s="50" t="s">
        <v>196</v>
      </c>
      <c r="B441" s="51">
        <v>85</v>
      </c>
      <c r="C441" s="51">
        <v>81.818181818181827</v>
      </c>
      <c r="D441" s="51">
        <v>69.565217391304344</v>
      </c>
      <c r="E441" s="51">
        <v>67.567567567567565</v>
      </c>
      <c r="F441" s="51">
        <v>91.228070175438589</v>
      </c>
      <c r="G441" s="51">
        <v>85.365853658536579</v>
      </c>
      <c r="H441" s="51">
        <v>91.379310344827587</v>
      </c>
      <c r="I441" s="51">
        <v>100</v>
      </c>
      <c r="J441" s="51">
        <v>95.454545454545453</v>
      </c>
      <c r="K441" s="51">
        <v>95.454545454545453</v>
      </c>
      <c r="L441" s="52">
        <f t="shared" si="6"/>
        <v>86.28332918649474</v>
      </c>
    </row>
    <row r="442" spans="1:12" ht="15">
      <c r="A442" s="50" t="s">
        <v>449</v>
      </c>
      <c r="B442" s="51">
        <v>91.304347826086953</v>
      </c>
      <c r="C442" s="51">
        <v>100</v>
      </c>
      <c r="D442" s="51">
        <v>88.095238095238088</v>
      </c>
      <c r="E442" s="51">
        <v>95.833333333333343</v>
      </c>
      <c r="F442" s="51">
        <v>69.047619047619051</v>
      </c>
      <c r="G442" s="51">
        <v>73.469387755102048</v>
      </c>
      <c r="H442" s="51">
        <v>63.414634146341463</v>
      </c>
      <c r="I442" s="51">
        <v>83.333333333333343</v>
      </c>
      <c r="J442" s="51">
        <v>71.739130434782609</v>
      </c>
      <c r="K442" s="51">
        <v>73.91304347826086</v>
      </c>
      <c r="L442" s="52">
        <f t="shared" si="6"/>
        <v>81.015006745009771</v>
      </c>
    </row>
    <row r="443" spans="1:12" ht="15">
      <c r="A443" s="50" t="s">
        <v>450</v>
      </c>
      <c r="B443" s="51">
        <v>68.604651162790702</v>
      </c>
      <c r="C443" s="51">
        <v>68.674698795180717</v>
      </c>
      <c r="D443" s="51">
        <v>72.058823529411768</v>
      </c>
      <c r="E443" s="51">
        <v>86.516853932584269</v>
      </c>
      <c r="F443" s="51">
        <v>72.839506172839506</v>
      </c>
      <c r="G443" s="51">
        <v>67.032967032967022</v>
      </c>
      <c r="H443" s="51">
        <v>83.035714285714292</v>
      </c>
      <c r="I443" s="51">
        <v>94.505494505494497</v>
      </c>
      <c r="J443" s="51">
        <v>83.950617283950606</v>
      </c>
      <c r="K443" s="51">
        <v>79.43925233644859</v>
      </c>
      <c r="L443" s="52">
        <f t="shared" si="6"/>
        <v>77.6658579037382</v>
      </c>
    </row>
    <row r="444" spans="1:12" ht="15.75">
      <c r="A444" s="47" t="s">
        <v>1087</v>
      </c>
      <c r="B444" s="48">
        <v>83.844011142061277</v>
      </c>
      <c r="C444" s="48">
        <v>83.539944903581258</v>
      </c>
      <c r="D444" s="48">
        <v>84.867951463240544</v>
      </c>
      <c r="E444" s="48">
        <v>83.149931224209084</v>
      </c>
      <c r="F444" s="48">
        <v>85.489949748743726</v>
      </c>
      <c r="G444" s="48">
        <v>83.39895013123359</v>
      </c>
      <c r="H444" s="48">
        <v>84.065934065934073</v>
      </c>
      <c r="I444" s="48">
        <v>86.404293381037562</v>
      </c>
      <c r="J444" s="48">
        <v>82.657926102502984</v>
      </c>
      <c r="K444" s="48">
        <v>81.722805080066266</v>
      </c>
      <c r="L444" s="49">
        <f t="shared" si="6"/>
        <v>83.914169724261029</v>
      </c>
    </row>
    <row r="445" spans="1:12" ht="15">
      <c r="A445" s="50" t="s">
        <v>452</v>
      </c>
      <c r="B445" s="51">
        <v>90</v>
      </c>
      <c r="C445" s="51">
        <v>84.905660377358487</v>
      </c>
      <c r="D445" s="51">
        <v>86.486486486486484</v>
      </c>
      <c r="E445" s="51">
        <v>93.478260869565219</v>
      </c>
      <c r="F445" s="51">
        <v>90.163934426229503</v>
      </c>
      <c r="G445" s="51">
        <v>86.206896551724128</v>
      </c>
      <c r="H445" s="51">
        <v>97.142857142857139</v>
      </c>
      <c r="I445" s="51">
        <v>95</v>
      </c>
      <c r="J445" s="51">
        <v>90.410958904109577</v>
      </c>
      <c r="K445" s="51">
        <v>87.341772151898738</v>
      </c>
      <c r="L445" s="52">
        <f t="shared" si="6"/>
        <v>90.11368269102293</v>
      </c>
    </row>
    <row r="446" spans="1:12" ht="15">
      <c r="A446" s="50" t="s">
        <v>453</v>
      </c>
      <c r="B446" s="51">
        <v>92.063492063492063</v>
      </c>
      <c r="C446" s="51">
        <v>91.729323308270665</v>
      </c>
      <c r="D446" s="51">
        <v>89.763779527559052</v>
      </c>
      <c r="E446" s="51">
        <v>80.745341614906835</v>
      </c>
      <c r="F446" s="51">
        <v>85.964912280701753</v>
      </c>
      <c r="G446" s="51">
        <v>90.588235294117652</v>
      </c>
      <c r="H446" s="51">
        <v>85.929648241206024</v>
      </c>
      <c r="I446" s="51">
        <v>85.526315789473685</v>
      </c>
      <c r="J446" s="51">
        <v>89.351851851851848</v>
      </c>
      <c r="K446" s="51">
        <v>80.257510729613728</v>
      </c>
      <c r="L446" s="52">
        <f t="shared" si="6"/>
        <v>87.192041070119316</v>
      </c>
    </row>
    <row r="447" spans="1:12" s="3" customFormat="1" ht="15">
      <c r="A447" s="50" t="s">
        <v>454</v>
      </c>
      <c r="B447" s="51">
        <v>84.659090909090907</v>
      </c>
      <c r="C447" s="51">
        <v>86.021505376344081</v>
      </c>
      <c r="D447" s="51">
        <v>90.184049079754601</v>
      </c>
      <c r="E447" s="51">
        <v>92.258064516129039</v>
      </c>
      <c r="F447" s="51">
        <v>95.512820512820511</v>
      </c>
      <c r="G447" s="51">
        <v>78.688524590163937</v>
      </c>
      <c r="H447" s="51">
        <v>74.371859296482413</v>
      </c>
      <c r="I447" s="51">
        <v>81.182795698924721</v>
      </c>
      <c r="J447" s="51">
        <v>77.157360406091371</v>
      </c>
      <c r="K447" s="51">
        <v>88.020833333333343</v>
      </c>
      <c r="L447" s="52">
        <f t="shared" si="6"/>
        <v>84.805690371913485</v>
      </c>
    </row>
    <row r="448" spans="1:12" ht="15">
      <c r="A448" s="50" t="s">
        <v>455</v>
      </c>
      <c r="B448" s="51">
        <v>91.428571428571431</v>
      </c>
      <c r="C448" s="51">
        <v>76.59574468085107</v>
      </c>
      <c r="D448" s="51">
        <v>88.235294117647058</v>
      </c>
      <c r="E448" s="51">
        <v>85.294117647058826</v>
      </c>
      <c r="F448" s="51">
        <v>83.333333333333343</v>
      </c>
      <c r="G448" s="51">
        <v>88.63636363636364</v>
      </c>
      <c r="H448" s="51">
        <v>94.827586206896555</v>
      </c>
      <c r="I448" s="51">
        <v>92.72727272727272</v>
      </c>
      <c r="J448" s="51">
        <v>93.75</v>
      </c>
      <c r="K448" s="51">
        <v>93.939393939393938</v>
      </c>
      <c r="L448" s="52">
        <f t="shared" si="6"/>
        <v>88.876767771738855</v>
      </c>
    </row>
    <row r="449" spans="1:12" ht="15">
      <c r="A449" s="50" t="s">
        <v>456</v>
      </c>
      <c r="B449" s="51">
        <v>70.748299319727892</v>
      </c>
      <c r="C449" s="51">
        <v>71.812080536912745</v>
      </c>
      <c r="D449" s="51">
        <v>80.128205128205138</v>
      </c>
      <c r="E449" s="51">
        <v>82</v>
      </c>
      <c r="F449" s="51">
        <v>85.483870967741936</v>
      </c>
      <c r="G449" s="51">
        <v>85.13513513513513</v>
      </c>
      <c r="H449" s="51">
        <v>94.24460431654677</v>
      </c>
      <c r="I449" s="51">
        <v>92.024539877300612</v>
      </c>
      <c r="J449" s="51">
        <v>83.66013071895425</v>
      </c>
      <c r="K449" s="51">
        <v>82.080924855491332</v>
      </c>
      <c r="L449" s="52">
        <f t="shared" si="6"/>
        <v>82.731779085601573</v>
      </c>
    </row>
    <row r="450" spans="1:12" ht="15">
      <c r="A450" s="50" t="s">
        <v>457</v>
      </c>
      <c r="B450" s="51">
        <v>73.333333333333329</v>
      </c>
      <c r="C450" s="51">
        <v>75</v>
      </c>
      <c r="D450" s="51">
        <v>81.818181818181827</v>
      </c>
      <c r="E450" s="51">
        <v>80.392156862745097</v>
      </c>
      <c r="F450" s="51">
        <v>75.438596491228068</v>
      </c>
      <c r="G450" s="51">
        <v>75.409836065573771</v>
      </c>
      <c r="H450" s="51">
        <v>78.873239436619713</v>
      </c>
      <c r="I450" s="51">
        <v>84.285714285714292</v>
      </c>
      <c r="J450" s="51">
        <v>84.745762711864401</v>
      </c>
      <c r="K450" s="51">
        <v>90.789473684210535</v>
      </c>
      <c r="L450" s="52">
        <f t="shared" si="6"/>
        <v>80.008629468947092</v>
      </c>
    </row>
    <row r="451" spans="1:12" ht="15">
      <c r="A451" s="50" t="s">
        <v>458</v>
      </c>
      <c r="B451" s="51">
        <v>88.461538461538453</v>
      </c>
      <c r="C451" s="51">
        <v>87.5</v>
      </c>
      <c r="D451" s="51">
        <v>100</v>
      </c>
      <c r="E451" s="51">
        <v>86.111111111111114</v>
      </c>
      <c r="F451" s="51">
        <v>80</v>
      </c>
      <c r="G451" s="51">
        <v>73.170731707317074</v>
      </c>
      <c r="H451" s="51">
        <v>80.769230769230774</v>
      </c>
      <c r="I451" s="51">
        <v>66.666666666666657</v>
      </c>
      <c r="J451" s="51">
        <v>43.75</v>
      </c>
      <c r="K451" s="51">
        <v>66.666666666666657</v>
      </c>
      <c r="L451" s="52">
        <f t="shared" si="6"/>
        <v>77.309594538253052</v>
      </c>
    </row>
    <row r="452" spans="1:12" ht="15">
      <c r="A452" s="50" t="s">
        <v>459</v>
      </c>
      <c r="B452" s="51">
        <v>96.774193548387103</v>
      </c>
      <c r="C452" s="51">
        <v>92.682926829268297</v>
      </c>
      <c r="D452" s="51">
        <v>97.222222222222214</v>
      </c>
      <c r="E452" s="51">
        <v>100</v>
      </c>
      <c r="F452" s="51">
        <v>88</v>
      </c>
      <c r="G452" s="51">
        <v>85.365853658536579</v>
      </c>
      <c r="H452" s="51">
        <v>71.428571428571431</v>
      </c>
      <c r="I452" s="51">
        <v>85.365853658536579</v>
      </c>
      <c r="J452" s="51">
        <v>91.666666666666657</v>
      </c>
      <c r="K452" s="51">
        <v>62.5</v>
      </c>
      <c r="L452" s="52">
        <f t="shared" ref="L452:L457" si="7">AVERAGE(B452:K452)</f>
        <v>87.100628801218889</v>
      </c>
    </row>
    <row r="453" spans="1:12" ht="15">
      <c r="A453" s="50" t="s">
        <v>460</v>
      </c>
      <c r="B453" s="51">
        <v>75.362318840579718</v>
      </c>
      <c r="C453" s="51">
        <v>82.089552238805979</v>
      </c>
      <c r="D453" s="51">
        <v>83.333333333333343</v>
      </c>
      <c r="E453" s="51">
        <v>79</v>
      </c>
      <c r="F453" s="51">
        <v>88.541666666666657</v>
      </c>
      <c r="G453" s="51">
        <v>83.333333333333343</v>
      </c>
      <c r="H453" s="51">
        <v>87.671232876712324</v>
      </c>
      <c r="I453" s="51">
        <v>87.5</v>
      </c>
      <c r="J453" s="51">
        <v>88.888888888888886</v>
      </c>
      <c r="K453" s="51">
        <v>87.878787878787875</v>
      </c>
      <c r="L453" s="52">
        <f t="shared" si="7"/>
        <v>84.359911405710818</v>
      </c>
    </row>
    <row r="454" spans="1:12" ht="15">
      <c r="A454" s="50" t="s">
        <v>461</v>
      </c>
      <c r="B454" s="51">
        <v>85.454545454545453</v>
      </c>
      <c r="C454" s="51">
        <v>81.818181818181827</v>
      </c>
      <c r="D454" s="51">
        <v>86.36363636363636</v>
      </c>
      <c r="E454" s="51">
        <v>88.888888888888886</v>
      </c>
      <c r="F454" s="51">
        <v>92.957746478873233</v>
      </c>
      <c r="G454" s="51">
        <v>93.84615384615384</v>
      </c>
      <c r="H454" s="51">
        <v>100</v>
      </c>
      <c r="I454" s="51">
        <v>95</v>
      </c>
      <c r="J454" s="51">
        <v>96.103896103896105</v>
      </c>
      <c r="K454" s="51">
        <v>97.402597402597408</v>
      </c>
      <c r="L454" s="52">
        <f t="shared" si="7"/>
        <v>91.783564635677308</v>
      </c>
    </row>
    <row r="455" spans="1:12" ht="15">
      <c r="A455" s="50" t="s">
        <v>462</v>
      </c>
      <c r="B455" s="51">
        <v>85.99290780141844</v>
      </c>
      <c r="C455" s="51">
        <v>84.5703125</v>
      </c>
      <c r="D455" s="51">
        <v>82.688766114180481</v>
      </c>
      <c r="E455" s="51">
        <v>80.373831775700936</v>
      </c>
      <c r="F455" s="51">
        <v>84.280936454849495</v>
      </c>
      <c r="G455" s="51">
        <v>82.385321100917423</v>
      </c>
      <c r="H455" s="51">
        <v>80.872483221476514</v>
      </c>
      <c r="I455" s="51">
        <v>84.324324324324323</v>
      </c>
      <c r="J455" s="51">
        <v>77.199281867145416</v>
      </c>
      <c r="K455" s="51">
        <v>75.742574257425744</v>
      </c>
      <c r="L455" s="52">
        <f t="shared" si="7"/>
        <v>81.843073941743867</v>
      </c>
    </row>
    <row r="456" spans="1:12" ht="15">
      <c r="A456" s="50" t="s">
        <v>463</v>
      </c>
      <c r="B456" s="51">
        <v>79.381443298969074</v>
      </c>
      <c r="C456" s="51">
        <v>84.848484848484844</v>
      </c>
      <c r="D456" s="51">
        <v>81.25</v>
      </c>
      <c r="E456" s="51">
        <v>80.769230769230774</v>
      </c>
      <c r="F456" s="51">
        <v>74.074074074074076</v>
      </c>
      <c r="G456" s="51">
        <v>80</v>
      </c>
      <c r="H456" s="51">
        <v>83.636363636363626</v>
      </c>
      <c r="I456" s="51">
        <v>91.40625</v>
      </c>
      <c r="J456" s="51">
        <v>86.290322580645167</v>
      </c>
      <c r="K456" s="51">
        <v>84.920634920634924</v>
      </c>
      <c r="L456" s="52">
        <f t="shared" si="7"/>
        <v>82.65768041284025</v>
      </c>
    </row>
    <row r="457" spans="1:12" ht="15.75">
      <c r="A457" s="55" t="s">
        <v>472</v>
      </c>
      <c r="B457" s="56">
        <v>86.949240555627682</v>
      </c>
      <c r="C457" s="56">
        <v>86.678183111472407</v>
      </c>
      <c r="D457" s="56">
        <v>87.286562731997037</v>
      </c>
      <c r="E457" s="56">
        <v>87.673101516351011</v>
      </c>
      <c r="F457" s="56">
        <v>87.203206907184708</v>
      </c>
      <c r="G457" s="56">
        <v>87.10552211822322</v>
      </c>
      <c r="H457" s="56">
        <v>86.699724892164525</v>
      </c>
      <c r="I457" s="56">
        <v>87.576114712237285</v>
      </c>
      <c r="J457" s="56">
        <v>88.785959151070031</v>
      </c>
      <c r="K457" s="56">
        <v>87.069474090679947</v>
      </c>
      <c r="L457" s="57">
        <f t="shared" si="7"/>
        <v>87.302708978700792</v>
      </c>
    </row>
    <row r="458" spans="1:12" s="20" customFormat="1">
      <c r="A458" s="179" t="s">
        <v>1619</v>
      </c>
      <c r="B458" s="180"/>
      <c r="C458" s="180"/>
      <c r="D458" s="180"/>
      <c r="E458" s="180"/>
      <c r="F458" s="180"/>
      <c r="G458" s="180"/>
      <c r="H458" s="180"/>
      <c r="I458" s="180"/>
      <c r="J458" s="180"/>
      <c r="K458" s="180"/>
      <c r="L458" s="179"/>
    </row>
    <row r="459" spans="1:12" s="20" customFormat="1">
      <c r="A459" s="179" t="s">
        <v>1617</v>
      </c>
      <c r="B459" s="180"/>
      <c r="C459" s="180"/>
      <c r="D459" s="180"/>
      <c r="E459" s="180"/>
      <c r="F459" s="180"/>
      <c r="G459" s="180"/>
      <c r="H459" s="180"/>
      <c r="I459" s="180"/>
      <c r="J459" s="180"/>
      <c r="K459" s="180"/>
      <c r="L459" s="179"/>
    </row>
    <row r="461" spans="1:12" s="4" customFormat="1" ht="15">
      <c r="A461" s="50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0"/>
    </row>
    <row r="462" spans="1:12" ht="15">
      <c r="A462" s="50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0"/>
    </row>
    <row r="463" spans="1:12" ht="15">
      <c r="A463" s="50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0"/>
    </row>
  </sheetData>
  <sheetProtection selectLockedCells="1" selectUnlockedCells="1"/>
  <mergeCells count="1">
    <mergeCell ref="A1:L1"/>
  </mergeCells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</sheetPr>
  <dimension ref="A1:IV886"/>
  <sheetViews>
    <sheetView zoomScale="90" zoomScaleNormal="90" workbookViewId="0">
      <pane ySplit="5" topLeftCell="A6" activePane="bottomLeft" state="frozen"/>
      <selection activeCell="C1" sqref="C1"/>
      <selection pane="bottomLeft" activeCell="W431" sqref="W431"/>
    </sheetView>
  </sheetViews>
  <sheetFormatPr defaultColWidth="9.140625" defaultRowHeight="15"/>
  <cols>
    <col min="1" max="1" width="29.140625" style="9" bestFit="1" customWidth="1"/>
    <col min="2" max="2" width="23.42578125" style="9" bestFit="1" customWidth="1"/>
    <col min="3" max="3" width="12.42578125" style="12" customWidth="1"/>
    <col min="4" max="4" width="29.42578125" style="9" customWidth="1"/>
    <col min="5" max="13" width="9" style="9" hidden="1" customWidth="1"/>
    <col min="14" max="14" width="9.140625" style="9" customWidth="1"/>
    <col min="15" max="15" width="9.140625" style="13" customWidth="1"/>
    <col min="16" max="16" width="9.140625" style="9" customWidth="1"/>
    <col min="17" max="17" width="11.5703125" style="9" customWidth="1"/>
    <col min="18" max="18" width="14" style="9" hidden="1" customWidth="1"/>
    <col min="19" max="19" width="12.42578125" style="9" hidden="1" customWidth="1"/>
    <col min="20" max="20" width="15.5703125" style="9" hidden="1" customWidth="1"/>
    <col min="21" max="21" width="18.5703125" style="9" hidden="1" customWidth="1"/>
    <col min="22" max="22" width="13.42578125" style="15" customWidth="1"/>
    <col min="23" max="23" width="12.85546875" style="9" customWidth="1"/>
    <col min="24" max="26" width="9.28515625" style="9" bestFit="1" customWidth="1"/>
    <col min="27" max="27" width="10.28515625" style="9" bestFit="1" customWidth="1"/>
    <col min="28" max="36" width="9.28515625" style="9" bestFit="1" customWidth="1"/>
    <col min="37" max="37" width="10.28515625" style="9" bestFit="1" customWidth="1"/>
    <col min="38" max="38" width="9.5703125" style="9" bestFit="1" customWidth="1"/>
    <col min="39" max="42" width="9.28515625" style="9" bestFit="1" customWidth="1"/>
    <col min="43" max="16384" width="9.140625" style="9"/>
  </cols>
  <sheetData>
    <row r="1" spans="1:256" ht="15" customHeight="1">
      <c r="A1" s="363" t="s">
        <v>1039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364"/>
      <c r="AP1" s="364"/>
    </row>
    <row r="2" spans="1:256" ht="33" customHeight="1" thickBot="1">
      <c r="A2" s="363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</row>
    <row r="3" spans="1:256" s="11" customFormat="1" ht="24.75" customHeight="1" thickBot="1">
      <c r="A3" s="366" t="s">
        <v>982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8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  <c r="IK3" s="365"/>
      <c r="IL3" s="365"/>
      <c r="IM3" s="365"/>
      <c r="IN3" s="365"/>
      <c r="IO3" s="365"/>
      <c r="IP3" s="365"/>
      <c r="IQ3" s="365"/>
      <c r="IR3" s="365"/>
      <c r="IS3" s="365"/>
      <c r="IT3" s="365"/>
      <c r="IU3" s="365"/>
      <c r="IV3" s="365"/>
    </row>
    <row r="4" spans="1:256" s="181" customFormat="1" ht="32.25" customHeight="1">
      <c r="A4" s="372" t="s">
        <v>1017</v>
      </c>
      <c r="B4" s="374" t="s">
        <v>930</v>
      </c>
      <c r="C4" s="374" t="s">
        <v>983</v>
      </c>
      <c r="D4" s="376" t="s">
        <v>984</v>
      </c>
      <c r="E4" s="281" t="s">
        <v>985</v>
      </c>
      <c r="F4" s="281" t="s">
        <v>986</v>
      </c>
      <c r="G4" s="281" t="s">
        <v>987</v>
      </c>
      <c r="H4" s="281" t="s">
        <v>988</v>
      </c>
      <c r="I4" s="281" t="s">
        <v>989</v>
      </c>
      <c r="J4" s="281" t="s">
        <v>990</v>
      </c>
      <c r="K4" s="281" t="s">
        <v>991</v>
      </c>
      <c r="L4" s="281" t="s">
        <v>992</v>
      </c>
      <c r="M4" s="281" t="s">
        <v>993</v>
      </c>
      <c r="N4" s="281" t="s">
        <v>986</v>
      </c>
      <c r="O4" s="281" t="s">
        <v>987</v>
      </c>
      <c r="P4" s="281" t="s">
        <v>989</v>
      </c>
      <c r="Q4" s="281" t="s">
        <v>991</v>
      </c>
      <c r="R4" s="281" t="s">
        <v>986</v>
      </c>
      <c r="S4" s="281" t="s">
        <v>987</v>
      </c>
      <c r="T4" s="281" t="s">
        <v>989</v>
      </c>
      <c r="U4" s="281" t="s">
        <v>991</v>
      </c>
      <c r="V4" s="281" t="s">
        <v>471</v>
      </c>
      <c r="W4" s="281" t="s">
        <v>986</v>
      </c>
      <c r="X4" s="281" t="s">
        <v>987</v>
      </c>
      <c r="Y4" s="281" t="s">
        <v>989</v>
      </c>
      <c r="Z4" s="281" t="s">
        <v>991</v>
      </c>
      <c r="AA4" s="281" t="s">
        <v>471</v>
      </c>
      <c r="AB4" s="281" t="s">
        <v>986</v>
      </c>
      <c r="AC4" s="281" t="s">
        <v>987</v>
      </c>
      <c r="AD4" s="281" t="s">
        <v>989</v>
      </c>
      <c r="AE4" s="281" t="s">
        <v>991</v>
      </c>
      <c r="AF4" s="282" t="s">
        <v>471</v>
      </c>
      <c r="AG4" s="281" t="s">
        <v>986</v>
      </c>
      <c r="AH4" s="281" t="s">
        <v>987</v>
      </c>
      <c r="AI4" s="281" t="s">
        <v>989</v>
      </c>
      <c r="AJ4" s="281" t="s">
        <v>991</v>
      </c>
      <c r="AK4" s="282" t="s">
        <v>471</v>
      </c>
      <c r="AL4" s="281" t="s">
        <v>986</v>
      </c>
      <c r="AM4" s="281" t="s">
        <v>987</v>
      </c>
      <c r="AN4" s="281" t="s">
        <v>989</v>
      </c>
      <c r="AO4" s="281" t="s">
        <v>991</v>
      </c>
      <c r="AP4" s="282" t="s">
        <v>471</v>
      </c>
    </row>
    <row r="5" spans="1:256" s="181" customFormat="1" ht="21" customHeight="1" thickBot="1">
      <c r="A5" s="373"/>
      <c r="B5" s="375"/>
      <c r="C5" s="375"/>
      <c r="D5" s="377"/>
      <c r="E5" s="283">
        <v>2015</v>
      </c>
      <c r="F5" s="284">
        <v>2015</v>
      </c>
      <c r="G5" s="284">
        <v>2015</v>
      </c>
      <c r="H5" s="284">
        <v>2015</v>
      </c>
      <c r="I5" s="284">
        <v>2015</v>
      </c>
      <c r="J5" s="284">
        <v>2015</v>
      </c>
      <c r="K5" s="284">
        <v>2015</v>
      </c>
      <c r="L5" s="285">
        <v>2015</v>
      </c>
      <c r="M5" s="284">
        <v>2015</v>
      </c>
      <c r="N5" s="284">
        <v>2016</v>
      </c>
      <c r="O5" s="284">
        <v>2016</v>
      </c>
      <c r="P5" s="284">
        <v>2016</v>
      </c>
      <c r="Q5" s="284">
        <v>2016</v>
      </c>
      <c r="R5" s="284">
        <v>2016</v>
      </c>
      <c r="S5" s="284">
        <v>2016</v>
      </c>
      <c r="T5" s="284">
        <v>2016</v>
      </c>
      <c r="U5" s="284">
        <v>2016</v>
      </c>
      <c r="V5" s="284">
        <v>2016</v>
      </c>
      <c r="W5" s="286">
        <v>2017</v>
      </c>
      <c r="X5" s="287">
        <v>2017</v>
      </c>
      <c r="Y5" s="287">
        <v>2017</v>
      </c>
      <c r="Z5" s="287">
        <v>2017</v>
      </c>
      <c r="AA5" s="284">
        <v>2017</v>
      </c>
      <c r="AB5" s="288">
        <v>2018</v>
      </c>
      <c r="AC5" s="288">
        <v>2018</v>
      </c>
      <c r="AD5" s="288">
        <v>2018</v>
      </c>
      <c r="AE5" s="288">
        <v>2018</v>
      </c>
      <c r="AF5" s="289">
        <v>2018</v>
      </c>
      <c r="AG5" s="288">
        <v>2019</v>
      </c>
      <c r="AH5" s="288">
        <v>2019</v>
      </c>
      <c r="AI5" s="288">
        <v>2019</v>
      </c>
      <c r="AJ5" s="288">
        <v>2019</v>
      </c>
      <c r="AK5" s="289">
        <v>2019</v>
      </c>
      <c r="AL5" s="288">
        <v>2020</v>
      </c>
      <c r="AM5" s="288">
        <v>2020</v>
      </c>
      <c r="AN5" s="288">
        <v>2020</v>
      </c>
      <c r="AO5" s="288">
        <v>2020</v>
      </c>
      <c r="AP5" s="288">
        <v>2020</v>
      </c>
    </row>
    <row r="6" spans="1:256" s="181" customFormat="1" ht="15.75" customHeight="1">
      <c r="A6" s="182" t="s">
        <v>1040</v>
      </c>
      <c r="B6" s="182" t="s">
        <v>528</v>
      </c>
      <c r="C6" s="183">
        <v>290010</v>
      </c>
      <c r="D6" s="182" t="s">
        <v>519</v>
      </c>
      <c r="E6" s="182" t="e">
        <f>#N/A</f>
        <v>#N/A</v>
      </c>
      <c r="F6" s="182" t="e">
        <f>#N/A</f>
        <v>#N/A</v>
      </c>
      <c r="G6" s="182" t="e">
        <f>#N/A</f>
        <v>#N/A</v>
      </c>
      <c r="H6" s="182" t="e">
        <f>#N/A</f>
        <v>#N/A</v>
      </c>
      <c r="I6" s="182" t="e">
        <f>#N/A</f>
        <v>#N/A</v>
      </c>
      <c r="J6" s="182" t="e">
        <f>#N/A</f>
        <v>#N/A</v>
      </c>
      <c r="K6" s="182" t="e">
        <f>#N/A</f>
        <v>#N/A</v>
      </c>
      <c r="L6" s="182" t="e">
        <f>#N/A</f>
        <v>#N/A</v>
      </c>
      <c r="M6" s="182" t="e">
        <f>#N/A</f>
        <v>#N/A</v>
      </c>
      <c r="N6" s="184">
        <v>193.88</v>
      </c>
      <c r="O6" s="184">
        <v>75.510000000000005</v>
      </c>
      <c r="P6" s="184">
        <v>214.29</v>
      </c>
      <c r="Q6" s="184">
        <v>169.39</v>
      </c>
      <c r="R6" s="182" t="s">
        <v>1041</v>
      </c>
      <c r="S6" s="182" t="s">
        <v>1042</v>
      </c>
      <c r="T6" s="182" t="s">
        <v>1041</v>
      </c>
      <c r="U6" s="182" t="s">
        <v>1041</v>
      </c>
      <c r="V6" s="185">
        <v>0.75</v>
      </c>
      <c r="W6" s="186">
        <v>106.12244897959199</v>
      </c>
      <c r="X6" s="187">
        <v>100</v>
      </c>
      <c r="Y6" s="188">
        <v>100</v>
      </c>
      <c r="Z6" s="189">
        <v>148.97959183673501</v>
      </c>
      <c r="AA6" s="190">
        <v>1</v>
      </c>
      <c r="AB6" s="191">
        <v>126.53061224489799</v>
      </c>
      <c r="AC6" s="192">
        <v>114.28571428571399</v>
      </c>
      <c r="AD6" s="193">
        <v>140.816326530612</v>
      </c>
      <c r="AE6" s="194">
        <v>116.32653061224499</v>
      </c>
      <c r="AF6" s="190">
        <v>1</v>
      </c>
      <c r="AG6" s="195">
        <v>165.90909090909099</v>
      </c>
      <c r="AH6" s="196">
        <v>179.54545454545499</v>
      </c>
      <c r="AI6" s="197">
        <v>170.45454545454501</v>
      </c>
      <c r="AJ6" s="198">
        <v>179.54545454545499</v>
      </c>
      <c r="AK6" s="190">
        <v>1</v>
      </c>
      <c r="AL6" s="199">
        <v>109.09</v>
      </c>
      <c r="AM6" s="200">
        <v>95.45</v>
      </c>
      <c r="AN6" s="201">
        <v>102.27</v>
      </c>
      <c r="AO6" s="202">
        <v>115.91</v>
      </c>
      <c r="AP6" s="203">
        <v>1</v>
      </c>
    </row>
    <row r="7" spans="1:256" s="181" customFormat="1" ht="15.75" customHeight="1">
      <c r="A7" s="204" t="s">
        <v>934</v>
      </c>
      <c r="B7" s="204" t="s">
        <v>722</v>
      </c>
      <c r="C7" s="205">
        <v>290020</v>
      </c>
      <c r="D7" s="204" t="s">
        <v>717</v>
      </c>
      <c r="E7" s="204" t="e">
        <f>#N/A</f>
        <v>#N/A</v>
      </c>
      <c r="F7" s="204" t="e">
        <f>#N/A</f>
        <v>#N/A</v>
      </c>
      <c r="G7" s="204" t="e">
        <f>#N/A</f>
        <v>#N/A</v>
      </c>
      <c r="H7" s="204" t="e">
        <f>#N/A</f>
        <v>#N/A</v>
      </c>
      <c r="I7" s="204" t="e">
        <f>#N/A</f>
        <v>#N/A</v>
      </c>
      <c r="J7" s="204" t="e">
        <f>#N/A</f>
        <v>#N/A</v>
      </c>
      <c r="K7" s="204" t="e">
        <f>#N/A</f>
        <v>#N/A</v>
      </c>
      <c r="L7" s="204" t="e">
        <f>#N/A</f>
        <v>#N/A</v>
      </c>
      <c r="M7" s="204" t="e">
        <f>#N/A</f>
        <v>#N/A</v>
      </c>
      <c r="N7" s="206">
        <v>104.4</v>
      </c>
      <c r="O7" s="206">
        <v>89.94</v>
      </c>
      <c r="P7" s="206">
        <v>120.44</v>
      </c>
      <c r="Q7" s="206">
        <v>117.61</v>
      </c>
      <c r="R7" s="204" t="s">
        <v>1042</v>
      </c>
      <c r="S7" s="204" t="s">
        <v>1042</v>
      </c>
      <c r="T7" s="204" t="s">
        <v>1041</v>
      </c>
      <c r="U7" s="204" t="s">
        <v>1041</v>
      </c>
      <c r="V7" s="207">
        <v>0.75</v>
      </c>
      <c r="W7" s="186">
        <v>92.767295597484306</v>
      </c>
      <c r="X7" s="187">
        <v>83.647798742138406</v>
      </c>
      <c r="Y7" s="188">
        <v>100.31446540880501</v>
      </c>
      <c r="Z7" s="189">
        <v>83.3333333333333</v>
      </c>
      <c r="AA7" s="208">
        <v>0.25</v>
      </c>
      <c r="AB7" s="191">
        <v>102.71317829457401</v>
      </c>
      <c r="AC7" s="192">
        <v>104.26356589147299</v>
      </c>
      <c r="AD7" s="193">
        <v>112.015503875969</v>
      </c>
      <c r="AE7" s="194">
        <v>113.565891472868</v>
      </c>
      <c r="AF7" s="190">
        <v>1</v>
      </c>
      <c r="AG7" s="195">
        <v>94.696969696969703</v>
      </c>
      <c r="AH7" s="196">
        <v>93.560606060606105</v>
      </c>
      <c r="AI7" s="197">
        <v>101.515151515152</v>
      </c>
      <c r="AJ7" s="198">
        <v>109.469696969697</v>
      </c>
      <c r="AK7" s="208">
        <v>0.5</v>
      </c>
      <c r="AL7" s="199">
        <v>96.59</v>
      </c>
      <c r="AM7" s="200">
        <v>101.14</v>
      </c>
      <c r="AN7" s="201">
        <v>81.819999999999993</v>
      </c>
      <c r="AO7" s="202">
        <v>82.95</v>
      </c>
      <c r="AP7" s="209">
        <v>0.5</v>
      </c>
    </row>
    <row r="8" spans="1:256" s="181" customFormat="1" ht="15.75" customHeight="1">
      <c r="A8" s="204" t="s">
        <v>935</v>
      </c>
      <c r="B8" s="204" t="s">
        <v>671</v>
      </c>
      <c r="C8" s="205">
        <v>290030</v>
      </c>
      <c r="D8" s="204" t="s">
        <v>670</v>
      </c>
      <c r="E8" s="204" t="e">
        <f>#N/A</f>
        <v>#N/A</v>
      </c>
      <c r="F8" s="204" t="e">
        <f>#N/A</f>
        <v>#N/A</v>
      </c>
      <c r="G8" s="204" t="e">
        <f>#N/A</f>
        <v>#N/A</v>
      </c>
      <c r="H8" s="204" t="e">
        <f>#N/A</f>
        <v>#N/A</v>
      </c>
      <c r="I8" s="204" t="e">
        <f>#N/A</f>
        <v>#N/A</v>
      </c>
      <c r="J8" s="204" t="e">
        <f>#N/A</f>
        <v>#N/A</v>
      </c>
      <c r="K8" s="204" t="e">
        <f>#N/A</f>
        <v>#N/A</v>
      </c>
      <c r="L8" s="204" t="e">
        <f>#N/A</f>
        <v>#N/A</v>
      </c>
      <c r="M8" s="204" t="e">
        <f>#N/A</f>
        <v>#N/A</v>
      </c>
      <c r="N8" s="206">
        <v>12.92</v>
      </c>
      <c r="O8" s="206">
        <v>14.04</v>
      </c>
      <c r="P8" s="206">
        <v>15.73</v>
      </c>
      <c r="Q8" s="206">
        <v>17.98</v>
      </c>
      <c r="R8" s="204" t="s">
        <v>1042</v>
      </c>
      <c r="S8" s="204" t="s">
        <v>1042</v>
      </c>
      <c r="T8" s="204" t="s">
        <v>1042</v>
      </c>
      <c r="U8" s="204" t="s">
        <v>1042</v>
      </c>
      <c r="V8" s="207">
        <v>0</v>
      </c>
      <c r="W8" s="186">
        <v>61.235955056179797</v>
      </c>
      <c r="X8" s="187">
        <v>61.235955056179797</v>
      </c>
      <c r="Y8" s="188">
        <v>72.471910112359595</v>
      </c>
      <c r="Z8" s="189">
        <v>64.044943820224702</v>
      </c>
      <c r="AA8" s="208">
        <v>0</v>
      </c>
      <c r="AB8" s="191">
        <v>95.930232558139494</v>
      </c>
      <c r="AC8" s="192">
        <v>93.604651162790702</v>
      </c>
      <c r="AD8" s="193">
        <v>103.488372093023</v>
      </c>
      <c r="AE8" s="194">
        <v>88.3720930232558</v>
      </c>
      <c r="AF8" s="208">
        <v>0.5</v>
      </c>
      <c r="AG8" s="195">
        <v>68.085106382978694</v>
      </c>
      <c r="AH8" s="196">
        <v>66.489361702127695</v>
      </c>
      <c r="AI8" s="197">
        <v>68.085106382978694</v>
      </c>
      <c r="AJ8" s="198">
        <v>87.7659574468085</v>
      </c>
      <c r="AK8" s="208">
        <v>0</v>
      </c>
      <c r="AL8" s="199">
        <v>65.430000000000007</v>
      </c>
      <c r="AM8" s="200">
        <v>67.02</v>
      </c>
      <c r="AN8" s="201">
        <v>62.23</v>
      </c>
      <c r="AO8" s="202">
        <v>75</v>
      </c>
      <c r="AP8" s="209">
        <v>0</v>
      </c>
    </row>
    <row r="9" spans="1:256" s="181" customFormat="1" ht="15.75" customHeight="1">
      <c r="A9" s="204" t="s">
        <v>935</v>
      </c>
      <c r="B9" s="204" t="s">
        <v>702</v>
      </c>
      <c r="C9" s="205">
        <v>290035</v>
      </c>
      <c r="D9" s="204" t="s">
        <v>689</v>
      </c>
      <c r="E9" s="204" t="e">
        <f>#N/A</f>
        <v>#N/A</v>
      </c>
      <c r="F9" s="204" t="e">
        <f>#N/A</f>
        <v>#N/A</v>
      </c>
      <c r="G9" s="204" t="e">
        <f>#N/A</f>
        <v>#N/A</v>
      </c>
      <c r="H9" s="204" t="e">
        <f>#N/A</f>
        <v>#N/A</v>
      </c>
      <c r="I9" s="204" t="e">
        <f>#N/A</f>
        <v>#N/A</v>
      </c>
      <c r="J9" s="204" t="e">
        <f>#N/A</f>
        <v>#N/A</v>
      </c>
      <c r="K9" s="204" t="e">
        <f>#N/A</f>
        <v>#N/A</v>
      </c>
      <c r="L9" s="204" t="e">
        <f>#N/A</f>
        <v>#N/A</v>
      </c>
      <c r="M9" s="204" t="e">
        <f>#N/A</f>
        <v>#N/A</v>
      </c>
      <c r="N9" s="206">
        <v>88.51</v>
      </c>
      <c r="O9" s="206">
        <v>82.76</v>
      </c>
      <c r="P9" s="206">
        <v>85.63</v>
      </c>
      <c r="Q9" s="206">
        <v>72.41</v>
      </c>
      <c r="R9" s="204" t="s">
        <v>1042</v>
      </c>
      <c r="S9" s="204" t="s">
        <v>1042</v>
      </c>
      <c r="T9" s="204" t="s">
        <v>1042</v>
      </c>
      <c r="U9" s="204" t="s">
        <v>1042</v>
      </c>
      <c r="V9" s="207">
        <v>0</v>
      </c>
      <c r="W9" s="186">
        <v>67.816091954022994</v>
      </c>
      <c r="X9" s="187">
        <v>66.6666666666667</v>
      </c>
      <c r="Y9" s="188">
        <v>75.862068965517196</v>
      </c>
      <c r="Z9" s="189">
        <v>67.816091954022994</v>
      </c>
      <c r="AA9" s="208">
        <v>0</v>
      </c>
      <c r="AB9" s="191">
        <v>92.857142857142904</v>
      </c>
      <c r="AC9" s="192">
        <v>91.428571428571402</v>
      </c>
      <c r="AD9" s="193">
        <v>94.285714285714306</v>
      </c>
      <c r="AE9" s="194">
        <v>128.57142857142901</v>
      </c>
      <c r="AF9" s="208">
        <v>0.25</v>
      </c>
      <c r="AG9" s="195">
        <v>87.428571428571402</v>
      </c>
      <c r="AH9" s="196">
        <v>93.714285714285694</v>
      </c>
      <c r="AI9" s="197">
        <v>91.428571428571402</v>
      </c>
      <c r="AJ9" s="198">
        <v>102.857142857143</v>
      </c>
      <c r="AK9" s="208">
        <v>0.25</v>
      </c>
      <c r="AL9" s="199">
        <v>53.14</v>
      </c>
      <c r="AM9" s="200">
        <v>37.71</v>
      </c>
      <c r="AN9" s="201">
        <v>42.86</v>
      </c>
      <c r="AO9" s="202">
        <v>114.86</v>
      </c>
      <c r="AP9" s="209">
        <v>0.25</v>
      </c>
    </row>
    <row r="10" spans="1:256" s="181" customFormat="1" ht="15.75" customHeight="1">
      <c r="A10" s="204" t="s">
        <v>933</v>
      </c>
      <c r="B10" s="204" t="s">
        <v>546</v>
      </c>
      <c r="C10" s="205">
        <v>290040</v>
      </c>
      <c r="D10" s="204" t="s">
        <v>531</v>
      </c>
      <c r="E10" s="204" t="e">
        <f>#N/A</f>
        <v>#N/A</v>
      </c>
      <c r="F10" s="204" t="e">
        <f>#N/A</f>
        <v>#N/A</v>
      </c>
      <c r="G10" s="204" t="e">
        <f>#N/A</f>
        <v>#N/A</v>
      </c>
      <c r="H10" s="204" t="e">
        <f>#N/A</f>
        <v>#N/A</v>
      </c>
      <c r="I10" s="204" t="e">
        <f>#N/A</f>
        <v>#N/A</v>
      </c>
      <c r="J10" s="204" t="e">
        <f>#N/A</f>
        <v>#N/A</v>
      </c>
      <c r="K10" s="204" t="e">
        <f>#N/A</f>
        <v>#N/A</v>
      </c>
      <c r="L10" s="204" t="e">
        <f>#N/A</f>
        <v>#N/A</v>
      </c>
      <c r="M10" s="204" t="e">
        <f>#N/A</f>
        <v>#N/A</v>
      </c>
      <c r="N10" s="206">
        <v>116.2</v>
      </c>
      <c r="O10" s="206">
        <v>107.82</v>
      </c>
      <c r="P10" s="206">
        <v>127.37</v>
      </c>
      <c r="Q10" s="206">
        <v>131.84</v>
      </c>
      <c r="R10" s="204" t="s">
        <v>1041</v>
      </c>
      <c r="S10" s="204" t="b">
        <f>TRUE</f>
        <v>1</v>
      </c>
      <c r="T10" s="204" t="s">
        <v>1041</v>
      </c>
      <c r="U10" s="204" t="s">
        <v>1041</v>
      </c>
      <c r="V10" s="207">
        <v>1</v>
      </c>
      <c r="W10" s="186">
        <v>103.91061452514001</v>
      </c>
      <c r="X10" s="187">
        <v>111.73184357541901</v>
      </c>
      <c r="Y10" s="188">
        <v>113.96648044692699</v>
      </c>
      <c r="Z10" s="189">
        <v>152.51396648044701</v>
      </c>
      <c r="AA10" s="210">
        <v>1</v>
      </c>
      <c r="AB10" s="191">
        <v>127.586206896552</v>
      </c>
      <c r="AC10" s="192">
        <v>110.919540229885</v>
      </c>
      <c r="AD10" s="193">
        <v>107.471264367816</v>
      </c>
      <c r="AE10" s="194">
        <v>115.51724137930999</v>
      </c>
      <c r="AF10" s="190">
        <v>1</v>
      </c>
      <c r="AG10" s="195">
        <v>54.705882352941202</v>
      </c>
      <c r="AH10" s="196">
        <v>52.352941176470601</v>
      </c>
      <c r="AI10" s="197">
        <v>63.529411764705898</v>
      </c>
      <c r="AJ10" s="198">
        <v>61.176470588235297</v>
      </c>
      <c r="AK10" s="210">
        <v>0</v>
      </c>
      <c r="AL10" s="199">
        <v>45.88</v>
      </c>
      <c r="AM10" s="200">
        <v>33.53</v>
      </c>
      <c r="AN10" s="201">
        <v>28.24</v>
      </c>
      <c r="AO10" s="202">
        <v>51.18</v>
      </c>
      <c r="AP10" s="211">
        <v>0</v>
      </c>
    </row>
    <row r="11" spans="1:256" s="181" customFormat="1" ht="15.75" customHeight="1">
      <c r="A11" s="204" t="s">
        <v>941</v>
      </c>
      <c r="B11" s="204" t="s">
        <v>783</v>
      </c>
      <c r="C11" s="205">
        <v>290050</v>
      </c>
      <c r="D11" s="204" t="s">
        <v>787</v>
      </c>
      <c r="E11" s="204" t="e">
        <f>#N/A</f>
        <v>#N/A</v>
      </c>
      <c r="F11" s="204" t="e">
        <f>#N/A</f>
        <v>#N/A</v>
      </c>
      <c r="G11" s="204" t="e">
        <f>#N/A</f>
        <v>#N/A</v>
      </c>
      <c r="H11" s="204" t="e">
        <f>#N/A</f>
        <v>#N/A</v>
      </c>
      <c r="I11" s="204" t="e">
        <f>#N/A</f>
        <v>#N/A</v>
      </c>
      <c r="J11" s="204" t="e">
        <f>#N/A</f>
        <v>#N/A</v>
      </c>
      <c r="K11" s="204" t="e">
        <f>#N/A</f>
        <v>#N/A</v>
      </c>
      <c r="L11" s="204" t="e">
        <f>#N/A</f>
        <v>#N/A</v>
      </c>
      <c r="M11" s="204" t="e">
        <f>#N/A</f>
        <v>#N/A</v>
      </c>
      <c r="N11" s="206">
        <v>88.99</v>
      </c>
      <c r="O11" s="206">
        <v>75.23</v>
      </c>
      <c r="P11" s="206">
        <v>93.58</v>
      </c>
      <c r="Q11" s="206">
        <v>66.97</v>
      </c>
      <c r="R11" s="204" t="s">
        <v>1042</v>
      </c>
      <c r="S11" s="204" t="s">
        <v>1042</v>
      </c>
      <c r="T11" s="204" t="s">
        <v>1042</v>
      </c>
      <c r="U11" s="204" t="s">
        <v>1042</v>
      </c>
      <c r="V11" s="207">
        <v>0</v>
      </c>
      <c r="W11" s="186">
        <v>111.009174311927</v>
      </c>
      <c r="X11" s="187">
        <v>108.256880733945</v>
      </c>
      <c r="Y11" s="188">
        <v>110.091743119266</v>
      </c>
      <c r="Z11" s="189">
        <v>123.853211009174</v>
      </c>
      <c r="AA11" s="208">
        <v>1</v>
      </c>
      <c r="AB11" s="191">
        <v>90.677966101694906</v>
      </c>
      <c r="AC11" s="192">
        <v>87.288135593220304</v>
      </c>
      <c r="AD11" s="193">
        <v>83.8983050847458</v>
      </c>
      <c r="AE11" s="194">
        <v>104.237288135593</v>
      </c>
      <c r="AF11" s="208">
        <v>0.25</v>
      </c>
      <c r="AG11" s="195">
        <v>116.666666666667</v>
      </c>
      <c r="AH11" s="196">
        <v>118.518518518519</v>
      </c>
      <c r="AI11" s="197">
        <v>143.51851851851899</v>
      </c>
      <c r="AJ11" s="198">
        <v>96.296296296296305</v>
      </c>
      <c r="AK11" s="208">
        <v>1</v>
      </c>
      <c r="AL11" s="199">
        <v>105.56</v>
      </c>
      <c r="AM11" s="200">
        <v>105.56</v>
      </c>
      <c r="AN11" s="201">
        <v>69.44</v>
      </c>
      <c r="AO11" s="202">
        <v>86.11</v>
      </c>
      <c r="AP11" s="209">
        <v>0.5</v>
      </c>
    </row>
    <row r="12" spans="1:256" s="181" customFormat="1" ht="15.75" customHeight="1">
      <c r="A12" s="204" t="s">
        <v>936</v>
      </c>
      <c r="B12" s="204" t="s">
        <v>906</v>
      </c>
      <c r="C12" s="205">
        <v>290060</v>
      </c>
      <c r="D12" s="204" t="s">
        <v>889</v>
      </c>
      <c r="E12" s="204" t="e">
        <f>#N/A</f>
        <v>#N/A</v>
      </c>
      <c r="F12" s="204" t="e">
        <f>#N/A</f>
        <v>#N/A</v>
      </c>
      <c r="G12" s="204" t="e">
        <f>#N/A</f>
        <v>#N/A</v>
      </c>
      <c r="H12" s="204" t="e">
        <f>#N/A</f>
        <v>#N/A</v>
      </c>
      <c r="I12" s="204" t="e">
        <f>#N/A</f>
        <v>#N/A</v>
      </c>
      <c r="J12" s="204" t="e">
        <f>#N/A</f>
        <v>#N/A</v>
      </c>
      <c r="K12" s="204" t="e">
        <f>#N/A</f>
        <v>#N/A</v>
      </c>
      <c r="L12" s="204" t="e">
        <f>#N/A</f>
        <v>#N/A</v>
      </c>
      <c r="M12" s="204" t="e">
        <f>#N/A</f>
        <v>#N/A</v>
      </c>
      <c r="N12" s="206">
        <v>50</v>
      </c>
      <c r="O12" s="206">
        <v>68.75</v>
      </c>
      <c r="P12" s="206">
        <v>104.17</v>
      </c>
      <c r="Q12" s="206">
        <v>62.5</v>
      </c>
      <c r="R12" s="204" t="s">
        <v>1042</v>
      </c>
      <c r="S12" s="204" t="s">
        <v>1042</v>
      </c>
      <c r="T12" s="204" t="s">
        <v>1041</v>
      </c>
      <c r="U12" s="204" t="s">
        <v>1042</v>
      </c>
      <c r="V12" s="207">
        <v>0.25</v>
      </c>
      <c r="W12" s="186">
        <v>89.5833333333333</v>
      </c>
      <c r="X12" s="187">
        <v>93.75</v>
      </c>
      <c r="Y12" s="188">
        <v>93.75</v>
      </c>
      <c r="Z12" s="189">
        <v>70.8333333333333</v>
      </c>
      <c r="AA12" s="208">
        <v>0</v>
      </c>
      <c r="AB12" s="191">
        <v>77.966101694915295</v>
      </c>
      <c r="AC12" s="192">
        <v>77.966101694915295</v>
      </c>
      <c r="AD12" s="193">
        <v>81.355932203389798</v>
      </c>
      <c r="AE12" s="194">
        <v>67.796610169491501</v>
      </c>
      <c r="AF12" s="208">
        <v>0</v>
      </c>
      <c r="AG12" s="195">
        <v>63.235294117647101</v>
      </c>
      <c r="AH12" s="196">
        <v>63.235294117647101</v>
      </c>
      <c r="AI12" s="197">
        <v>77.941176470588204</v>
      </c>
      <c r="AJ12" s="198">
        <v>64.705882352941202</v>
      </c>
      <c r="AK12" s="208">
        <v>0</v>
      </c>
      <c r="AL12" s="199">
        <v>66.180000000000007</v>
      </c>
      <c r="AM12" s="200">
        <v>70.59</v>
      </c>
      <c r="AN12" s="201">
        <v>48.53</v>
      </c>
      <c r="AO12" s="202">
        <v>35.29</v>
      </c>
      <c r="AP12" s="209">
        <v>0</v>
      </c>
    </row>
    <row r="13" spans="1:256" s="181" customFormat="1" ht="15.75" customHeight="1">
      <c r="A13" s="204" t="s">
        <v>935</v>
      </c>
      <c r="B13" s="204" t="s">
        <v>671</v>
      </c>
      <c r="C13" s="205">
        <v>290070</v>
      </c>
      <c r="D13" s="204" t="s">
        <v>671</v>
      </c>
      <c r="E13" s="204" t="e">
        <f>#N/A</f>
        <v>#N/A</v>
      </c>
      <c r="F13" s="204" t="e">
        <f>#N/A</f>
        <v>#N/A</v>
      </c>
      <c r="G13" s="204" t="e">
        <f>#N/A</f>
        <v>#N/A</v>
      </c>
      <c r="H13" s="204" t="e">
        <f>#N/A</f>
        <v>#N/A</v>
      </c>
      <c r="I13" s="204" t="e">
        <f>#N/A</f>
        <v>#N/A</v>
      </c>
      <c r="J13" s="204" t="e">
        <f>#N/A</f>
        <v>#N/A</v>
      </c>
      <c r="K13" s="204" t="e">
        <f>#N/A</f>
        <v>#N/A</v>
      </c>
      <c r="L13" s="204" t="e">
        <f>#N/A</f>
        <v>#N/A</v>
      </c>
      <c r="M13" s="204" t="e">
        <f>#N/A</f>
        <v>#N/A</v>
      </c>
      <c r="N13" s="206">
        <v>53.37</v>
      </c>
      <c r="O13" s="206">
        <v>49.13</v>
      </c>
      <c r="P13" s="206">
        <v>59.74</v>
      </c>
      <c r="Q13" s="206">
        <v>57.62</v>
      </c>
      <c r="R13" s="204" t="s">
        <v>1042</v>
      </c>
      <c r="S13" s="204" t="s">
        <v>1042</v>
      </c>
      <c r="T13" s="204" t="s">
        <v>1042</v>
      </c>
      <c r="U13" s="204" t="s">
        <v>1042</v>
      </c>
      <c r="V13" s="207">
        <v>0</v>
      </c>
      <c r="W13" s="186">
        <v>43.742044972422597</v>
      </c>
      <c r="X13" s="187">
        <v>45.651251591005497</v>
      </c>
      <c r="Y13" s="188">
        <v>52.1001272804412</v>
      </c>
      <c r="Z13" s="189">
        <v>47.730165464573602</v>
      </c>
      <c r="AA13" s="208">
        <v>0</v>
      </c>
      <c r="AB13" s="191">
        <v>32.701812191103798</v>
      </c>
      <c r="AC13" s="192">
        <v>32.125205930807198</v>
      </c>
      <c r="AD13" s="193">
        <v>33.196046128500797</v>
      </c>
      <c r="AE13" s="194">
        <v>30.766062602965398</v>
      </c>
      <c r="AF13" s="208">
        <v>0</v>
      </c>
      <c r="AG13" s="195">
        <v>23.5884567126725</v>
      </c>
      <c r="AH13" s="196">
        <v>29.401923881221201</v>
      </c>
      <c r="AI13" s="197">
        <v>29.9456294437474</v>
      </c>
      <c r="AJ13" s="198">
        <v>43.329150982852397</v>
      </c>
      <c r="AK13" s="208">
        <v>0</v>
      </c>
      <c r="AL13" s="199">
        <v>8.91</v>
      </c>
      <c r="AM13" s="200">
        <v>13.55</v>
      </c>
      <c r="AN13" s="201">
        <v>14.93</v>
      </c>
      <c r="AO13" s="202">
        <v>14.81</v>
      </c>
      <c r="AP13" s="209">
        <v>0</v>
      </c>
    </row>
    <row r="14" spans="1:256" s="181" customFormat="1" ht="15.75" customHeight="1">
      <c r="A14" s="212" t="s">
        <v>996</v>
      </c>
      <c r="B14" s="204" t="s">
        <v>613</v>
      </c>
      <c r="C14" s="213">
        <v>290080</v>
      </c>
      <c r="D14" s="214" t="s">
        <v>602</v>
      </c>
      <c r="E14" s="215" t="e">
        <f>#N/A</f>
        <v>#N/A</v>
      </c>
      <c r="F14" s="215" t="e">
        <f>#N/A</f>
        <v>#N/A</v>
      </c>
      <c r="G14" s="215" t="e">
        <f>#N/A</f>
        <v>#N/A</v>
      </c>
      <c r="H14" s="215" t="e">
        <f>#N/A</f>
        <v>#N/A</v>
      </c>
      <c r="I14" s="215" t="e">
        <f>#N/A</f>
        <v>#N/A</v>
      </c>
      <c r="J14" s="215" t="e">
        <f>#N/A</f>
        <v>#N/A</v>
      </c>
      <c r="K14" s="215" t="e">
        <f>#N/A</f>
        <v>#N/A</v>
      </c>
      <c r="L14" s="215" t="e">
        <f>#N/A</f>
        <v>#N/A</v>
      </c>
      <c r="M14" s="215" t="e">
        <f>#N/A</f>
        <v>#N/A</v>
      </c>
      <c r="N14" s="216">
        <v>25.9</v>
      </c>
      <c r="O14" s="216">
        <v>32.46</v>
      </c>
      <c r="P14" s="216">
        <v>29.84</v>
      </c>
      <c r="Q14" s="216">
        <v>44.92</v>
      </c>
      <c r="R14" s="215" t="s">
        <v>1042</v>
      </c>
      <c r="S14" s="215" t="s">
        <v>1042</v>
      </c>
      <c r="T14" s="215" t="s">
        <v>1042</v>
      </c>
      <c r="U14" s="215" t="s">
        <v>1042</v>
      </c>
      <c r="V14" s="217">
        <v>0</v>
      </c>
      <c r="W14" s="186">
        <v>68.524590163934405</v>
      </c>
      <c r="X14" s="187">
        <v>67.868852459016395</v>
      </c>
      <c r="Y14" s="188">
        <v>84.918032786885206</v>
      </c>
      <c r="Z14" s="189">
        <v>74.098360655737693</v>
      </c>
      <c r="AA14" s="218">
        <v>0</v>
      </c>
      <c r="AB14" s="191">
        <v>89.966555183946497</v>
      </c>
      <c r="AC14" s="192">
        <v>87.625418060200701</v>
      </c>
      <c r="AD14" s="193">
        <v>109.364548494983</v>
      </c>
      <c r="AE14" s="194">
        <v>79.264214046822701</v>
      </c>
      <c r="AF14" s="218">
        <v>0.25</v>
      </c>
      <c r="AG14" s="195">
        <v>102.04778156996601</v>
      </c>
      <c r="AH14" s="196">
        <v>100.34129692832801</v>
      </c>
      <c r="AI14" s="197">
        <v>114.334470989761</v>
      </c>
      <c r="AJ14" s="198">
        <v>107.508532423208</v>
      </c>
      <c r="AK14" s="218">
        <v>1</v>
      </c>
      <c r="AL14" s="199">
        <v>82.94</v>
      </c>
      <c r="AM14" s="200">
        <v>88.05</v>
      </c>
      <c r="AN14" s="201">
        <v>86.01</v>
      </c>
      <c r="AO14" s="202">
        <v>83.96</v>
      </c>
      <c r="AP14" s="219">
        <v>0</v>
      </c>
    </row>
    <row r="15" spans="1:256" s="181" customFormat="1" ht="15.75" customHeight="1">
      <c r="A15" s="204" t="s">
        <v>936</v>
      </c>
      <c r="B15" s="204" t="s">
        <v>876</v>
      </c>
      <c r="C15" s="205">
        <v>290090</v>
      </c>
      <c r="D15" s="204" t="s">
        <v>866</v>
      </c>
      <c r="E15" s="204" t="e">
        <f>#N/A</f>
        <v>#N/A</v>
      </c>
      <c r="F15" s="204" t="e">
        <f>#N/A</f>
        <v>#N/A</v>
      </c>
      <c r="G15" s="204" t="e">
        <f>#N/A</f>
        <v>#N/A</v>
      </c>
      <c r="H15" s="204" t="e">
        <f>#N/A</f>
        <v>#N/A</v>
      </c>
      <c r="I15" s="204" t="e">
        <f>#N/A</f>
        <v>#N/A</v>
      </c>
      <c r="J15" s="204" t="e">
        <f>#N/A</f>
        <v>#N/A</v>
      </c>
      <c r="K15" s="204" t="e">
        <f>#N/A</f>
        <v>#N/A</v>
      </c>
      <c r="L15" s="204" t="e">
        <f>#N/A</f>
        <v>#N/A</v>
      </c>
      <c r="M15" s="204" t="e">
        <f>#N/A</f>
        <v>#N/A</v>
      </c>
      <c r="N15" s="206">
        <v>72.06</v>
      </c>
      <c r="O15" s="206">
        <v>70.59</v>
      </c>
      <c r="P15" s="206">
        <v>110.29</v>
      </c>
      <c r="Q15" s="206">
        <v>94.12</v>
      </c>
      <c r="R15" s="204" t="s">
        <v>1042</v>
      </c>
      <c r="S15" s="204" t="s">
        <v>1042</v>
      </c>
      <c r="T15" s="204" t="s">
        <v>1041</v>
      </c>
      <c r="U15" s="204" t="s">
        <v>1042</v>
      </c>
      <c r="V15" s="207">
        <v>0.25</v>
      </c>
      <c r="W15" s="186">
        <v>76.470588235294102</v>
      </c>
      <c r="X15" s="187">
        <v>64.705882352941202</v>
      </c>
      <c r="Y15" s="188">
        <v>91.176470588235304</v>
      </c>
      <c r="Z15" s="189">
        <v>92.647058823529406</v>
      </c>
      <c r="AA15" s="208">
        <v>0</v>
      </c>
      <c r="AB15" s="191">
        <v>128.76712328767101</v>
      </c>
      <c r="AC15" s="192">
        <v>131.50684931506899</v>
      </c>
      <c r="AD15" s="193">
        <v>119.178082191781</v>
      </c>
      <c r="AE15" s="194">
        <v>128.76712328767101</v>
      </c>
      <c r="AF15" s="190">
        <v>1</v>
      </c>
      <c r="AG15" s="195">
        <v>90.789473684210506</v>
      </c>
      <c r="AH15" s="196">
        <v>92.105263157894697</v>
      </c>
      <c r="AI15" s="197">
        <v>88.157894736842096</v>
      </c>
      <c r="AJ15" s="198">
        <v>131.57894736842101</v>
      </c>
      <c r="AK15" s="208">
        <v>0.25</v>
      </c>
      <c r="AL15" s="199">
        <v>67.11</v>
      </c>
      <c r="AM15" s="200">
        <v>67.11</v>
      </c>
      <c r="AN15" s="201">
        <v>94.74</v>
      </c>
      <c r="AO15" s="202">
        <v>35.53</v>
      </c>
      <c r="AP15" s="211">
        <v>0</v>
      </c>
    </row>
    <row r="16" spans="1:256" s="181" customFormat="1">
      <c r="A16" s="204" t="s">
        <v>938</v>
      </c>
      <c r="B16" s="204" t="s">
        <v>663</v>
      </c>
      <c r="C16" s="205">
        <v>290100</v>
      </c>
      <c r="D16" s="204" t="s">
        <v>645</v>
      </c>
      <c r="E16" s="204" t="e">
        <f>#N/A</f>
        <v>#N/A</v>
      </c>
      <c r="F16" s="204" t="e">
        <f>#N/A</f>
        <v>#N/A</v>
      </c>
      <c r="G16" s="204" t="e">
        <f>#N/A</f>
        <v>#N/A</v>
      </c>
      <c r="H16" s="204" t="e">
        <f>#N/A</f>
        <v>#N/A</v>
      </c>
      <c r="I16" s="204" t="e">
        <f>#N/A</f>
        <v>#N/A</v>
      </c>
      <c r="J16" s="204" t="e">
        <f>#N/A</f>
        <v>#N/A</v>
      </c>
      <c r="K16" s="204" t="e">
        <f>#N/A</f>
        <v>#N/A</v>
      </c>
      <c r="L16" s="204" t="e">
        <f>#N/A</f>
        <v>#N/A</v>
      </c>
      <c r="M16" s="204" t="e">
        <f>#N/A</f>
        <v>#N/A</v>
      </c>
      <c r="N16" s="206">
        <v>66.08</v>
      </c>
      <c r="O16" s="206">
        <v>50.66</v>
      </c>
      <c r="P16" s="206">
        <v>74.010000000000005</v>
      </c>
      <c r="Q16" s="206">
        <v>87.89</v>
      </c>
      <c r="R16" s="204" t="s">
        <v>1042</v>
      </c>
      <c r="S16" s="204" t="s">
        <v>1042</v>
      </c>
      <c r="T16" s="204" t="s">
        <v>1042</v>
      </c>
      <c r="U16" s="204" t="s">
        <v>1042</v>
      </c>
      <c r="V16" s="207">
        <v>0</v>
      </c>
      <c r="W16" s="186">
        <v>92.070484581497794</v>
      </c>
      <c r="X16" s="187">
        <v>90.969162995594701</v>
      </c>
      <c r="Y16" s="188">
        <v>101.762114537445</v>
      </c>
      <c r="Z16" s="189">
        <v>96.035242290748897</v>
      </c>
      <c r="AA16" s="220">
        <v>0.5</v>
      </c>
      <c r="AB16" s="191">
        <v>92.207792207792195</v>
      </c>
      <c r="AC16" s="192">
        <v>91.558441558441601</v>
      </c>
      <c r="AD16" s="193">
        <v>96.969696969696997</v>
      </c>
      <c r="AE16" s="194">
        <v>97.402597402597394</v>
      </c>
      <c r="AF16" s="220">
        <v>0.5</v>
      </c>
      <c r="AG16" s="195">
        <v>110.60606060606101</v>
      </c>
      <c r="AH16" s="196">
        <v>110.17316017316</v>
      </c>
      <c r="AI16" s="197">
        <v>105.194805194805</v>
      </c>
      <c r="AJ16" s="198">
        <v>112.554112554113</v>
      </c>
      <c r="AK16" s="220">
        <v>1</v>
      </c>
      <c r="AL16" s="199">
        <v>86.36</v>
      </c>
      <c r="AM16" s="200">
        <v>84.42</v>
      </c>
      <c r="AN16" s="201">
        <v>85.06</v>
      </c>
      <c r="AO16" s="202">
        <v>85.06</v>
      </c>
      <c r="AP16" s="221">
        <v>0</v>
      </c>
    </row>
    <row r="17" spans="1:42" s="181" customFormat="1" ht="15.75" customHeight="1">
      <c r="A17" s="204" t="s">
        <v>933</v>
      </c>
      <c r="B17" s="204" t="s">
        <v>483</v>
      </c>
      <c r="C17" s="205">
        <v>290110</v>
      </c>
      <c r="D17" s="204" t="s">
        <v>475</v>
      </c>
      <c r="E17" s="204" t="e">
        <f>#N/A</f>
        <v>#N/A</v>
      </c>
      <c r="F17" s="204" t="e">
        <f>#N/A</f>
        <v>#N/A</v>
      </c>
      <c r="G17" s="204" t="e">
        <f>#N/A</f>
        <v>#N/A</v>
      </c>
      <c r="H17" s="204" t="e">
        <f>#N/A</f>
        <v>#N/A</v>
      </c>
      <c r="I17" s="204" t="e">
        <f>#N/A</f>
        <v>#N/A</v>
      </c>
      <c r="J17" s="204" t="e">
        <f>#N/A</f>
        <v>#N/A</v>
      </c>
      <c r="K17" s="204" t="e">
        <f>#N/A</f>
        <v>#N/A</v>
      </c>
      <c r="L17" s="204" t="e">
        <f>#N/A</f>
        <v>#N/A</v>
      </c>
      <c r="M17" s="204" t="e">
        <f>#N/A</f>
        <v>#N/A</v>
      </c>
      <c r="N17" s="206">
        <v>8.1</v>
      </c>
      <c r="O17" s="206">
        <v>4.58</v>
      </c>
      <c r="P17" s="206">
        <v>7.75</v>
      </c>
      <c r="Q17" s="206">
        <v>8.1</v>
      </c>
      <c r="R17" s="204" t="s">
        <v>1042</v>
      </c>
      <c r="S17" s="204" t="s">
        <v>1042</v>
      </c>
      <c r="T17" s="204" t="s">
        <v>1042</v>
      </c>
      <c r="U17" s="204" t="s">
        <v>1042</v>
      </c>
      <c r="V17" s="207">
        <v>0</v>
      </c>
      <c r="W17" s="186">
        <v>71.126760563380302</v>
      </c>
      <c r="X17" s="187">
        <v>73.591549295774598</v>
      </c>
      <c r="Y17" s="188">
        <v>84.507042253521107</v>
      </c>
      <c r="Z17" s="189">
        <v>78.521126760563405</v>
      </c>
      <c r="AA17" s="208">
        <v>0</v>
      </c>
      <c r="AB17" s="191">
        <v>103.508771929825</v>
      </c>
      <c r="AC17" s="192">
        <v>99.561403508771903</v>
      </c>
      <c r="AD17" s="193">
        <v>110.96491228070199</v>
      </c>
      <c r="AE17" s="194">
        <v>122.80701754386</v>
      </c>
      <c r="AF17" s="190">
        <v>1</v>
      </c>
      <c r="AG17" s="195">
        <v>61.7117117117117</v>
      </c>
      <c r="AH17" s="196">
        <v>79.729729729729698</v>
      </c>
      <c r="AI17" s="197">
        <v>91.441441441441398</v>
      </c>
      <c r="AJ17" s="198">
        <v>75.675675675675706</v>
      </c>
      <c r="AK17" s="208">
        <v>0</v>
      </c>
      <c r="AL17" s="199">
        <v>44.59</v>
      </c>
      <c r="AM17" s="200">
        <v>43.24</v>
      </c>
      <c r="AN17" s="201">
        <v>56.76</v>
      </c>
      <c r="AO17" s="202">
        <v>28.38</v>
      </c>
      <c r="AP17" s="211">
        <v>0</v>
      </c>
    </row>
    <row r="18" spans="1:42" s="181" customFormat="1" ht="15.75" customHeight="1">
      <c r="A18" s="204" t="s">
        <v>940</v>
      </c>
      <c r="B18" s="204" t="s">
        <v>561</v>
      </c>
      <c r="C18" s="205">
        <v>290115</v>
      </c>
      <c r="D18" s="204" t="s">
        <v>552</v>
      </c>
      <c r="E18" s="204" t="e">
        <f>#N/A</f>
        <v>#N/A</v>
      </c>
      <c r="F18" s="204" t="e">
        <f>#N/A</f>
        <v>#N/A</v>
      </c>
      <c r="G18" s="204" t="e">
        <f>#N/A</f>
        <v>#N/A</v>
      </c>
      <c r="H18" s="204" t="e">
        <f>#N/A</f>
        <v>#N/A</v>
      </c>
      <c r="I18" s="204" t="e">
        <f>#N/A</f>
        <v>#N/A</v>
      </c>
      <c r="J18" s="204" t="e">
        <f>#N/A</f>
        <v>#N/A</v>
      </c>
      <c r="K18" s="204" t="e">
        <f>#N/A</f>
        <v>#N/A</v>
      </c>
      <c r="L18" s="204" t="e">
        <f>#N/A</f>
        <v>#N/A</v>
      </c>
      <c r="M18" s="204" t="e">
        <f>#N/A</f>
        <v>#N/A</v>
      </c>
      <c r="N18" s="206">
        <v>74.81</v>
      </c>
      <c r="O18" s="206">
        <v>65.650000000000006</v>
      </c>
      <c r="P18" s="206">
        <v>73.28</v>
      </c>
      <c r="Q18" s="206">
        <v>82.06</v>
      </c>
      <c r="R18" s="204" t="s">
        <v>1042</v>
      </c>
      <c r="S18" s="204" t="s">
        <v>1042</v>
      </c>
      <c r="T18" s="204" t="s">
        <v>1042</v>
      </c>
      <c r="U18" s="204" t="s">
        <v>1042</v>
      </c>
      <c r="V18" s="207">
        <v>0</v>
      </c>
      <c r="W18" s="186">
        <v>81.297709923664101</v>
      </c>
      <c r="X18" s="187">
        <v>82.442748091603093</v>
      </c>
      <c r="Y18" s="188">
        <v>91.984732824427496</v>
      </c>
      <c r="Z18" s="189">
        <v>90.839694656488504</v>
      </c>
      <c r="AA18" s="208">
        <v>0.25</v>
      </c>
      <c r="AB18" s="191">
        <v>89.285714285714306</v>
      </c>
      <c r="AC18" s="192">
        <v>88.492063492063494</v>
      </c>
      <c r="AD18" s="193">
        <v>96.825396825396794</v>
      </c>
      <c r="AE18" s="194">
        <v>89.285714285714306</v>
      </c>
      <c r="AF18" s="208">
        <v>0.25</v>
      </c>
      <c r="AG18" s="195">
        <v>76.824034334763994</v>
      </c>
      <c r="AH18" s="196">
        <v>78.540772532188797</v>
      </c>
      <c r="AI18" s="197">
        <v>83.690987124463504</v>
      </c>
      <c r="AJ18" s="198">
        <v>103.004291845494</v>
      </c>
      <c r="AK18" s="208">
        <v>0.25</v>
      </c>
      <c r="AL18" s="199">
        <v>57.94</v>
      </c>
      <c r="AM18" s="200">
        <v>65.67</v>
      </c>
      <c r="AN18" s="201">
        <v>64.38</v>
      </c>
      <c r="AO18" s="202">
        <v>51.5</v>
      </c>
      <c r="AP18" s="209">
        <v>0</v>
      </c>
    </row>
    <row r="19" spans="1:42" s="181" customFormat="1" ht="15.75" customHeight="1">
      <c r="A19" s="222" t="s">
        <v>941</v>
      </c>
      <c r="B19" s="204" t="s">
        <v>854</v>
      </c>
      <c r="C19" s="213">
        <v>290120</v>
      </c>
      <c r="D19" s="214" t="s">
        <v>836</v>
      </c>
      <c r="E19" s="215" t="e">
        <f>#N/A</f>
        <v>#N/A</v>
      </c>
      <c r="F19" s="215" t="e">
        <f>#N/A</f>
        <v>#N/A</v>
      </c>
      <c r="G19" s="215" t="e">
        <f>#N/A</f>
        <v>#N/A</v>
      </c>
      <c r="H19" s="215" t="e">
        <f>#N/A</f>
        <v>#N/A</v>
      </c>
      <c r="I19" s="215" t="e">
        <f>#N/A</f>
        <v>#N/A</v>
      </c>
      <c r="J19" s="215" t="e">
        <f>#N/A</f>
        <v>#N/A</v>
      </c>
      <c r="K19" s="215" t="e">
        <f>#N/A</f>
        <v>#N/A</v>
      </c>
      <c r="L19" s="215" t="e">
        <f>#N/A</f>
        <v>#N/A</v>
      </c>
      <c r="M19" s="215" t="e">
        <f>#N/A</f>
        <v>#N/A</v>
      </c>
      <c r="N19" s="216">
        <v>103.93</v>
      </c>
      <c r="O19" s="216">
        <v>101.07</v>
      </c>
      <c r="P19" s="216">
        <v>127.86</v>
      </c>
      <c r="Q19" s="216">
        <v>77.86</v>
      </c>
      <c r="R19" s="215" t="s">
        <v>1041</v>
      </c>
      <c r="S19" s="215" t="b">
        <f>TRUE</f>
        <v>1</v>
      </c>
      <c r="T19" s="215" t="s">
        <v>1041</v>
      </c>
      <c r="U19" s="215" t="s">
        <v>1042</v>
      </c>
      <c r="V19" s="217">
        <v>0.75</v>
      </c>
      <c r="W19" s="186">
        <v>60.714285714285701</v>
      </c>
      <c r="X19" s="187">
        <v>61.785714285714299</v>
      </c>
      <c r="Y19" s="188">
        <v>72.142857142857096</v>
      </c>
      <c r="Z19" s="189">
        <v>58.571428571428598</v>
      </c>
      <c r="AA19" s="208">
        <v>0</v>
      </c>
      <c r="AB19" s="191">
        <v>79.039301310043697</v>
      </c>
      <c r="AC19" s="192">
        <v>74.235807860262</v>
      </c>
      <c r="AD19" s="193">
        <v>75.109170305676898</v>
      </c>
      <c r="AE19" s="194">
        <v>73.799126637554593</v>
      </c>
      <c r="AF19" s="208">
        <v>0</v>
      </c>
      <c r="AG19" s="195">
        <v>79.342723004694804</v>
      </c>
      <c r="AH19" s="196">
        <v>83.098591549295804</v>
      </c>
      <c r="AI19" s="197">
        <v>77.464788732394396</v>
      </c>
      <c r="AJ19" s="198">
        <v>103.755868544601</v>
      </c>
      <c r="AK19" s="208">
        <v>0.25</v>
      </c>
      <c r="AL19" s="199">
        <v>54.93</v>
      </c>
      <c r="AM19" s="200">
        <v>40.85</v>
      </c>
      <c r="AN19" s="201">
        <v>59.15</v>
      </c>
      <c r="AO19" s="202">
        <v>26.76</v>
      </c>
      <c r="AP19" s="209">
        <v>0</v>
      </c>
    </row>
    <row r="20" spans="1:42" s="181" customFormat="1" ht="15.75" customHeight="1">
      <c r="A20" s="204" t="s">
        <v>933</v>
      </c>
      <c r="B20" s="204" t="s">
        <v>509</v>
      </c>
      <c r="C20" s="205">
        <v>290130</v>
      </c>
      <c r="D20" s="204" t="s">
        <v>504</v>
      </c>
      <c r="E20" s="204" t="e">
        <f>#N/A</f>
        <v>#N/A</v>
      </c>
      <c r="F20" s="204" t="e">
        <f>#N/A</f>
        <v>#N/A</v>
      </c>
      <c r="G20" s="204" t="e">
        <f>#N/A</f>
        <v>#N/A</v>
      </c>
      <c r="H20" s="204" t="e">
        <f>#N/A</f>
        <v>#N/A</v>
      </c>
      <c r="I20" s="204" t="e">
        <f>#N/A</f>
        <v>#N/A</v>
      </c>
      <c r="J20" s="204" t="e">
        <f>#N/A</f>
        <v>#N/A</v>
      </c>
      <c r="K20" s="204" t="e">
        <f>#N/A</f>
        <v>#N/A</v>
      </c>
      <c r="L20" s="204" t="e">
        <f>#N/A</f>
        <v>#N/A</v>
      </c>
      <c r="M20" s="204" t="e">
        <f>#N/A</f>
        <v>#N/A</v>
      </c>
      <c r="N20" s="206">
        <v>61.73</v>
      </c>
      <c r="O20" s="206">
        <v>56.17</v>
      </c>
      <c r="P20" s="206">
        <v>81.48</v>
      </c>
      <c r="Q20" s="206">
        <v>95.06</v>
      </c>
      <c r="R20" s="204" t="s">
        <v>1042</v>
      </c>
      <c r="S20" s="204" t="s">
        <v>1042</v>
      </c>
      <c r="T20" s="204" t="s">
        <v>1042</v>
      </c>
      <c r="U20" s="204" t="s">
        <v>1042</v>
      </c>
      <c r="V20" s="207">
        <v>0.25</v>
      </c>
      <c r="W20" s="186">
        <v>72.2222222222222</v>
      </c>
      <c r="X20" s="187">
        <v>78.395061728395106</v>
      </c>
      <c r="Y20" s="188">
        <v>91.975308641975303</v>
      </c>
      <c r="Z20" s="189">
        <v>73.456790123456798</v>
      </c>
      <c r="AA20" s="208">
        <v>0</v>
      </c>
      <c r="AB20" s="191">
        <v>95.1388888888889</v>
      </c>
      <c r="AC20" s="192">
        <v>96.5277777777778</v>
      </c>
      <c r="AD20" s="193">
        <v>102.083333333333</v>
      </c>
      <c r="AE20" s="194">
        <v>93.0555555555556</v>
      </c>
      <c r="AF20" s="208">
        <v>0.75</v>
      </c>
      <c r="AG20" s="195">
        <v>90.909090909090907</v>
      </c>
      <c r="AH20" s="196">
        <v>102.84090909090899</v>
      </c>
      <c r="AI20" s="197">
        <v>109.65909090909101</v>
      </c>
      <c r="AJ20" s="198">
        <v>93.75</v>
      </c>
      <c r="AK20" s="208">
        <v>0.5</v>
      </c>
      <c r="AL20" s="199">
        <v>83.52</v>
      </c>
      <c r="AM20" s="200">
        <v>63.07</v>
      </c>
      <c r="AN20" s="201">
        <v>80.11</v>
      </c>
      <c r="AO20" s="202">
        <v>114.2</v>
      </c>
      <c r="AP20" s="209">
        <v>0.25</v>
      </c>
    </row>
    <row r="21" spans="1:42" s="181" customFormat="1">
      <c r="A21" s="204" t="s">
        <v>934</v>
      </c>
      <c r="B21" s="204" t="s">
        <v>735</v>
      </c>
      <c r="C21" s="205">
        <v>290135</v>
      </c>
      <c r="D21" s="204" t="s">
        <v>727</v>
      </c>
      <c r="E21" s="204" t="e">
        <f>#N/A</f>
        <v>#N/A</v>
      </c>
      <c r="F21" s="204" t="e">
        <f>#N/A</f>
        <v>#N/A</v>
      </c>
      <c r="G21" s="204" t="e">
        <f>#N/A</f>
        <v>#N/A</v>
      </c>
      <c r="H21" s="204" t="e">
        <f>#N/A</f>
        <v>#N/A</v>
      </c>
      <c r="I21" s="204" t="e">
        <f>#N/A</f>
        <v>#N/A</v>
      </c>
      <c r="J21" s="204" t="e">
        <f>#N/A</f>
        <v>#N/A</v>
      </c>
      <c r="K21" s="204" t="e">
        <f>#N/A</f>
        <v>#N/A</v>
      </c>
      <c r="L21" s="204" t="e">
        <f>#N/A</f>
        <v>#N/A</v>
      </c>
      <c r="M21" s="204" t="e">
        <f>#N/A</f>
        <v>#N/A</v>
      </c>
      <c r="N21" s="206">
        <v>73.209999999999994</v>
      </c>
      <c r="O21" s="206">
        <v>58.33</v>
      </c>
      <c r="P21" s="206">
        <v>71.430000000000007</v>
      </c>
      <c r="Q21" s="206">
        <v>77.38</v>
      </c>
      <c r="R21" s="204" t="s">
        <v>1042</v>
      </c>
      <c r="S21" s="204" t="s">
        <v>1042</v>
      </c>
      <c r="T21" s="204" t="s">
        <v>1042</v>
      </c>
      <c r="U21" s="204" t="s">
        <v>1042</v>
      </c>
      <c r="V21" s="207">
        <v>0</v>
      </c>
      <c r="W21" s="186">
        <v>63.690476190476197</v>
      </c>
      <c r="X21" s="187">
        <v>66.071428571428598</v>
      </c>
      <c r="Y21" s="188">
        <v>87.5</v>
      </c>
      <c r="Z21" s="189">
        <v>73.809523809523796</v>
      </c>
      <c r="AA21" s="220">
        <v>0</v>
      </c>
      <c r="AB21" s="191">
        <v>52.542372881355902</v>
      </c>
      <c r="AC21" s="192">
        <v>101.129943502825</v>
      </c>
      <c r="AD21" s="193">
        <v>112.994350282486</v>
      </c>
      <c r="AE21" s="194">
        <v>87.570621468926603</v>
      </c>
      <c r="AF21" s="220">
        <v>0.5</v>
      </c>
      <c r="AG21" s="195">
        <v>90.625</v>
      </c>
      <c r="AH21" s="196">
        <v>97.9166666666667</v>
      </c>
      <c r="AI21" s="197">
        <v>101.5625</v>
      </c>
      <c r="AJ21" s="198">
        <v>102.083333333333</v>
      </c>
      <c r="AK21" s="220">
        <v>0</v>
      </c>
      <c r="AL21" s="199">
        <v>57.81</v>
      </c>
      <c r="AM21" s="200">
        <v>51.56</v>
      </c>
      <c r="AN21" s="201">
        <v>64.06</v>
      </c>
      <c r="AO21" s="202">
        <v>107.81</v>
      </c>
      <c r="AP21" s="221">
        <v>0.25</v>
      </c>
    </row>
    <row r="22" spans="1:42" s="181" customFormat="1">
      <c r="A22" s="204" t="s">
        <v>942</v>
      </c>
      <c r="B22" s="204" t="s">
        <v>740</v>
      </c>
      <c r="C22" s="205">
        <v>290140</v>
      </c>
      <c r="D22" s="204" t="s">
        <v>738</v>
      </c>
      <c r="E22" s="204" t="e">
        <f>#N/A</f>
        <v>#N/A</v>
      </c>
      <c r="F22" s="204" t="e">
        <f>#N/A</f>
        <v>#N/A</v>
      </c>
      <c r="G22" s="204" t="e">
        <f>#N/A</f>
        <v>#N/A</v>
      </c>
      <c r="H22" s="204" t="e">
        <f>#N/A</f>
        <v>#N/A</v>
      </c>
      <c r="I22" s="204" t="e">
        <f>#N/A</f>
        <v>#N/A</v>
      </c>
      <c r="J22" s="204" t="e">
        <f>#N/A</f>
        <v>#N/A</v>
      </c>
      <c r="K22" s="204" t="e">
        <f>#N/A</f>
        <v>#N/A</v>
      </c>
      <c r="L22" s="204" t="e">
        <f>#N/A</f>
        <v>#N/A</v>
      </c>
      <c r="M22" s="204" t="e">
        <f>#N/A</f>
        <v>#N/A</v>
      </c>
      <c r="N22" s="206">
        <v>92.06</v>
      </c>
      <c r="O22" s="206">
        <v>69.31</v>
      </c>
      <c r="P22" s="206">
        <v>91.53</v>
      </c>
      <c r="Q22" s="206">
        <v>89.42</v>
      </c>
      <c r="R22" s="204" t="s">
        <v>1042</v>
      </c>
      <c r="S22" s="204" t="s">
        <v>1042</v>
      </c>
      <c r="T22" s="204" t="s">
        <v>1042</v>
      </c>
      <c r="U22" s="204" t="s">
        <v>1042</v>
      </c>
      <c r="V22" s="207">
        <v>0</v>
      </c>
      <c r="W22" s="186">
        <v>104.761904761905</v>
      </c>
      <c r="X22" s="187">
        <v>106.349206349206</v>
      </c>
      <c r="Y22" s="188">
        <v>104.761904761905</v>
      </c>
      <c r="Z22" s="189">
        <v>89.947089947089907</v>
      </c>
      <c r="AA22" s="220">
        <v>0.75</v>
      </c>
      <c r="AB22" s="191">
        <v>80.434782608695699</v>
      </c>
      <c r="AC22" s="192">
        <v>79.347826086956502</v>
      </c>
      <c r="AD22" s="193">
        <v>89.130434782608702</v>
      </c>
      <c r="AE22" s="194">
        <v>90.760869565217405</v>
      </c>
      <c r="AF22" s="220">
        <v>0</v>
      </c>
      <c r="AG22" s="195">
        <v>93.604651162790702</v>
      </c>
      <c r="AH22" s="196">
        <v>104.651162790698</v>
      </c>
      <c r="AI22" s="197">
        <v>101.744186046512</v>
      </c>
      <c r="AJ22" s="198">
        <v>85.465116279069804</v>
      </c>
      <c r="AK22" s="220">
        <v>0</v>
      </c>
      <c r="AL22" s="199">
        <v>55.81</v>
      </c>
      <c r="AM22" s="200">
        <v>47.09</v>
      </c>
      <c r="AN22" s="201">
        <v>62.79</v>
      </c>
      <c r="AO22" s="202">
        <v>71.510000000000005</v>
      </c>
      <c r="AP22" s="221">
        <v>0</v>
      </c>
    </row>
    <row r="23" spans="1:42" s="181" customFormat="1">
      <c r="A23" s="204" t="s">
        <v>933</v>
      </c>
      <c r="B23" s="204" t="s">
        <v>483</v>
      </c>
      <c r="C23" s="205">
        <v>290150</v>
      </c>
      <c r="D23" s="204" t="s">
        <v>476</v>
      </c>
      <c r="E23" s="204" t="e">
        <f>#N/A</f>
        <v>#N/A</v>
      </c>
      <c r="F23" s="204" t="e">
        <f>#N/A</f>
        <v>#N/A</v>
      </c>
      <c r="G23" s="204" t="e">
        <f>#N/A</f>
        <v>#N/A</v>
      </c>
      <c r="H23" s="204" t="e">
        <f>#N/A</f>
        <v>#N/A</v>
      </c>
      <c r="I23" s="204" t="e">
        <f>#N/A</f>
        <v>#N/A</v>
      </c>
      <c r="J23" s="204" t="e">
        <f>#N/A</f>
        <v>#N/A</v>
      </c>
      <c r="K23" s="204" t="e">
        <f>#N/A</f>
        <v>#N/A</v>
      </c>
      <c r="L23" s="204" t="e">
        <f>#N/A</f>
        <v>#N/A</v>
      </c>
      <c r="M23" s="204" t="e">
        <f>#N/A</f>
        <v>#N/A</v>
      </c>
      <c r="N23" s="206">
        <v>67.39</v>
      </c>
      <c r="O23" s="206">
        <v>68.48</v>
      </c>
      <c r="P23" s="206">
        <v>78.260000000000005</v>
      </c>
      <c r="Q23" s="206">
        <v>63.04</v>
      </c>
      <c r="R23" s="204" t="s">
        <v>1042</v>
      </c>
      <c r="S23" s="204" t="s">
        <v>1042</v>
      </c>
      <c r="T23" s="204" t="s">
        <v>1042</v>
      </c>
      <c r="U23" s="204" t="s">
        <v>1042</v>
      </c>
      <c r="V23" s="207">
        <v>0</v>
      </c>
      <c r="W23" s="186">
        <v>70.652173913043498</v>
      </c>
      <c r="X23" s="187">
        <v>63.043478260869598</v>
      </c>
      <c r="Y23" s="188">
        <v>88.043478260869605</v>
      </c>
      <c r="Z23" s="189">
        <v>66.304347826086996</v>
      </c>
      <c r="AA23" s="208">
        <v>0</v>
      </c>
      <c r="AB23" s="191">
        <v>101.25</v>
      </c>
      <c r="AC23" s="192">
        <v>97.5</v>
      </c>
      <c r="AD23" s="193">
        <v>92.5</v>
      </c>
      <c r="AE23" s="194">
        <v>115</v>
      </c>
      <c r="AF23" s="208">
        <v>0.75</v>
      </c>
      <c r="AG23" s="195">
        <v>119.512195121951</v>
      </c>
      <c r="AH23" s="196">
        <v>123.170731707317</v>
      </c>
      <c r="AI23" s="197">
        <v>113.414634146341</v>
      </c>
      <c r="AJ23" s="198">
        <v>121.951219512195</v>
      </c>
      <c r="AK23" s="208">
        <v>1</v>
      </c>
      <c r="AL23" s="199">
        <v>98.78</v>
      </c>
      <c r="AM23" s="200">
        <v>91.46</v>
      </c>
      <c r="AN23" s="201">
        <v>102.44</v>
      </c>
      <c r="AO23" s="202">
        <v>175.61</v>
      </c>
      <c r="AP23" s="209">
        <v>0.75</v>
      </c>
    </row>
    <row r="24" spans="1:42" s="181" customFormat="1" ht="15.75" customHeight="1">
      <c r="A24" s="204" t="s">
        <v>935</v>
      </c>
      <c r="B24" s="204" t="s">
        <v>702</v>
      </c>
      <c r="C24" s="205">
        <v>290160</v>
      </c>
      <c r="D24" s="204" t="s">
        <v>690</v>
      </c>
      <c r="E24" s="204" t="e">
        <f>#N/A</f>
        <v>#N/A</v>
      </c>
      <c r="F24" s="204" t="e">
        <f>#N/A</f>
        <v>#N/A</v>
      </c>
      <c r="G24" s="204" t="e">
        <f>#N/A</f>
        <v>#N/A</v>
      </c>
      <c r="H24" s="204" t="e">
        <f>#N/A</f>
        <v>#N/A</v>
      </c>
      <c r="I24" s="204" t="e">
        <f>#N/A</f>
        <v>#N/A</v>
      </c>
      <c r="J24" s="204" t="e">
        <f>#N/A</f>
        <v>#N/A</v>
      </c>
      <c r="K24" s="204" t="e">
        <f>#N/A</f>
        <v>#N/A</v>
      </c>
      <c r="L24" s="204" t="e">
        <f>#N/A</f>
        <v>#N/A</v>
      </c>
      <c r="M24" s="204" t="e">
        <f>#N/A</f>
        <v>#N/A</v>
      </c>
      <c r="N24" s="206">
        <v>46.88</v>
      </c>
      <c r="O24" s="206">
        <v>45.63</v>
      </c>
      <c r="P24" s="206">
        <v>50.63</v>
      </c>
      <c r="Q24" s="206">
        <v>51.25</v>
      </c>
      <c r="R24" s="204" t="s">
        <v>1042</v>
      </c>
      <c r="S24" s="204" t="s">
        <v>1042</v>
      </c>
      <c r="T24" s="204" t="s">
        <v>1042</v>
      </c>
      <c r="U24" s="204" t="s">
        <v>1042</v>
      </c>
      <c r="V24" s="207">
        <v>0</v>
      </c>
      <c r="W24" s="186">
        <v>65.625</v>
      </c>
      <c r="X24" s="187">
        <v>65.625</v>
      </c>
      <c r="Y24" s="188">
        <v>72.5</v>
      </c>
      <c r="Z24" s="189">
        <v>60.625</v>
      </c>
      <c r="AA24" s="220">
        <v>0</v>
      </c>
      <c r="AB24" s="191">
        <v>89.781021897810206</v>
      </c>
      <c r="AC24" s="192">
        <v>89.051094890510996</v>
      </c>
      <c r="AD24" s="193">
        <v>96.350364963503694</v>
      </c>
      <c r="AE24" s="194">
        <v>83.211678832116803</v>
      </c>
      <c r="AF24" s="220">
        <v>0.25</v>
      </c>
      <c r="AG24" s="195">
        <v>82.142857142857096</v>
      </c>
      <c r="AH24" s="196">
        <v>84.285714285714306</v>
      </c>
      <c r="AI24" s="197">
        <v>87.857142857142904</v>
      </c>
      <c r="AJ24" s="198">
        <v>80.714285714285694</v>
      </c>
      <c r="AK24" s="220">
        <v>0</v>
      </c>
      <c r="AL24" s="199">
        <v>45</v>
      </c>
      <c r="AM24" s="200">
        <v>40.71</v>
      </c>
      <c r="AN24" s="201">
        <v>30</v>
      </c>
      <c r="AO24" s="202">
        <v>40.71</v>
      </c>
      <c r="AP24" s="221">
        <v>0.25</v>
      </c>
    </row>
    <row r="25" spans="1:42" s="181" customFormat="1" ht="15.75" customHeight="1">
      <c r="A25" s="204" t="s">
        <v>933</v>
      </c>
      <c r="B25" s="204" t="s">
        <v>483</v>
      </c>
      <c r="C25" s="205">
        <v>290170</v>
      </c>
      <c r="D25" s="204" t="s">
        <v>477</v>
      </c>
      <c r="E25" s="204" t="e">
        <f>#N/A</f>
        <v>#N/A</v>
      </c>
      <c r="F25" s="204" t="e">
        <f>#N/A</f>
        <v>#N/A</v>
      </c>
      <c r="G25" s="204" t="e">
        <f>#N/A</f>
        <v>#N/A</v>
      </c>
      <c r="H25" s="204" t="e">
        <f>#N/A</f>
        <v>#N/A</v>
      </c>
      <c r="I25" s="204" t="e">
        <f>#N/A</f>
        <v>#N/A</v>
      </c>
      <c r="J25" s="204" t="e">
        <f>#N/A</f>
        <v>#N/A</v>
      </c>
      <c r="K25" s="204" t="e">
        <f>#N/A</f>
        <v>#N/A</v>
      </c>
      <c r="L25" s="204" t="e">
        <f>#N/A</f>
        <v>#N/A</v>
      </c>
      <c r="M25" s="204" t="e">
        <f>#N/A</f>
        <v>#N/A</v>
      </c>
      <c r="N25" s="206">
        <v>73.94</v>
      </c>
      <c r="O25" s="206">
        <v>61.7</v>
      </c>
      <c r="P25" s="206">
        <v>81.91</v>
      </c>
      <c r="Q25" s="206">
        <v>79.260000000000005</v>
      </c>
      <c r="R25" s="204" t="s">
        <v>1042</v>
      </c>
      <c r="S25" s="204" t="s">
        <v>1042</v>
      </c>
      <c r="T25" s="204" t="s">
        <v>1042</v>
      </c>
      <c r="U25" s="204" t="s">
        <v>1042</v>
      </c>
      <c r="V25" s="207">
        <v>0</v>
      </c>
      <c r="W25" s="186">
        <v>84.574468085106403</v>
      </c>
      <c r="X25" s="187">
        <v>82.978723404255305</v>
      </c>
      <c r="Y25" s="188">
        <v>82.978723404255305</v>
      </c>
      <c r="Z25" s="189">
        <v>93.085106382978694</v>
      </c>
      <c r="AA25" s="220">
        <v>0.25</v>
      </c>
      <c r="AB25" s="191">
        <v>122.058823529412</v>
      </c>
      <c r="AC25" s="192">
        <v>121.32352941176499</v>
      </c>
      <c r="AD25" s="193">
        <v>128.67647058823499</v>
      </c>
      <c r="AE25" s="194">
        <v>125</v>
      </c>
      <c r="AF25" s="190">
        <v>1</v>
      </c>
      <c r="AG25" s="195">
        <v>75.182481751824795</v>
      </c>
      <c r="AH25" s="196">
        <v>79.562043795620397</v>
      </c>
      <c r="AI25" s="197">
        <v>93.430656934306597</v>
      </c>
      <c r="AJ25" s="198">
        <v>115.328467153285</v>
      </c>
      <c r="AK25" s="220">
        <v>0.25</v>
      </c>
      <c r="AL25" s="199">
        <v>28.47</v>
      </c>
      <c r="AM25" s="200">
        <v>21.9</v>
      </c>
      <c r="AN25" s="201">
        <v>6.57</v>
      </c>
      <c r="AO25" s="202">
        <v>37.229999999999997</v>
      </c>
      <c r="AP25" s="221">
        <v>0.25</v>
      </c>
    </row>
    <row r="26" spans="1:42" s="181" customFormat="1" ht="15.75" customHeight="1">
      <c r="A26" s="204" t="s">
        <v>934</v>
      </c>
      <c r="B26" s="204" t="s">
        <v>735</v>
      </c>
      <c r="C26" s="205">
        <v>290180</v>
      </c>
      <c r="D26" s="204" t="s">
        <v>728</v>
      </c>
      <c r="E26" s="204" t="e">
        <f>#N/A</f>
        <v>#N/A</v>
      </c>
      <c r="F26" s="204" t="e">
        <f>#N/A</f>
        <v>#N/A</v>
      </c>
      <c r="G26" s="204" t="e">
        <f>#N/A</f>
        <v>#N/A</v>
      </c>
      <c r="H26" s="204" t="e">
        <f>#N/A</f>
        <v>#N/A</v>
      </c>
      <c r="I26" s="204" t="e">
        <f>#N/A</f>
        <v>#N/A</v>
      </c>
      <c r="J26" s="204" t="e">
        <f>#N/A</f>
        <v>#N/A</v>
      </c>
      <c r="K26" s="204" t="e">
        <f>#N/A</f>
        <v>#N/A</v>
      </c>
      <c r="L26" s="204" t="e">
        <f>#N/A</f>
        <v>#N/A</v>
      </c>
      <c r="M26" s="204" t="e">
        <f>#N/A</f>
        <v>#N/A</v>
      </c>
      <c r="N26" s="206">
        <v>172.73</v>
      </c>
      <c r="O26" s="206">
        <v>20</v>
      </c>
      <c r="P26" s="206">
        <v>183.64</v>
      </c>
      <c r="Q26" s="206">
        <v>209.09</v>
      </c>
      <c r="R26" s="204" t="s">
        <v>1041</v>
      </c>
      <c r="S26" s="204" t="s">
        <v>1042</v>
      </c>
      <c r="T26" s="204" t="s">
        <v>1041</v>
      </c>
      <c r="U26" s="204" t="s">
        <v>1041</v>
      </c>
      <c r="V26" s="207">
        <v>0.75</v>
      </c>
      <c r="W26" s="186">
        <v>139.09090909090901</v>
      </c>
      <c r="X26" s="187">
        <v>116.363636363636</v>
      </c>
      <c r="Y26" s="188">
        <v>136.363636363636</v>
      </c>
      <c r="Z26" s="189">
        <v>186.363636363636</v>
      </c>
      <c r="AA26" s="218">
        <v>1</v>
      </c>
      <c r="AB26" s="191">
        <v>81.034482758620697</v>
      </c>
      <c r="AC26" s="192">
        <v>114.655172413793</v>
      </c>
      <c r="AD26" s="193">
        <v>112.068965517241</v>
      </c>
      <c r="AE26" s="194">
        <v>145.68965517241401</v>
      </c>
      <c r="AF26" s="218">
        <v>0.75</v>
      </c>
      <c r="AG26" s="195">
        <v>60.606060606060602</v>
      </c>
      <c r="AH26" s="196">
        <v>70.303030303030297</v>
      </c>
      <c r="AI26" s="197">
        <v>75.757575757575793</v>
      </c>
      <c r="AJ26" s="198">
        <v>92.121212121212096</v>
      </c>
      <c r="AK26" s="218">
        <v>0</v>
      </c>
      <c r="AL26" s="199">
        <v>60</v>
      </c>
      <c r="AM26" s="200">
        <v>76.36</v>
      </c>
      <c r="AN26" s="201">
        <v>83.64</v>
      </c>
      <c r="AO26" s="202">
        <v>61.82</v>
      </c>
      <c r="AP26" s="211">
        <v>0</v>
      </c>
    </row>
    <row r="27" spans="1:42" s="181" customFormat="1" ht="15.75" customHeight="1">
      <c r="A27" s="204" t="s">
        <v>935</v>
      </c>
      <c r="B27" s="204" t="s">
        <v>671</v>
      </c>
      <c r="C27" s="205">
        <v>290190</v>
      </c>
      <c r="D27" s="204" t="s">
        <v>672</v>
      </c>
      <c r="E27" s="204" t="e">
        <f>#N/A</f>
        <v>#N/A</v>
      </c>
      <c r="F27" s="204" t="e">
        <f>#N/A</f>
        <v>#N/A</v>
      </c>
      <c r="G27" s="204" t="e">
        <f>#N/A</f>
        <v>#N/A</v>
      </c>
      <c r="H27" s="204" t="e">
        <f>#N/A</f>
        <v>#N/A</v>
      </c>
      <c r="I27" s="204" t="e">
        <f>#N/A</f>
        <v>#N/A</v>
      </c>
      <c r="J27" s="204" t="e">
        <f>#N/A</f>
        <v>#N/A</v>
      </c>
      <c r="K27" s="204" t="e">
        <f>#N/A</f>
        <v>#N/A</v>
      </c>
      <c r="L27" s="204" t="e">
        <f>#N/A</f>
        <v>#N/A</v>
      </c>
      <c r="M27" s="204" t="e">
        <f>#N/A</f>
        <v>#N/A</v>
      </c>
      <c r="N27" s="206">
        <v>36.270000000000003</v>
      </c>
      <c r="O27" s="206">
        <v>34.72</v>
      </c>
      <c r="P27" s="206">
        <v>41.45</v>
      </c>
      <c r="Q27" s="206">
        <v>47.15</v>
      </c>
      <c r="R27" s="204" t="s">
        <v>1042</v>
      </c>
      <c r="S27" s="204" t="s">
        <v>1042</v>
      </c>
      <c r="T27" s="204" t="s">
        <v>1042</v>
      </c>
      <c r="U27" s="204" t="s">
        <v>1042</v>
      </c>
      <c r="V27" s="207">
        <v>0</v>
      </c>
      <c r="W27" s="186">
        <v>93.782383419689097</v>
      </c>
      <c r="X27" s="187">
        <v>84.4559585492228</v>
      </c>
      <c r="Y27" s="188">
        <v>94.300518134715006</v>
      </c>
      <c r="Z27" s="189">
        <v>75.647668393782396</v>
      </c>
      <c r="AA27" s="208">
        <v>0</v>
      </c>
      <c r="AB27" s="191">
        <v>73.3333333333333</v>
      </c>
      <c r="AC27" s="192">
        <v>72.380952380952394</v>
      </c>
      <c r="AD27" s="193">
        <v>83.809523809523796</v>
      </c>
      <c r="AE27" s="194">
        <v>95.238095238095198</v>
      </c>
      <c r="AF27" s="208">
        <v>0.25</v>
      </c>
      <c r="AG27" s="195">
        <v>80</v>
      </c>
      <c r="AH27" s="196">
        <v>77.368421052631604</v>
      </c>
      <c r="AI27" s="197">
        <v>87.894736842105303</v>
      </c>
      <c r="AJ27" s="198">
        <v>87.894736842105303</v>
      </c>
      <c r="AK27" s="208">
        <v>0</v>
      </c>
      <c r="AL27" s="199">
        <v>55.26</v>
      </c>
      <c r="AM27" s="200">
        <v>48.95</v>
      </c>
      <c r="AN27" s="201">
        <v>41.05</v>
      </c>
      <c r="AO27" s="202">
        <v>77.37</v>
      </c>
      <c r="AP27" s="209">
        <v>0</v>
      </c>
    </row>
    <row r="28" spans="1:42" s="181" customFormat="1" ht="15.75" customHeight="1">
      <c r="A28" s="204" t="s">
        <v>936</v>
      </c>
      <c r="B28" s="204" t="s">
        <v>906</v>
      </c>
      <c r="C28" s="205">
        <v>290195</v>
      </c>
      <c r="D28" s="204" t="s">
        <v>890</v>
      </c>
      <c r="E28" s="204" t="e">
        <f>#N/A</f>
        <v>#N/A</v>
      </c>
      <c r="F28" s="204" t="e">
        <f>#N/A</f>
        <v>#N/A</v>
      </c>
      <c r="G28" s="204" t="e">
        <f>#N/A</f>
        <v>#N/A</v>
      </c>
      <c r="H28" s="204" t="e">
        <f>#N/A</f>
        <v>#N/A</v>
      </c>
      <c r="I28" s="204" t="e">
        <f>#N/A</f>
        <v>#N/A</v>
      </c>
      <c r="J28" s="204" t="e">
        <f>#N/A</f>
        <v>#N/A</v>
      </c>
      <c r="K28" s="204" t="e">
        <f>#N/A</f>
        <v>#N/A</v>
      </c>
      <c r="L28" s="204" t="e">
        <f>#N/A</f>
        <v>#N/A</v>
      </c>
      <c r="M28" s="204" t="e">
        <f>#N/A</f>
        <v>#N/A</v>
      </c>
      <c r="N28" s="206">
        <v>168.25</v>
      </c>
      <c r="O28" s="206">
        <v>157.13999999999999</v>
      </c>
      <c r="P28" s="206">
        <v>150.79</v>
      </c>
      <c r="Q28" s="206">
        <v>244.44</v>
      </c>
      <c r="R28" s="204" t="s">
        <v>1041</v>
      </c>
      <c r="S28" s="204" t="b">
        <f>TRUE</f>
        <v>1</v>
      </c>
      <c r="T28" s="204" t="s">
        <v>1041</v>
      </c>
      <c r="U28" s="204" t="s">
        <v>1041</v>
      </c>
      <c r="V28" s="207">
        <v>1</v>
      </c>
      <c r="W28" s="186">
        <v>90.476190476190496</v>
      </c>
      <c r="X28" s="187">
        <v>88.8888888888889</v>
      </c>
      <c r="Y28" s="188">
        <v>95.238095238095198</v>
      </c>
      <c r="Z28" s="189">
        <v>158.73015873015899</v>
      </c>
      <c r="AA28" s="208">
        <v>0.5</v>
      </c>
      <c r="AB28" s="191">
        <v>87.804878048780495</v>
      </c>
      <c r="AC28" s="192">
        <v>84.146341463414601</v>
      </c>
      <c r="AD28" s="193">
        <v>110.975609756098</v>
      </c>
      <c r="AE28" s="194">
        <v>131.707317073171</v>
      </c>
      <c r="AF28" s="208">
        <v>0.5</v>
      </c>
      <c r="AG28" s="195">
        <v>92.857142857142904</v>
      </c>
      <c r="AH28" s="196">
        <v>100</v>
      </c>
      <c r="AI28" s="197">
        <v>97.619047619047606</v>
      </c>
      <c r="AJ28" s="198">
        <v>138.09523809523799</v>
      </c>
      <c r="AK28" s="208">
        <v>0.75</v>
      </c>
      <c r="AL28" s="199">
        <v>78.569999999999993</v>
      </c>
      <c r="AM28" s="200">
        <v>110.71</v>
      </c>
      <c r="AN28" s="201">
        <v>128.57</v>
      </c>
      <c r="AO28" s="202">
        <v>114.29</v>
      </c>
      <c r="AP28" s="209">
        <v>0.75</v>
      </c>
    </row>
    <row r="29" spans="1:42" s="181" customFormat="1" ht="15.75" customHeight="1">
      <c r="A29" s="204" t="s">
        <v>941</v>
      </c>
      <c r="B29" s="204" t="s">
        <v>783</v>
      </c>
      <c r="C29" s="205">
        <v>290200</v>
      </c>
      <c r="D29" s="204" t="s">
        <v>779</v>
      </c>
      <c r="E29" s="204" t="e">
        <f>#N/A</f>
        <v>#N/A</v>
      </c>
      <c r="F29" s="204" t="e">
        <f>#N/A</f>
        <v>#N/A</v>
      </c>
      <c r="G29" s="204" t="e">
        <f>#N/A</f>
        <v>#N/A</v>
      </c>
      <c r="H29" s="204" t="e">
        <f>#N/A</f>
        <v>#N/A</v>
      </c>
      <c r="I29" s="204" t="e">
        <f>#N/A</f>
        <v>#N/A</v>
      </c>
      <c r="J29" s="204" t="e">
        <f>#N/A</f>
        <v>#N/A</v>
      </c>
      <c r="K29" s="204" t="e">
        <f>#N/A</f>
        <v>#N/A</v>
      </c>
      <c r="L29" s="204" t="e">
        <f>#N/A</f>
        <v>#N/A</v>
      </c>
      <c r="M29" s="204" t="e">
        <f>#N/A</f>
        <v>#N/A</v>
      </c>
      <c r="N29" s="206">
        <v>100.65</v>
      </c>
      <c r="O29" s="206">
        <v>99.35</v>
      </c>
      <c r="P29" s="206">
        <v>99.35</v>
      </c>
      <c r="Q29" s="206">
        <v>98.05</v>
      </c>
      <c r="R29" s="204" t="s">
        <v>1041</v>
      </c>
      <c r="S29" s="204" t="s">
        <v>1042</v>
      </c>
      <c r="T29" s="204" t="s">
        <v>1041</v>
      </c>
      <c r="U29" s="204" t="s">
        <v>1042</v>
      </c>
      <c r="V29" s="207">
        <v>1</v>
      </c>
      <c r="W29" s="186">
        <v>92.857142857142904</v>
      </c>
      <c r="X29" s="187">
        <v>90.259740259740298</v>
      </c>
      <c r="Y29" s="188">
        <v>101.948051948052</v>
      </c>
      <c r="Z29" s="189">
        <v>85.064935064935099</v>
      </c>
      <c r="AA29" s="220">
        <v>0.25</v>
      </c>
      <c r="AB29" s="191">
        <v>101.25786163522</v>
      </c>
      <c r="AC29" s="192">
        <v>100</v>
      </c>
      <c r="AD29" s="193">
        <v>108.176100628931</v>
      </c>
      <c r="AE29" s="194">
        <v>102.51572327044001</v>
      </c>
      <c r="AF29" s="190">
        <v>1</v>
      </c>
      <c r="AG29" s="195">
        <v>81.481481481481495</v>
      </c>
      <c r="AH29" s="196">
        <v>104.320987654321</v>
      </c>
      <c r="AI29" s="197">
        <v>107.40740740740701</v>
      </c>
      <c r="AJ29" s="198">
        <v>101.234567901235</v>
      </c>
      <c r="AK29" s="220">
        <v>0.75</v>
      </c>
      <c r="AL29" s="199">
        <v>83.33</v>
      </c>
      <c r="AM29" s="200">
        <v>81.48</v>
      </c>
      <c r="AN29" s="201">
        <v>72.22</v>
      </c>
      <c r="AO29" s="202">
        <v>92.59</v>
      </c>
      <c r="AP29" s="211">
        <v>0</v>
      </c>
    </row>
    <row r="30" spans="1:42" s="181" customFormat="1" ht="15.75" customHeight="1">
      <c r="A30" s="204" t="s">
        <v>935</v>
      </c>
      <c r="B30" s="204" t="s">
        <v>671</v>
      </c>
      <c r="C30" s="205">
        <v>290205</v>
      </c>
      <c r="D30" s="204" t="s">
        <v>673</v>
      </c>
      <c r="E30" s="204" t="e">
        <f>#N/A</f>
        <v>#N/A</v>
      </c>
      <c r="F30" s="204" t="e">
        <f>#N/A</f>
        <v>#N/A</v>
      </c>
      <c r="G30" s="204" t="e">
        <f>#N/A</f>
        <v>#N/A</v>
      </c>
      <c r="H30" s="204" t="e">
        <f>#N/A</f>
        <v>#N/A</v>
      </c>
      <c r="I30" s="204" t="e">
        <f>#N/A</f>
        <v>#N/A</v>
      </c>
      <c r="J30" s="204" t="e">
        <f>#N/A</f>
        <v>#N/A</v>
      </c>
      <c r="K30" s="204" t="e">
        <f>#N/A</f>
        <v>#N/A</v>
      </c>
      <c r="L30" s="204" t="e">
        <f>#N/A</f>
        <v>#N/A</v>
      </c>
      <c r="M30" s="204" t="e">
        <f>#N/A</f>
        <v>#N/A</v>
      </c>
      <c r="N30" s="206">
        <v>104.15</v>
      </c>
      <c r="O30" s="206">
        <v>81.87</v>
      </c>
      <c r="P30" s="206">
        <v>129.53</v>
      </c>
      <c r="Q30" s="206">
        <v>16.579999999999998</v>
      </c>
      <c r="R30" s="204" t="s">
        <v>1041</v>
      </c>
      <c r="S30" s="204" t="s">
        <v>1042</v>
      </c>
      <c r="T30" s="204" t="s">
        <v>1041</v>
      </c>
      <c r="U30" s="204" t="s">
        <v>1042</v>
      </c>
      <c r="V30" s="207">
        <v>0.5</v>
      </c>
      <c r="W30" s="186">
        <v>89.119170984456005</v>
      </c>
      <c r="X30" s="187">
        <v>67.357512953367902</v>
      </c>
      <c r="Y30" s="188">
        <v>94.8186528497409</v>
      </c>
      <c r="Z30" s="189">
        <v>83.937823834196905</v>
      </c>
      <c r="AA30" s="208">
        <v>0</v>
      </c>
      <c r="AB30" s="191">
        <v>81.868131868131897</v>
      </c>
      <c r="AC30" s="192">
        <v>79.670329670329707</v>
      </c>
      <c r="AD30" s="193">
        <v>91.758241758241795</v>
      </c>
      <c r="AE30" s="194">
        <v>91.758241758241795</v>
      </c>
      <c r="AF30" s="208">
        <v>0</v>
      </c>
      <c r="AG30" s="195">
        <v>102.631578947368</v>
      </c>
      <c r="AH30" s="196">
        <v>105.26315789473701</v>
      </c>
      <c r="AI30" s="197">
        <v>108.552631578947</v>
      </c>
      <c r="AJ30" s="198">
        <v>109.210526315789</v>
      </c>
      <c r="AK30" s="208">
        <v>1</v>
      </c>
      <c r="AL30" s="199">
        <v>59.21</v>
      </c>
      <c r="AM30" s="200">
        <v>59.21</v>
      </c>
      <c r="AN30" s="201">
        <v>51.32</v>
      </c>
      <c r="AO30" s="202">
        <v>47.37</v>
      </c>
      <c r="AP30" s="209">
        <v>0</v>
      </c>
    </row>
    <row r="31" spans="1:42" s="181" customFormat="1" ht="15.75" customHeight="1">
      <c r="A31" s="204" t="s">
        <v>933</v>
      </c>
      <c r="B31" s="204" t="s">
        <v>546</v>
      </c>
      <c r="C31" s="205">
        <v>290210</v>
      </c>
      <c r="D31" s="204" t="s">
        <v>532</v>
      </c>
      <c r="E31" s="204" t="e">
        <f>#N/A</f>
        <v>#N/A</v>
      </c>
      <c r="F31" s="204" t="e">
        <f>#N/A</f>
        <v>#N/A</v>
      </c>
      <c r="G31" s="204" t="e">
        <f>#N/A</f>
        <v>#N/A</v>
      </c>
      <c r="H31" s="204" t="e">
        <f>#N/A</f>
        <v>#N/A</v>
      </c>
      <c r="I31" s="204" t="e">
        <f>#N/A</f>
        <v>#N/A</v>
      </c>
      <c r="J31" s="204" t="e">
        <f>#N/A</f>
        <v>#N/A</v>
      </c>
      <c r="K31" s="204" t="e">
        <f>#N/A</f>
        <v>#N/A</v>
      </c>
      <c r="L31" s="204" t="e">
        <f>#N/A</f>
        <v>#N/A</v>
      </c>
      <c r="M31" s="204" t="e">
        <f>#N/A</f>
        <v>#N/A</v>
      </c>
      <c r="N31" s="206">
        <v>63.58</v>
      </c>
      <c r="O31" s="206">
        <v>44.76</v>
      </c>
      <c r="P31" s="206">
        <v>65.709999999999994</v>
      </c>
      <c r="Q31" s="206">
        <v>73.44</v>
      </c>
      <c r="R31" s="204" t="s">
        <v>1042</v>
      </c>
      <c r="S31" s="204" t="s">
        <v>1042</v>
      </c>
      <c r="T31" s="204" t="s">
        <v>1042</v>
      </c>
      <c r="U31" s="204" t="s">
        <v>1042</v>
      </c>
      <c r="V31" s="207">
        <v>0</v>
      </c>
      <c r="W31" s="186">
        <v>59.635811836115302</v>
      </c>
      <c r="X31" s="187">
        <v>72.078907435508299</v>
      </c>
      <c r="Y31" s="188">
        <v>83.915022761760198</v>
      </c>
      <c r="Z31" s="189">
        <v>68.285280728376307</v>
      </c>
      <c r="AA31" s="218">
        <v>0</v>
      </c>
      <c r="AB31" s="191">
        <v>69.067796610169495</v>
      </c>
      <c r="AC31" s="192">
        <v>78.672316384180803</v>
      </c>
      <c r="AD31" s="193">
        <v>86.158192090395502</v>
      </c>
      <c r="AE31" s="194">
        <v>76.412429378531101</v>
      </c>
      <c r="AF31" s="218">
        <v>0</v>
      </c>
      <c r="AG31" s="195">
        <v>57.6</v>
      </c>
      <c r="AH31" s="196">
        <v>58.8</v>
      </c>
      <c r="AI31" s="197">
        <v>58.4</v>
      </c>
      <c r="AJ31" s="198">
        <v>65.466666666666697</v>
      </c>
      <c r="AK31" s="218">
        <v>0</v>
      </c>
      <c r="AL31" s="199">
        <v>38.4</v>
      </c>
      <c r="AM31" s="200">
        <v>34.799999999999997</v>
      </c>
      <c r="AN31" s="201">
        <v>39.200000000000003</v>
      </c>
      <c r="AO31" s="202">
        <v>47.2</v>
      </c>
      <c r="AP31" s="219">
        <v>0</v>
      </c>
    </row>
    <row r="32" spans="1:42" s="181" customFormat="1" ht="15.75" customHeight="1">
      <c r="A32" s="204" t="s">
        <v>935</v>
      </c>
      <c r="B32" s="204" t="s">
        <v>671</v>
      </c>
      <c r="C32" s="205">
        <v>290220</v>
      </c>
      <c r="D32" s="204" t="s">
        <v>674</v>
      </c>
      <c r="E32" s="204" t="e">
        <f>#N/A</f>
        <v>#N/A</v>
      </c>
      <c r="F32" s="204" t="e">
        <f>#N/A</f>
        <v>#N/A</v>
      </c>
      <c r="G32" s="204" t="e">
        <f>#N/A</f>
        <v>#N/A</v>
      </c>
      <c r="H32" s="204" t="e">
        <f>#N/A</f>
        <v>#N/A</v>
      </c>
      <c r="I32" s="204" t="e">
        <f>#N/A</f>
        <v>#N/A</v>
      </c>
      <c r="J32" s="204" t="e">
        <f>#N/A</f>
        <v>#N/A</v>
      </c>
      <c r="K32" s="204" t="e">
        <f>#N/A</f>
        <v>#N/A</v>
      </c>
      <c r="L32" s="204" t="e">
        <f>#N/A</f>
        <v>#N/A</v>
      </c>
      <c r="M32" s="204" t="e">
        <f>#N/A</f>
        <v>#N/A</v>
      </c>
      <c r="N32" s="206">
        <v>56.36</v>
      </c>
      <c r="O32" s="206">
        <v>62.73</v>
      </c>
      <c r="P32" s="206">
        <v>79.09</v>
      </c>
      <c r="Q32" s="206">
        <v>42.73</v>
      </c>
      <c r="R32" s="204" t="s">
        <v>1042</v>
      </c>
      <c r="S32" s="204" t="s">
        <v>1042</v>
      </c>
      <c r="T32" s="204" t="s">
        <v>1042</v>
      </c>
      <c r="U32" s="204" t="s">
        <v>1042</v>
      </c>
      <c r="V32" s="207">
        <v>0</v>
      </c>
      <c r="W32" s="186">
        <v>98.181818181818201</v>
      </c>
      <c r="X32" s="187">
        <v>99.090909090909093</v>
      </c>
      <c r="Y32" s="188">
        <v>94.545454545454504</v>
      </c>
      <c r="Z32" s="189">
        <v>111.818181818182</v>
      </c>
      <c r="AA32" s="208">
        <v>0.75</v>
      </c>
      <c r="AB32" s="191">
        <v>63.380281690140798</v>
      </c>
      <c r="AC32" s="192">
        <v>57.746478873239397</v>
      </c>
      <c r="AD32" s="193">
        <v>76.056338028168994</v>
      </c>
      <c r="AE32" s="194">
        <v>92.957746478873204</v>
      </c>
      <c r="AF32" s="208">
        <v>0</v>
      </c>
      <c r="AG32" s="195">
        <v>71.428571428571402</v>
      </c>
      <c r="AH32" s="196">
        <v>70.588235294117695</v>
      </c>
      <c r="AI32" s="197">
        <v>70.588235294117695</v>
      </c>
      <c r="AJ32" s="198">
        <v>95.798319327731093</v>
      </c>
      <c r="AK32" s="208">
        <v>0.25</v>
      </c>
      <c r="AL32" s="199">
        <v>45.38</v>
      </c>
      <c r="AM32" s="200">
        <v>40.340000000000003</v>
      </c>
      <c r="AN32" s="201">
        <v>47.9</v>
      </c>
      <c r="AO32" s="202">
        <v>40.340000000000003</v>
      </c>
      <c r="AP32" s="209">
        <v>0</v>
      </c>
    </row>
    <row r="33" spans="1:42" s="181" customFormat="1" ht="15.75" customHeight="1">
      <c r="A33" s="204" t="s">
        <v>936</v>
      </c>
      <c r="B33" s="204" t="s">
        <v>859</v>
      </c>
      <c r="C33" s="205">
        <v>290225</v>
      </c>
      <c r="D33" s="204" t="s">
        <v>857</v>
      </c>
      <c r="E33" s="204" t="e">
        <f>#N/A</f>
        <v>#N/A</v>
      </c>
      <c r="F33" s="204" t="e">
        <f>#N/A</f>
        <v>#N/A</v>
      </c>
      <c r="G33" s="204" t="e">
        <f>#N/A</f>
        <v>#N/A</v>
      </c>
      <c r="H33" s="204" t="e">
        <f>#N/A</f>
        <v>#N/A</v>
      </c>
      <c r="I33" s="204" t="e">
        <f>#N/A</f>
        <v>#N/A</v>
      </c>
      <c r="J33" s="204" t="e">
        <f>#N/A</f>
        <v>#N/A</v>
      </c>
      <c r="K33" s="204" t="e">
        <f>#N/A</f>
        <v>#N/A</v>
      </c>
      <c r="L33" s="204" t="e">
        <f>#N/A</f>
        <v>#N/A</v>
      </c>
      <c r="M33" s="204" t="e">
        <f>#N/A</f>
        <v>#N/A</v>
      </c>
      <c r="N33" s="206">
        <v>50</v>
      </c>
      <c r="O33" s="206">
        <v>52.31</v>
      </c>
      <c r="P33" s="206">
        <v>70</v>
      </c>
      <c r="Q33" s="206">
        <v>72.31</v>
      </c>
      <c r="R33" s="204" t="s">
        <v>1042</v>
      </c>
      <c r="S33" s="204" t="s">
        <v>1042</v>
      </c>
      <c r="T33" s="204" t="s">
        <v>1042</v>
      </c>
      <c r="U33" s="204" t="s">
        <v>1042</v>
      </c>
      <c r="V33" s="207">
        <v>0</v>
      </c>
      <c r="W33" s="186">
        <v>57.692307692307701</v>
      </c>
      <c r="X33" s="187">
        <v>68.461538461538495</v>
      </c>
      <c r="Y33" s="188">
        <v>92.307692307692307</v>
      </c>
      <c r="Z33" s="189">
        <v>76.923076923076906</v>
      </c>
      <c r="AA33" s="208">
        <v>0</v>
      </c>
      <c r="AB33" s="191">
        <v>60.305343511450403</v>
      </c>
      <c r="AC33" s="192">
        <v>61.832061068702302</v>
      </c>
      <c r="AD33" s="193">
        <v>76.335877862595396</v>
      </c>
      <c r="AE33" s="194">
        <v>71.755725190839698</v>
      </c>
      <c r="AF33" s="208">
        <v>0</v>
      </c>
      <c r="AG33" s="195">
        <v>61.016949152542402</v>
      </c>
      <c r="AH33" s="196">
        <v>59.322033898305101</v>
      </c>
      <c r="AI33" s="197">
        <v>63.559322033898297</v>
      </c>
      <c r="AJ33" s="198">
        <v>58.4745762711864</v>
      </c>
      <c r="AK33" s="208">
        <v>0</v>
      </c>
      <c r="AL33" s="199">
        <v>12.71</v>
      </c>
      <c r="AM33" s="200">
        <v>12.71</v>
      </c>
      <c r="AN33" s="201">
        <v>17.8</v>
      </c>
      <c r="AO33" s="202">
        <v>10.17</v>
      </c>
      <c r="AP33" s="209">
        <v>0</v>
      </c>
    </row>
    <row r="34" spans="1:42" s="181" customFormat="1" ht="15.75" customHeight="1">
      <c r="A34" s="204" t="s">
        <v>938</v>
      </c>
      <c r="B34" s="204" t="s">
        <v>663</v>
      </c>
      <c r="C34" s="205">
        <v>290230</v>
      </c>
      <c r="D34" s="204" t="s">
        <v>646</v>
      </c>
      <c r="E34" s="204" t="e">
        <f>#N/A</f>
        <v>#N/A</v>
      </c>
      <c r="F34" s="204" t="e">
        <f>#N/A</f>
        <v>#N/A</v>
      </c>
      <c r="G34" s="204" t="e">
        <f>#N/A</f>
        <v>#N/A</v>
      </c>
      <c r="H34" s="204" t="e">
        <f>#N/A</f>
        <v>#N/A</v>
      </c>
      <c r="I34" s="204" t="e">
        <f>#N/A</f>
        <v>#N/A</v>
      </c>
      <c r="J34" s="204" t="e">
        <f>#N/A</f>
        <v>#N/A</v>
      </c>
      <c r="K34" s="204" t="e">
        <f>#N/A</f>
        <v>#N/A</v>
      </c>
      <c r="L34" s="204" t="e">
        <f>#N/A</f>
        <v>#N/A</v>
      </c>
      <c r="M34" s="204" t="e">
        <f>#N/A</f>
        <v>#N/A</v>
      </c>
      <c r="N34" s="206">
        <v>65.12</v>
      </c>
      <c r="O34" s="206">
        <v>54.26</v>
      </c>
      <c r="P34" s="206">
        <v>73.64</v>
      </c>
      <c r="Q34" s="206">
        <v>85.27</v>
      </c>
      <c r="R34" s="204" t="s">
        <v>1042</v>
      </c>
      <c r="S34" s="204" t="s">
        <v>1042</v>
      </c>
      <c r="T34" s="204" t="s">
        <v>1042</v>
      </c>
      <c r="U34" s="204" t="s">
        <v>1042</v>
      </c>
      <c r="V34" s="207">
        <v>0</v>
      </c>
      <c r="W34" s="186">
        <v>73.643410852713203</v>
      </c>
      <c r="X34" s="187">
        <v>73.643410852713203</v>
      </c>
      <c r="Y34" s="188">
        <v>79.844961240310099</v>
      </c>
      <c r="Z34" s="189">
        <v>64.341085271317795</v>
      </c>
      <c r="AA34" s="208">
        <v>0</v>
      </c>
      <c r="AB34" s="191">
        <v>71.653543307086593</v>
      </c>
      <c r="AC34" s="192">
        <v>69.291338582677199</v>
      </c>
      <c r="AD34" s="193">
        <v>79.527559055118104</v>
      </c>
      <c r="AE34" s="194">
        <v>68.503937007874001</v>
      </c>
      <c r="AF34" s="208">
        <v>0</v>
      </c>
      <c r="AG34" s="195">
        <v>70.370370370370395</v>
      </c>
      <c r="AH34" s="196">
        <v>85.925925925925895</v>
      </c>
      <c r="AI34" s="197">
        <v>95.5555555555556</v>
      </c>
      <c r="AJ34" s="198">
        <v>101.481481481481</v>
      </c>
      <c r="AK34" s="208">
        <v>0.5</v>
      </c>
      <c r="AL34" s="199">
        <v>60</v>
      </c>
      <c r="AM34" s="200">
        <v>51.11</v>
      </c>
      <c r="AN34" s="201">
        <v>42.22</v>
      </c>
      <c r="AO34" s="202">
        <v>46.67</v>
      </c>
      <c r="AP34" s="209">
        <v>0</v>
      </c>
    </row>
    <row r="35" spans="1:42" s="181" customFormat="1">
      <c r="A35" s="204" t="s">
        <v>936</v>
      </c>
      <c r="B35" s="204" t="s">
        <v>876</v>
      </c>
      <c r="C35" s="205">
        <v>290240</v>
      </c>
      <c r="D35" s="204" t="s">
        <v>867</v>
      </c>
      <c r="E35" s="204" t="e">
        <f>#N/A</f>
        <v>#N/A</v>
      </c>
      <c r="F35" s="204" t="e">
        <f>#N/A</f>
        <v>#N/A</v>
      </c>
      <c r="G35" s="204" t="e">
        <f>#N/A</f>
        <v>#N/A</v>
      </c>
      <c r="H35" s="204" t="e">
        <f>#N/A</f>
        <v>#N/A</v>
      </c>
      <c r="I35" s="204" t="e">
        <f>#N/A</f>
        <v>#N/A</v>
      </c>
      <c r="J35" s="204" t="e">
        <f>#N/A</f>
        <v>#N/A</v>
      </c>
      <c r="K35" s="204" t="e">
        <f>#N/A</f>
        <v>#N/A</v>
      </c>
      <c r="L35" s="204" t="e">
        <f>#N/A</f>
        <v>#N/A</v>
      </c>
      <c r="M35" s="204" t="e">
        <f>#N/A</f>
        <v>#N/A</v>
      </c>
      <c r="N35" s="206">
        <v>34.07</v>
      </c>
      <c r="O35" s="206">
        <v>32.74</v>
      </c>
      <c r="P35" s="206">
        <v>36.729999999999997</v>
      </c>
      <c r="Q35" s="206">
        <v>24.34</v>
      </c>
      <c r="R35" s="204" t="s">
        <v>1042</v>
      </c>
      <c r="S35" s="204" t="s">
        <v>1042</v>
      </c>
      <c r="T35" s="204" t="s">
        <v>1042</v>
      </c>
      <c r="U35" s="204" t="s">
        <v>1042</v>
      </c>
      <c r="V35" s="207">
        <v>0</v>
      </c>
      <c r="W35" s="186">
        <v>59.292035398230098</v>
      </c>
      <c r="X35" s="187">
        <v>53.539823008849602</v>
      </c>
      <c r="Y35" s="188">
        <v>62.389380530973497</v>
      </c>
      <c r="Z35" s="189">
        <v>62.389380530973497</v>
      </c>
      <c r="AA35" s="208">
        <v>0</v>
      </c>
      <c r="AB35" s="191">
        <v>89.903846153846203</v>
      </c>
      <c r="AC35" s="192">
        <v>96.153846153846203</v>
      </c>
      <c r="AD35" s="193">
        <v>123.07692307692299</v>
      </c>
      <c r="AE35" s="194">
        <v>105.288461538462</v>
      </c>
      <c r="AF35" s="208">
        <v>0.75</v>
      </c>
      <c r="AG35" s="195">
        <v>63.285024154589401</v>
      </c>
      <c r="AH35" s="196">
        <v>66.6666666666667</v>
      </c>
      <c r="AI35" s="197">
        <v>73.913043478260903</v>
      </c>
      <c r="AJ35" s="198">
        <v>78.260869565217405</v>
      </c>
      <c r="AK35" s="208">
        <v>0</v>
      </c>
      <c r="AL35" s="199">
        <v>60.87</v>
      </c>
      <c r="AM35" s="200">
        <v>75.36</v>
      </c>
      <c r="AN35" s="201">
        <v>60.87</v>
      </c>
      <c r="AO35" s="202">
        <v>81.16</v>
      </c>
      <c r="AP35" s="209">
        <v>0</v>
      </c>
    </row>
    <row r="36" spans="1:42" s="181" customFormat="1" ht="15.75" customHeight="1">
      <c r="A36" s="204" t="s">
        <v>942</v>
      </c>
      <c r="B36" s="204" t="s">
        <v>740</v>
      </c>
      <c r="C36" s="205">
        <v>290250</v>
      </c>
      <c r="D36" s="204" t="s">
        <v>739</v>
      </c>
      <c r="E36" s="204" t="e">
        <f>#N/A</f>
        <v>#N/A</v>
      </c>
      <c r="F36" s="204" t="e">
        <f>#N/A</f>
        <v>#N/A</v>
      </c>
      <c r="G36" s="204" t="e">
        <f>#N/A</f>
        <v>#N/A</v>
      </c>
      <c r="H36" s="204" t="e">
        <f>#N/A</f>
        <v>#N/A</v>
      </c>
      <c r="I36" s="204" t="e">
        <f>#N/A</f>
        <v>#N/A</v>
      </c>
      <c r="J36" s="204" t="e">
        <f>#N/A</f>
        <v>#N/A</v>
      </c>
      <c r="K36" s="204" t="e">
        <f>#N/A</f>
        <v>#N/A</v>
      </c>
      <c r="L36" s="204" t="e">
        <f>#N/A</f>
        <v>#N/A</v>
      </c>
      <c r="M36" s="204" t="e">
        <f>#N/A</f>
        <v>#N/A</v>
      </c>
      <c r="N36" s="206">
        <v>84.58</v>
      </c>
      <c r="O36" s="206">
        <v>84.11</v>
      </c>
      <c r="P36" s="206">
        <v>78.5</v>
      </c>
      <c r="Q36" s="206">
        <v>85.51</v>
      </c>
      <c r="R36" s="204" t="s">
        <v>1042</v>
      </c>
      <c r="S36" s="204" t="s">
        <v>1042</v>
      </c>
      <c r="T36" s="204" t="s">
        <v>1042</v>
      </c>
      <c r="U36" s="204" t="s">
        <v>1042</v>
      </c>
      <c r="V36" s="207">
        <v>0</v>
      </c>
      <c r="W36" s="186">
        <v>74.299065420560794</v>
      </c>
      <c r="X36" s="187">
        <v>76.635514018691595</v>
      </c>
      <c r="Y36" s="188">
        <v>81.308411214953296</v>
      </c>
      <c r="Z36" s="189">
        <v>72.429906542056102</v>
      </c>
      <c r="AA36" s="208">
        <v>0</v>
      </c>
      <c r="AB36" s="191">
        <v>116.279069767442</v>
      </c>
      <c r="AC36" s="192">
        <v>113.372093023256</v>
      </c>
      <c r="AD36" s="193">
        <v>118.023255813953</v>
      </c>
      <c r="AE36" s="194">
        <v>112.79069767441899</v>
      </c>
      <c r="AF36" s="190">
        <v>1</v>
      </c>
      <c r="AG36" s="195">
        <v>83.734939759036095</v>
      </c>
      <c r="AH36" s="196">
        <v>83.734939759036095</v>
      </c>
      <c r="AI36" s="197">
        <v>100</v>
      </c>
      <c r="AJ36" s="198">
        <v>90.361445783132496</v>
      </c>
      <c r="AK36" s="208">
        <v>0.25</v>
      </c>
      <c r="AL36" s="199">
        <v>61.45</v>
      </c>
      <c r="AM36" s="200">
        <v>77.709999999999994</v>
      </c>
      <c r="AN36" s="201">
        <v>119.28</v>
      </c>
      <c r="AO36" s="202">
        <v>95.78</v>
      </c>
      <c r="AP36" s="209">
        <v>0.5</v>
      </c>
    </row>
    <row r="37" spans="1:42" s="181" customFormat="1" ht="15.75" customHeight="1">
      <c r="A37" s="204" t="s">
        <v>933</v>
      </c>
      <c r="B37" s="204" t="s">
        <v>483</v>
      </c>
      <c r="C37" s="205">
        <v>290260</v>
      </c>
      <c r="D37" s="204" t="s">
        <v>478</v>
      </c>
      <c r="E37" s="204" t="e">
        <f>#N/A</f>
        <v>#N/A</v>
      </c>
      <c r="F37" s="204" t="e">
        <f>#N/A</f>
        <v>#N/A</v>
      </c>
      <c r="G37" s="204" t="e">
        <f>#N/A</f>
        <v>#N/A</v>
      </c>
      <c r="H37" s="204" t="e">
        <f>#N/A</f>
        <v>#N/A</v>
      </c>
      <c r="I37" s="204" t="e">
        <f>#N/A</f>
        <v>#N/A</v>
      </c>
      <c r="J37" s="204" t="e">
        <f>#N/A</f>
        <v>#N/A</v>
      </c>
      <c r="K37" s="204" t="e">
        <f>#N/A</f>
        <v>#N/A</v>
      </c>
      <c r="L37" s="204" t="e">
        <f>#N/A</f>
        <v>#N/A</v>
      </c>
      <c r="M37" s="204" t="e">
        <f>#N/A</f>
        <v>#N/A</v>
      </c>
      <c r="N37" s="206">
        <v>71.11</v>
      </c>
      <c r="O37" s="206">
        <v>76.89</v>
      </c>
      <c r="P37" s="206">
        <v>80.44</v>
      </c>
      <c r="Q37" s="206">
        <v>86.22</v>
      </c>
      <c r="R37" s="204" t="s">
        <v>1042</v>
      </c>
      <c r="S37" s="204" t="s">
        <v>1042</v>
      </c>
      <c r="T37" s="204" t="s">
        <v>1042</v>
      </c>
      <c r="U37" s="204" t="s">
        <v>1042</v>
      </c>
      <c r="V37" s="207">
        <v>0</v>
      </c>
      <c r="W37" s="186">
        <v>64.4444444444444</v>
      </c>
      <c r="X37" s="187">
        <v>75.5555555555556</v>
      </c>
      <c r="Y37" s="188">
        <v>71.1111111111111</v>
      </c>
      <c r="Z37" s="189">
        <v>64.4444444444444</v>
      </c>
      <c r="AA37" s="208">
        <v>0</v>
      </c>
      <c r="AB37" s="191">
        <v>87.782805429864297</v>
      </c>
      <c r="AC37" s="192">
        <v>79.185520361990996</v>
      </c>
      <c r="AD37" s="193">
        <v>92.760180995475096</v>
      </c>
      <c r="AE37" s="194">
        <v>91.855203619909503</v>
      </c>
      <c r="AF37" s="208">
        <v>0</v>
      </c>
      <c r="AG37" s="195">
        <v>82.959641255605405</v>
      </c>
      <c r="AH37" s="196">
        <v>93.721973094170394</v>
      </c>
      <c r="AI37" s="197">
        <v>95.964125560538093</v>
      </c>
      <c r="AJ37" s="198">
        <v>91.479820627802695</v>
      </c>
      <c r="AK37" s="208">
        <v>0</v>
      </c>
      <c r="AL37" s="199">
        <v>99.55</v>
      </c>
      <c r="AM37" s="200">
        <v>108.97</v>
      </c>
      <c r="AN37" s="201">
        <v>82.06</v>
      </c>
      <c r="AO37" s="202">
        <v>84.75</v>
      </c>
      <c r="AP37" s="209">
        <v>0.5</v>
      </c>
    </row>
    <row r="38" spans="1:42" s="181" customFormat="1" ht="15.75" customHeight="1">
      <c r="A38" s="204" t="s">
        <v>935</v>
      </c>
      <c r="B38" s="204" t="s">
        <v>702</v>
      </c>
      <c r="C38" s="205">
        <v>290265</v>
      </c>
      <c r="D38" s="204" t="s">
        <v>691</v>
      </c>
      <c r="E38" s="204" t="e">
        <f>#N/A</f>
        <v>#N/A</v>
      </c>
      <c r="F38" s="204" t="e">
        <f>#N/A</f>
        <v>#N/A</v>
      </c>
      <c r="G38" s="204" t="e">
        <f>#N/A</f>
        <v>#N/A</v>
      </c>
      <c r="H38" s="204" t="e">
        <f>#N/A</f>
        <v>#N/A</v>
      </c>
      <c r="I38" s="204" t="e">
        <f>#N/A</f>
        <v>#N/A</v>
      </c>
      <c r="J38" s="204" t="e">
        <f>#N/A</f>
        <v>#N/A</v>
      </c>
      <c r="K38" s="204" t="e">
        <f>#N/A</f>
        <v>#N/A</v>
      </c>
      <c r="L38" s="204" t="e">
        <f>#N/A</f>
        <v>#N/A</v>
      </c>
      <c r="M38" s="204" t="e">
        <f>#N/A</f>
        <v>#N/A</v>
      </c>
      <c r="N38" s="206">
        <v>102.82</v>
      </c>
      <c r="O38" s="206">
        <v>94.92</v>
      </c>
      <c r="P38" s="206">
        <v>103.95</v>
      </c>
      <c r="Q38" s="206">
        <v>112.99</v>
      </c>
      <c r="R38" s="204" t="s">
        <v>1041</v>
      </c>
      <c r="S38" s="204" t="s">
        <v>1042</v>
      </c>
      <c r="T38" s="204" t="s">
        <v>1041</v>
      </c>
      <c r="U38" s="204" t="s">
        <v>1041</v>
      </c>
      <c r="V38" s="207">
        <v>0.75</v>
      </c>
      <c r="W38" s="186">
        <v>90.960451977401107</v>
      </c>
      <c r="X38" s="187">
        <v>90.960451977401107</v>
      </c>
      <c r="Y38" s="188">
        <v>106.77966101694901</v>
      </c>
      <c r="Z38" s="189">
        <v>96.045197740112997</v>
      </c>
      <c r="AA38" s="208">
        <v>0.5</v>
      </c>
      <c r="AB38" s="191">
        <v>103.488372093023</v>
      </c>
      <c r="AC38" s="192">
        <v>102.325581395349</v>
      </c>
      <c r="AD38" s="193">
        <v>111.04651162790699</v>
      </c>
      <c r="AE38" s="194">
        <v>97.093023255813904</v>
      </c>
      <c r="AF38" s="190">
        <v>1</v>
      </c>
      <c r="AG38" s="195">
        <v>64.467005076142101</v>
      </c>
      <c r="AH38" s="196">
        <v>66.497461928934001</v>
      </c>
      <c r="AI38" s="197">
        <v>80.203045685279207</v>
      </c>
      <c r="AJ38" s="198">
        <v>72.588832487309602</v>
      </c>
      <c r="AK38" s="208">
        <v>0</v>
      </c>
      <c r="AL38" s="199">
        <v>1.52</v>
      </c>
      <c r="AM38" s="200">
        <v>0</v>
      </c>
      <c r="AN38" s="201">
        <v>0</v>
      </c>
      <c r="AO38" s="202">
        <v>3.05</v>
      </c>
      <c r="AP38" s="211">
        <v>0</v>
      </c>
    </row>
    <row r="39" spans="1:42" s="181" customFormat="1" ht="15.75" customHeight="1">
      <c r="A39" s="204" t="s">
        <v>942</v>
      </c>
      <c r="B39" s="204" t="s">
        <v>757</v>
      </c>
      <c r="C39" s="205">
        <v>290270</v>
      </c>
      <c r="D39" s="204" t="s">
        <v>754</v>
      </c>
      <c r="E39" s="204" t="e">
        <f>#N/A</f>
        <v>#N/A</v>
      </c>
      <c r="F39" s="204" t="e">
        <f>#N/A</f>
        <v>#N/A</v>
      </c>
      <c r="G39" s="204" t="e">
        <f>#N/A</f>
        <v>#N/A</v>
      </c>
      <c r="H39" s="204" t="e">
        <f>#N/A</f>
        <v>#N/A</v>
      </c>
      <c r="I39" s="204" t="e">
        <f>#N/A</f>
        <v>#N/A</v>
      </c>
      <c r="J39" s="204" t="e">
        <f>#N/A</f>
        <v>#N/A</v>
      </c>
      <c r="K39" s="204" t="e">
        <f>#N/A</f>
        <v>#N/A</v>
      </c>
      <c r="L39" s="204" t="e">
        <f>#N/A</f>
        <v>#N/A</v>
      </c>
      <c r="M39" s="204" t="e">
        <f>#N/A</f>
        <v>#N/A</v>
      </c>
      <c r="N39" s="206">
        <v>99.21</v>
      </c>
      <c r="O39" s="206">
        <v>92.53</v>
      </c>
      <c r="P39" s="206">
        <v>105.32</v>
      </c>
      <c r="Q39" s="206">
        <v>115.06</v>
      </c>
      <c r="R39" s="204" t="s">
        <v>1041</v>
      </c>
      <c r="S39" s="204" t="s">
        <v>1042</v>
      </c>
      <c r="T39" s="204" t="s">
        <v>1041</v>
      </c>
      <c r="U39" s="204" t="s">
        <v>1041</v>
      </c>
      <c r="V39" s="207">
        <v>0.75</v>
      </c>
      <c r="W39" s="186">
        <v>98.414496036240095</v>
      </c>
      <c r="X39" s="187">
        <v>98.980747451868595</v>
      </c>
      <c r="Y39" s="188">
        <v>108.380520951302</v>
      </c>
      <c r="Z39" s="189">
        <v>97.961494903737304</v>
      </c>
      <c r="AA39" s="208">
        <v>1</v>
      </c>
      <c r="AB39" s="191">
        <v>111.418685121107</v>
      </c>
      <c r="AC39" s="192">
        <v>107.61245674740501</v>
      </c>
      <c r="AD39" s="193">
        <v>108.189158016148</v>
      </c>
      <c r="AE39" s="194">
        <v>107.61245674740501</v>
      </c>
      <c r="AF39" s="190">
        <v>1</v>
      </c>
      <c r="AG39" s="195">
        <v>66.6666666666667</v>
      </c>
      <c r="AH39" s="196">
        <v>87.954309449636597</v>
      </c>
      <c r="AI39" s="197">
        <v>90.446521287642796</v>
      </c>
      <c r="AJ39" s="198">
        <v>92.315680166147501</v>
      </c>
      <c r="AK39" s="208">
        <v>0</v>
      </c>
      <c r="AL39" s="199">
        <v>50.78</v>
      </c>
      <c r="AM39" s="200">
        <v>81.62</v>
      </c>
      <c r="AN39" s="201">
        <v>75.7</v>
      </c>
      <c r="AO39" s="202">
        <v>71.34</v>
      </c>
      <c r="AP39" s="209">
        <v>0.25</v>
      </c>
    </row>
    <row r="40" spans="1:42" s="181" customFormat="1" ht="15.75" customHeight="1">
      <c r="A40" s="204" t="s">
        <v>941</v>
      </c>
      <c r="B40" s="204" t="s">
        <v>783</v>
      </c>
      <c r="C40" s="205">
        <v>290280</v>
      </c>
      <c r="D40" s="204" t="s">
        <v>780</v>
      </c>
      <c r="E40" s="204" t="e">
        <f>#N/A</f>
        <v>#N/A</v>
      </c>
      <c r="F40" s="204" t="e">
        <f>#N/A</f>
        <v>#N/A</v>
      </c>
      <c r="G40" s="204" t="e">
        <f>#N/A</f>
        <v>#N/A</v>
      </c>
      <c r="H40" s="204" t="e">
        <f>#N/A</f>
        <v>#N/A</v>
      </c>
      <c r="I40" s="204" t="e">
        <f>#N/A</f>
        <v>#N/A</v>
      </c>
      <c r="J40" s="204" t="e">
        <f>#N/A</f>
        <v>#N/A</v>
      </c>
      <c r="K40" s="204" t="e">
        <f>#N/A</f>
        <v>#N/A</v>
      </c>
      <c r="L40" s="204" t="e">
        <f>#N/A</f>
        <v>#N/A</v>
      </c>
      <c r="M40" s="204" t="e">
        <f>#N/A</f>
        <v>#N/A</v>
      </c>
      <c r="N40" s="206">
        <v>83.48</v>
      </c>
      <c r="O40" s="206">
        <v>79.77</v>
      </c>
      <c r="P40" s="206">
        <v>90.6</v>
      </c>
      <c r="Q40" s="206">
        <v>95.16</v>
      </c>
      <c r="R40" s="204" t="s">
        <v>1042</v>
      </c>
      <c r="S40" s="204" t="s">
        <v>1042</v>
      </c>
      <c r="T40" s="204" t="s">
        <v>1042</v>
      </c>
      <c r="U40" s="204" t="s">
        <v>1042</v>
      </c>
      <c r="V40" s="207">
        <v>0.25</v>
      </c>
      <c r="W40" s="186">
        <v>105.982905982906</v>
      </c>
      <c r="X40" s="187">
        <v>103.133903133903</v>
      </c>
      <c r="Y40" s="188">
        <v>103.70370370370399</v>
      </c>
      <c r="Z40" s="189">
        <v>94.017094017093996</v>
      </c>
      <c r="AA40" s="220">
        <v>0.75</v>
      </c>
      <c r="AB40" s="191">
        <v>90.407673860911302</v>
      </c>
      <c r="AC40" s="192">
        <v>89.448441247002407</v>
      </c>
      <c r="AD40" s="193">
        <v>99.280575539568304</v>
      </c>
      <c r="AE40" s="194">
        <v>84.412470023980802</v>
      </c>
      <c r="AF40" s="220">
        <v>0.25</v>
      </c>
      <c r="AG40" s="195">
        <v>100</v>
      </c>
      <c r="AH40" s="196">
        <v>124.154589371981</v>
      </c>
      <c r="AI40" s="197">
        <v>113.285024154589</v>
      </c>
      <c r="AJ40" s="198">
        <v>132.36714975845399</v>
      </c>
      <c r="AK40" s="220">
        <v>1</v>
      </c>
      <c r="AL40" s="199">
        <v>67.39</v>
      </c>
      <c r="AM40" s="200">
        <v>71.010000000000005</v>
      </c>
      <c r="AN40" s="201">
        <v>71.739999999999995</v>
      </c>
      <c r="AO40" s="202">
        <v>97.83</v>
      </c>
      <c r="AP40" s="221">
        <v>0.25</v>
      </c>
    </row>
    <row r="41" spans="1:42" s="181" customFormat="1" ht="15.75" customHeight="1">
      <c r="A41" s="222" t="s">
        <v>941</v>
      </c>
      <c r="B41" s="204" t="s">
        <v>854</v>
      </c>
      <c r="C41" s="213">
        <v>290290</v>
      </c>
      <c r="D41" s="214" t="s">
        <v>837</v>
      </c>
      <c r="E41" s="215" t="e">
        <f>#N/A</f>
        <v>#N/A</v>
      </c>
      <c r="F41" s="215" t="e">
        <f>#N/A</f>
        <v>#N/A</v>
      </c>
      <c r="G41" s="215" t="e">
        <f>#N/A</f>
        <v>#N/A</v>
      </c>
      <c r="H41" s="215" t="e">
        <f>#N/A</f>
        <v>#N/A</v>
      </c>
      <c r="I41" s="215" t="e">
        <f>#N/A</f>
        <v>#N/A</v>
      </c>
      <c r="J41" s="215" t="e">
        <f>#N/A</f>
        <v>#N/A</v>
      </c>
      <c r="K41" s="215" t="e">
        <f>#N/A</f>
        <v>#N/A</v>
      </c>
      <c r="L41" s="215" t="e">
        <f>#N/A</f>
        <v>#N/A</v>
      </c>
      <c r="M41" s="215" t="e">
        <f>#N/A</f>
        <v>#N/A</v>
      </c>
      <c r="N41" s="216">
        <v>108.17</v>
      </c>
      <c r="O41" s="216">
        <v>93.61</v>
      </c>
      <c r="P41" s="216">
        <v>106.04</v>
      </c>
      <c r="Q41" s="216">
        <v>103.02</v>
      </c>
      <c r="R41" s="215" t="s">
        <v>1041</v>
      </c>
      <c r="S41" s="215" t="s">
        <v>1042</v>
      </c>
      <c r="T41" s="215" t="s">
        <v>1041</v>
      </c>
      <c r="U41" s="215" t="s">
        <v>1041</v>
      </c>
      <c r="V41" s="217">
        <v>0.75</v>
      </c>
      <c r="W41" s="186">
        <v>115.097690941385</v>
      </c>
      <c r="X41" s="187">
        <v>109.41385435168699</v>
      </c>
      <c r="Y41" s="188">
        <v>126.998223801066</v>
      </c>
      <c r="Z41" s="189">
        <v>131.79396092362299</v>
      </c>
      <c r="AA41" s="220">
        <v>1</v>
      </c>
      <c r="AB41" s="191">
        <v>96.25</v>
      </c>
      <c r="AC41" s="192">
        <v>94.464285714285694</v>
      </c>
      <c r="AD41" s="193">
        <v>96.964285714285694</v>
      </c>
      <c r="AE41" s="194">
        <v>104.28571428571399</v>
      </c>
      <c r="AF41" s="220">
        <v>0.75</v>
      </c>
      <c r="AG41" s="195">
        <v>78.558225508317904</v>
      </c>
      <c r="AH41" s="196">
        <v>79.852125693160801</v>
      </c>
      <c r="AI41" s="197">
        <v>77.634011090572997</v>
      </c>
      <c r="AJ41" s="198">
        <v>87.060998151571198</v>
      </c>
      <c r="AK41" s="220">
        <v>0</v>
      </c>
      <c r="AL41" s="199">
        <v>45.47</v>
      </c>
      <c r="AM41" s="200">
        <v>65.989999999999995</v>
      </c>
      <c r="AN41" s="201">
        <v>54.34</v>
      </c>
      <c r="AO41" s="202">
        <v>67.099999999999994</v>
      </c>
      <c r="AP41" s="211">
        <v>0</v>
      </c>
    </row>
    <row r="42" spans="1:42" s="181" customFormat="1" ht="15.75" customHeight="1">
      <c r="A42" s="204" t="s">
        <v>940</v>
      </c>
      <c r="B42" s="204" t="s">
        <v>561</v>
      </c>
      <c r="C42" s="205">
        <v>290300</v>
      </c>
      <c r="D42" s="204" t="s">
        <v>553</v>
      </c>
      <c r="E42" s="204" t="e">
        <f>#N/A</f>
        <v>#N/A</v>
      </c>
      <c r="F42" s="204" t="e">
        <f>#N/A</f>
        <v>#N/A</v>
      </c>
      <c r="G42" s="204" t="e">
        <f>#N/A</f>
        <v>#N/A</v>
      </c>
      <c r="H42" s="204" t="e">
        <f>#N/A</f>
        <v>#N/A</v>
      </c>
      <c r="I42" s="204" t="e">
        <f>#N/A</f>
        <v>#N/A</v>
      </c>
      <c r="J42" s="204" t="e">
        <f>#N/A</f>
        <v>#N/A</v>
      </c>
      <c r="K42" s="204" t="e">
        <f>#N/A</f>
        <v>#N/A</v>
      </c>
      <c r="L42" s="204" t="e">
        <f>#N/A</f>
        <v>#N/A</v>
      </c>
      <c r="M42" s="204" t="e">
        <f>#N/A</f>
        <v>#N/A</v>
      </c>
      <c r="N42" s="206">
        <v>103.53</v>
      </c>
      <c r="O42" s="206">
        <v>102.94</v>
      </c>
      <c r="P42" s="206">
        <v>112.35</v>
      </c>
      <c r="Q42" s="206">
        <v>101.76</v>
      </c>
      <c r="R42" s="204" t="s">
        <v>1041</v>
      </c>
      <c r="S42" s="204" t="b">
        <f>TRUE</f>
        <v>1</v>
      </c>
      <c r="T42" s="204" t="s">
        <v>1041</v>
      </c>
      <c r="U42" s="204" t="s">
        <v>1041</v>
      </c>
      <c r="V42" s="207">
        <v>1</v>
      </c>
      <c r="W42" s="186">
        <v>108.235294117647</v>
      </c>
      <c r="X42" s="187">
        <v>108.82352941176499</v>
      </c>
      <c r="Y42" s="188">
        <v>112.35294117647101</v>
      </c>
      <c r="Z42" s="189">
        <v>104.705882352941</v>
      </c>
      <c r="AA42" s="208">
        <v>1</v>
      </c>
      <c r="AB42" s="191">
        <v>82.702702702702695</v>
      </c>
      <c r="AC42" s="192">
        <v>83.783783783783804</v>
      </c>
      <c r="AD42" s="193">
        <v>78.918918918918905</v>
      </c>
      <c r="AE42" s="194">
        <v>95.135135135135101</v>
      </c>
      <c r="AF42" s="208">
        <v>0.25</v>
      </c>
      <c r="AG42" s="195">
        <v>71.707317073170699</v>
      </c>
      <c r="AH42" s="196">
        <v>78.536585365853696</v>
      </c>
      <c r="AI42" s="197">
        <v>85.365853658536594</v>
      </c>
      <c r="AJ42" s="198">
        <v>92.682926829268297</v>
      </c>
      <c r="AK42" s="208">
        <v>0</v>
      </c>
      <c r="AL42" s="199">
        <v>74.63</v>
      </c>
      <c r="AM42" s="200">
        <v>62.93</v>
      </c>
      <c r="AN42" s="201">
        <v>60</v>
      </c>
      <c r="AO42" s="202">
        <v>54.15</v>
      </c>
      <c r="AP42" s="209">
        <v>0</v>
      </c>
    </row>
    <row r="43" spans="1:42" s="181" customFormat="1" ht="15.75" customHeight="1">
      <c r="A43" s="204" t="s">
        <v>936</v>
      </c>
      <c r="B43" s="204" t="s">
        <v>906</v>
      </c>
      <c r="C43" s="205">
        <v>290310</v>
      </c>
      <c r="D43" s="204" t="s">
        <v>944</v>
      </c>
      <c r="E43" s="204" t="e">
        <f>#N/A</f>
        <v>#N/A</v>
      </c>
      <c r="F43" s="204" t="e">
        <f>#N/A</f>
        <v>#N/A</v>
      </c>
      <c r="G43" s="204" t="e">
        <f>#N/A</f>
        <v>#N/A</v>
      </c>
      <c r="H43" s="204" t="e">
        <f>#N/A</f>
        <v>#N/A</v>
      </c>
      <c r="I43" s="204" t="e">
        <f>#N/A</f>
        <v>#N/A</v>
      </c>
      <c r="J43" s="204" t="e">
        <f>#N/A</f>
        <v>#N/A</v>
      </c>
      <c r="K43" s="204" t="e">
        <f>#N/A</f>
        <v>#N/A</v>
      </c>
      <c r="L43" s="204" t="e">
        <f>#N/A</f>
        <v>#N/A</v>
      </c>
      <c r="M43" s="204" t="e">
        <f>#N/A</f>
        <v>#N/A</v>
      </c>
      <c r="N43" s="206">
        <v>68.569999999999993</v>
      </c>
      <c r="O43" s="206">
        <v>40</v>
      </c>
      <c r="P43" s="206">
        <v>72.86</v>
      </c>
      <c r="Q43" s="206">
        <v>71.430000000000007</v>
      </c>
      <c r="R43" s="204" t="s">
        <v>1042</v>
      </c>
      <c r="S43" s="204" t="s">
        <v>1042</v>
      </c>
      <c r="T43" s="204" t="s">
        <v>1042</v>
      </c>
      <c r="U43" s="204" t="s">
        <v>1042</v>
      </c>
      <c r="V43" s="207">
        <v>0</v>
      </c>
      <c r="W43" s="186">
        <v>64.285714285714306</v>
      </c>
      <c r="X43" s="187">
        <v>61.428571428571402</v>
      </c>
      <c r="Y43" s="188">
        <v>92.857142857142904</v>
      </c>
      <c r="Z43" s="189">
        <v>71.428571428571402</v>
      </c>
      <c r="AA43" s="220">
        <v>0</v>
      </c>
      <c r="AB43" s="191">
        <v>81.538461538461505</v>
      </c>
      <c r="AC43" s="192">
        <v>66.153846153846203</v>
      </c>
      <c r="AD43" s="193">
        <v>83.076923076923094</v>
      </c>
      <c r="AE43" s="194">
        <v>84.615384615384599</v>
      </c>
      <c r="AF43" s="220">
        <v>0</v>
      </c>
      <c r="AG43" s="195">
        <v>90</v>
      </c>
      <c r="AH43" s="196">
        <v>91.6666666666667</v>
      </c>
      <c r="AI43" s="197">
        <v>90</v>
      </c>
      <c r="AJ43" s="198">
        <v>93.3333333333333</v>
      </c>
      <c r="AK43" s="220">
        <v>0</v>
      </c>
      <c r="AL43" s="199">
        <v>95</v>
      </c>
      <c r="AM43" s="200">
        <v>95</v>
      </c>
      <c r="AN43" s="201">
        <v>110</v>
      </c>
      <c r="AO43" s="202">
        <v>95</v>
      </c>
      <c r="AP43" s="203">
        <v>1</v>
      </c>
    </row>
    <row r="44" spans="1:42" s="181" customFormat="1" ht="15.75" customHeight="1">
      <c r="A44" s="204" t="s">
        <v>942</v>
      </c>
      <c r="B44" s="204" t="s">
        <v>740</v>
      </c>
      <c r="C44" s="205">
        <v>290320</v>
      </c>
      <c r="D44" s="204" t="s">
        <v>740</v>
      </c>
      <c r="E44" s="204" t="e">
        <f>#N/A</f>
        <v>#N/A</v>
      </c>
      <c r="F44" s="204" t="e">
        <f>#N/A</f>
        <v>#N/A</v>
      </c>
      <c r="G44" s="204" t="e">
        <f>#N/A</f>
        <v>#N/A</v>
      </c>
      <c r="H44" s="204" t="e">
        <f>#N/A</f>
        <v>#N/A</v>
      </c>
      <c r="I44" s="204" t="e">
        <f>#N/A</f>
        <v>#N/A</v>
      </c>
      <c r="J44" s="204" t="e">
        <f>#N/A</f>
        <v>#N/A</v>
      </c>
      <c r="K44" s="204" t="e">
        <f>#N/A</f>
        <v>#N/A</v>
      </c>
      <c r="L44" s="204" t="e">
        <f>#N/A</f>
        <v>#N/A</v>
      </c>
      <c r="M44" s="204" t="e">
        <f>#N/A</f>
        <v>#N/A</v>
      </c>
      <c r="N44" s="206">
        <v>80.02</v>
      </c>
      <c r="O44" s="206">
        <v>76.3</v>
      </c>
      <c r="P44" s="206">
        <v>84.03</v>
      </c>
      <c r="Q44" s="206">
        <v>81.92</v>
      </c>
      <c r="R44" s="204" t="s">
        <v>1042</v>
      </c>
      <c r="S44" s="204" t="s">
        <v>1042</v>
      </c>
      <c r="T44" s="204" t="s">
        <v>1042</v>
      </c>
      <c r="U44" s="204" t="s">
        <v>1042</v>
      </c>
      <c r="V44" s="207">
        <v>0</v>
      </c>
      <c r="W44" s="186">
        <v>67.407947502734203</v>
      </c>
      <c r="X44" s="187">
        <v>67.6995989792198</v>
      </c>
      <c r="Y44" s="188">
        <v>77.251184834123194</v>
      </c>
      <c r="Z44" s="189">
        <v>68.8297484506015</v>
      </c>
      <c r="AA44" s="208">
        <v>0</v>
      </c>
      <c r="AB44" s="191">
        <v>82.094200077851298</v>
      </c>
      <c r="AC44" s="192">
        <v>84.8189957181783</v>
      </c>
      <c r="AD44" s="193">
        <v>88.555858310626704</v>
      </c>
      <c r="AE44" s="194">
        <v>85.714285714285694</v>
      </c>
      <c r="AF44" s="208">
        <v>0</v>
      </c>
      <c r="AG44" s="195">
        <v>75.534950071326705</v>
      </c>
      <c r="AH44" s="196">
        <v>79.422253922967201</v>
      </c>
      <c r="AI44" s="197">
        <v>82.524964336661895</v>
      </c>
      <c r="AJ44" s="198">
        <v>85.306704707560598</v>
      </c>
      <c r="AK44" s="208">
        <v>0</v>
      </c>
      <c r="AL44" s="199">
        <v>51.89</v>
      </c>
      <c r="AM44" s="200">
        <v>54.78</v>
      </c>
      <c r="AN44" s="201">
        <v>53.71</v>
      </c>
      <c r="AO44" s="202">
        <v>54.99</v>
      </c>
      <c r="AP44" s="209">
        <v>0</v>
      </c>
    </row>
    <row r="45" spans="1:42" s="181" customFormat="1" ht="15.75" customHeight="1">
      <c r="A45" s="204" t="s">
        <v>940</v>
      </c>
      <c r="B45" s="204" t="s">
        <v>561</v>
      </c>
      <c r="C45" s="205">
        <v>290323</v>
      </c>
      <c r="D45" s="204" t="s">
        <v>554</v>
      </c>
      <c r="E45" s="204" t="e">
        <f>#N/A</f>
        <v>#N/A</v>
      </c>
      <c r="F45" s="204" t="e">
        <f>#N/A</f>
        <v>#N/A</v>
      </c>
      <c r="G45" s="204" t="e">
        <f>#N/A</f>
        <v>#N/A</v>
      </c>
      <c r="H45" s="204" t="e">
        <f>#N/A</f>
        <v>#N/A</v>
      </c>
      <c r="I45" s="204" t="e">
        <f>#N/A</f>
        <v>#N/A</v>
      </c>
      <c r="J45" s="204" t="e">
        <f>#N/A</f>
        <v>#N/A</v>
      </c>
      <c r="K45" s="204" t="e">
        <f>#N/A</f>
        <v>#N/A</v>
      </c>
      <c r="L45" s="204" t="e">
        <f>#N/A</f>
        <v>#N/A</v>
      </c>
      <c r="M45" s="204" t="e">
        <f>#N/A</f>
        <v>#N/A</v>
      </c>
      <c r="N45" s="206">
        <v>64.430000000000007</v>
      </c>
      <c r="O45" s="206">
        <v>52.35</v>
      </c>
      <c r="P45" s="206">
        <v>58.39</v>
      </c>
      <c r="Q45" s="206">
        <v>53.69</v>
      </c>
      <c r="R45" s="204" t="s">
        <v>1042</v>
      </c>
      <c r="S45" s="204" t="s">
        <v>1042</v>
      </c>
      <c r="T45" s="204" t="s">
        <v>1042</v>
      </c>
      <c r="U45" s="204" t="s">
        <v>1042</v>
      </c>
      <c r="V45" s="207">
        <v>0</v>
      </c>
      <c r="W45" s="186">
        <v>92.6174496644295</v>
      </c>
      <c r="X45" s="187">
        <v>90.604026845637605</v>
      </c>
      <c r="Y45" s="188">
        <v>106.71140939597301</v>
      </c>
      <c r="Z45" s="189">
        <v>102.01342281879199</v>
      </c>
      <c r="AA45" s="220">
        <v>0.5</v>
      </c>
      <c r="AB45" s="191">
        <v>98.773006134969293</v>
      </c>
      <c r="AC45" s="192">
        <v>100.61349693251501</v>
      </c>
      <c r="AD45" s="193">
        <v>107.361963190184</v>
      </c>
      <c r="AE45" s="194">
        <v>96.319018404907993</v>
      </c>
      <c r="AF45" s="190">
        <v>1</v>
      </c>
      <c r="AG45" s="195">
        <v>76</v>
      </c>
      <c r="AH45" s="196">
        <v>100.571428571429</v>
      </c>
      <c r="AI45" s="197">
        <v>102.28571428571399</v>
      </c>
      <c r="AJ45" s="198">
        <v>108.571428571429</v>
      </c>
      <c r="AK45" s="220">
        <v>0.75</v>
      </c>
      <c r="AL45" s="199">
        <v>78.86</v>
      </c>
      <c r="AM45" s="200">
        <v>68.569999999999993</v>
      </c>
      <c r="AN45" s="201">
        <v>66.86</v>
      </c>
      <c r="AO45" s="202">
        <v>97.71</v>
      </c>
      <c r="AP45" s="221">
        <v>0.25</v>
      </c>
    </row>
    <row r="46" spans="1:42" s="181" customFormat="1" ht="15.75" customHeight="1">
      <c r="A46" s="204" t="s">
        <v>933</v>
      </c>
      <c r="B46" s="204" t="s">
        <v>546</v>
      </c>
      <c r="C46" s="205">
        <v>290327</v>
      </c>
      <c r="D46" s="204" t="s">
        <v>533</v>
      </c>
      <c r="E46" s="204" t="e">
        <f>#N/A</f>
        <v>#N/A</v>
      </c>
      <c r="F46" s="204" t="e">
        <f>#N/A</f>
        <v>#N/A</v>
      </c>
      <c r="G46" s="204" t="e">
        <f>#N/A</f>
        <v>#N/A</v>
      </c>
      <c r="H46" s="204" t="e">
        <f>#N/A</f>
        <v>#N/A</v>
      </c>
      <c r="I46" s="204" t="e">
        <f>#N/A</f>
        <v>#N/A</v>
      </c>
      <c r="J46" s="204" t="e">
        <f>#N/A</f>
        <v>#N/A</v>
      </c>
      <c r="K46" s="204" t="e">
        <f>#N/A</f>
        <v>#N/A</v>
      </c>
      <c r="L46" s="204" t="e">
        <f>#N/A</f>
        <v>#N/A</v>
      </c>
      <c r="M46" s="204" t="e">
        <f>#N/A</f>
        <v>#N/A</v>
      </c>
      <c r="N46" s="206">
        <v>109.57</v>
      </c>
      <c r="O46" s="206">
        <v>105.65</v>
      </c>
      <c r="P46" s="206">
        <v>106.09</v>
      </c>
      <c r="Q46" s="206">
        <v>119.13</v>
      </c>
      <c r="R46" s="204" t="s">
        <v>1041</v>
      </c>
      <c r="S46" s="204" t="b">
        <f>TRUE</f>
        <v>1</v>
      </c>
      <c r="T46" s="204" t="s">
        <v>1041</v>
      </c>
      <c r="U46" s="204" t="s">
        <v>1041</v>
      </c>
      <c r="V46" s="207">
        <v>1</v>
      </c>
      <c r="W46" s="186">
        <v>86.521739130434796</v>
      </c>
      <c r="X46" s="187">
        <v>85.2173913043478</v>
      </c>
      <c r="Y46" s="188">
        <v>95.652173913043498</v>
      </c>
      <c r="Z46" s="189">
        <v>81.304347826086996</v>
      </c>
      <c r="AA46" s="210">
        <v>0.5</v>
      </c>
      <c r="AB46" s="191">
        <v>125.38860103626899</v>
      </c>
      <c r="AC46" s="192">
        <v>130.56994818652899</v>
      </c>
      <c r="AD46" s="193">
        <v>122.279792746114</v>
      </c>
      <c r="AE46" s="194">
        <v>129.01554404145099</v>
      </c>
      <c r="AF46" s="190">
        <v>1</v>
      </c>
      <c r="AG46" s="195">
        <v>105.069124423963</v>
      </c>
      <c r="AH46" s="196">
        <v>119.354838709677</v>
      </c>
      <c r="AI46" s="197">
        <v>135.94470046082901</v>
      </c>
      <c r="AJ46" s="198">
        <v>123.502304147465</v>
      </c>
      <c r="AK46" s="210">
        <v>1</v>
      </c>
      <c r="AL46" s="199">
        <v>107.83</v>
      </c>
      <c r="AM46" s="200">
        <v>98.16</v>
      </c>
      <c r="AN46" s="201">
        <v>69.12</v>
      </c>
      <c r="AO46" s="202">
        <v>92.63</v>
      </c>
      <c r="AP46" s="211">
        <v>0.5</v>
      </c>
    </row>
    <row r="47" spans="1:42" s="181" customFormat="1" ht="15.75" customHeight="1">
      <c r="A47" s="204" t="s">
        <v>936</v>
      </c>
      <c r="B47" s="204" t="s">
        <v>876</v>
      </c>
      <c r="C47" s="205">
        <v>290330</v>
      </c>
      <c r="D47" s="204" t="s">
        <v>868</v>
      </c>
      <c r="E47" s="204" t="e">
        <f>#N/A</f>
        <v>#N/A</v>
      </c>
      <c r="F47" s="204" t="e">
        <f>#N/A</f>
        <v>#N/A</v>
      </c>
      <c r="G47" s="204" t="e">
        <f>#N/A</f>
        <v>#N/A</v>
      </c>
      <c r="H47" s="204" t="e">
        <f>#N/A</f>
        <v>#N/A</v>
      </c>
      <c r="I47" s="204" t="e">
        <f>#N/A</f>
        <v>#N/A</v>
      </c>
      <c r="J47" s="204" t="e">
        <f>#N/A</f>
        <v>#N/A</v>
      </c>
      <c r="K47" s="204" t="e">
        <f>#N/A</f>
        <v>#N/A</v>
      </c>
      <c r="L47" s="204" t="e">
        <f>#N/A</f>
        <v>#N/A</v>
      </c>
      <c r="M47" s="204" t="e">
        <f>#N/A</f>
        <v>#N/A</v>
      </c>
      <c r="N47" s="206">
        <v>103.85</v>
      </c>
      <c r="O47" s="206">
        <v>98.72</v>
      </c>
      <c r="P47" s="206">
        <v>126.92</v>
      </c>
      <c r="Q47" s="206">
        <v>114.1</v>
      </c>
      <c r="R47" s="204" t="s">
        <v>1041</v>
      </c>
      <c r="S47" s="204" t="b">
        <f>TRUE</f>
        <v>1</v>
      </c>
      <c r="T47" s="204" t="s">
        <v>1041</v>
      </c>
      <c r="U47" s="204" t="s">
        <v>1041</v>
      </c>
      <c r="V47" s="207">
        <v>1</v>
      </c>
      <c r="W47" s="186">
        <v>119.230769230769</v>
      </c>
      <c r="X47" s="187">
        <v>117.948717948718</v>
      </c>
      <c r="Y47" s="188">
        <v>123.07692307692299</v>
      </c>
      <c r="Z47" s="189">
        <v>110.25641025641001</v>
      </c>
      <c r="AA47" s="220">
        <v>1</v>
      </c>
      <c r="AB47" s="191">
        <v>89.473684210526301</v>
      </c>
      <c r="AC47" s="192">
        <v>89.473684210526301</v>
      </c>
      <c r="AD47" s="193">
        <v>98.947368421052602</v>
      </c>
      <c r="AE47" s="194">
        <v>109.473684210526</v>
      </c>
      <c r="AF47" s="220">
        <v>0.5</v>
      </c>
      <c r="AG47" s="195">
        <v>75.247524752475201</v>
      </c>
      <c r="AH47" s="196">
        <v>73.267326732673297</v>
      </c>
      <c r="AI47" s="197">
        <v>81.188118811881196</v>
      </c>
      <c r="AJ47" s="198">
        <v>93.069306930693102</v>
      </c>
      <c r="AK47" s="220">
        <v>0</v>
      </c>
      <c r="AL47" s="199">
        <v>47.52</v>
      </c>
      <c r="AM47" s="200">
        <v>47.52</v>
      </c>
      <c r="AN47" s="201">
        <v>56.44</v>
      </c>
      <c r="AO47" s="202">
        <v>38.61</v>
      </c>
      <c r="AP47" s="221">
        <v>0.25</v>
      </c>
    </row>
    <row r="48" spans="1:42" s="181" customFormat="1" ht="15.75" customHeight="1">
      <c r="A48" s="204" t="s">
        <v>996</v>
      </c>
      <c r="B48" s="204" t="s">
        <v>599</v>
      </c>
      <c r="C48" s="205">
        <v>290340</v>
      </c>
      <c r="D48" s="204" t="s">
        <v>593</v>
      </c>
      <c r="E48" s="204" t="e">
        <f>#N/A</f>
        <v>#N/A</v>
      </c>
      <c r="F48" s="204" t="e">
        <f>#N/A</f>
        <v>#N/A</v>
      </c>
      <c r="G48" s="204" t="e">
        <f>#N/A</f>
        <v>#N/A</v>
      </c>
      <c r="H48" s="204" t="e">
        <f>#N/A</f>
        <v>#N/A</v>
      </c>
      <c r="I48" s="204" t="e">
        <f>#N/A</f>
        <v>#N/A</v>
      </c>
      <c r="J48" s="204" t="e">
        <f>#N/A</f>
        <v>#N/A</v>
      </c>
      <c r="K48" s="204" t="e">
        <f>#N/A</f>
        <v>#N/A</v>
      </c>
      <c r="L48" s="204" t="e">
        <f>#N/A</f>
        <v>#N/A</v>
      </c>
      <c r="M48" s="204" t="e">
        <f>#N/A</f>
        <v>#N/A</v>
      </c>
      <c r="N48" s="206">
        <v>0.63</v>
      </c>
      <c r="O48" s="206">
        <v>1.57</v>
      </c>
      <c r="P48" s="206">
        <v>4.7</v>
      </c>
      <c r="Q48" s="206">
        <v>9.7200000000000006</v>
      </c>
      <c r="R48" s="204" t="s">
        <v>1042</v>
      </c>
      <c r="S48" s="204" t="s">
        <v>1042</v>
      </c>
      <c r="T48" s="204" t="s">
        <v>1042</v>
      </c>
      <c r="U48" s="204" t="s">
        <v>1042</v>
      </c>
      <c r="V48" s="207">
        <v>0</v>
      </c>
      <c r="W48" s="186">
        <v>55.7993730407524</v>
      </c>
      <c r="X48" s="187">
        <v>58.307210031347999</v>
      </c>
      <c r="Y48" s="188">
        <v>64.263322884012496</v>
      </c>
      <c r="Z48" s="189">
        <v>62.6959247648903</v>
      </c>
      <c r="AA48" s="220">
        <v>0</v>
      </c>
      <c r="AB48" s="191">
        <v>67.253521126760603</v>
      </c>
      <c r="AC48" s="192">
        <v>65.845070422535201</v>
      </c>
      <c r="AD48" s="193">
        <v>64.436619718309899</v>
      </c>
      <c r="AE48" s="194">
        <v>59.154929577464799</v>
      </c>
      <c r="AF48" s="220">
        <v>0</v>
      </c>
      <c r="AG48" s="195">
        <v>54.810495626822203</v>
      </c>
      <c r="AH48" s="196">
        <v>57.4344023323615</v>
      </c>
      <c r="AI48" s="197">
        <v>55.685131195335302</v>
      </c>
      <c r="AJ48" s="198">
        <v>63.265306122448997</v>
      </c>
      <c r="AK48" s="220">
        <v>0</v>
      </c>
      <c r="AL48" s="199">
        <v>54.23</v>
      </c>
      <c r="AM48" s="200">
        <v>53.35</v>
      </c>
      <c r="AN48" s="201">
        <v>53.35</v>
      </c>
      <c r="AO48" s="202">
        <v>60.35</v>
      </c>
      <c r="AP48" s="221">
        <v>0</v>
      </c>
    </row>
    <row r="49" spans="1:42" s="181" customFormat="1" ht="15.75" customHeight="1">
      <c r="A49" s="222" t="s">
        <v>941</v>
      </c>
      <c r="B49" s="204" t="s">
        <v>854</v>
      </c>
      <c r="C49" s="213">
        <v>290350</v>
      </c>
      <c r="D49" s="214" t="s">
        <v>838</v>
      </c>
      <c r="E49" s="215" t="e">
        <f>#N/A</f>
        <v>#N/A</v>
      </c>
      <c r="F49" s="215" t="e">
        <f>#N/A</f>
        <v>#N/A</v>
      </c>
      <c r="G49" s="215" t="e">
        <f>#N/A</f>
        <v>#N/A</v>
      </c>
      <c r="H49" s="215" t="e">
        <f>#N/A</f>
        <v>#N/A</v>
      </c>
      <c r="I49" s="215" t="e">
        <f>#N/A</f>
        <v>#N/A</v>
      </c>
      <c r="J49" s="215" t="e">
        <f>#N/A</f>
        <v>#N/A</v>
      </c>
      <c r="K49" s="215" t="e">
        <f>#N/A</f>
        <v>#N/A</v>
      </c>
      <c r="L49" s="215" t="e">
        <f>#N/A</f>
        <v>#N/A</v>
      </c>
      <c r="M49" s="215" t="e">
        <f>#N/A</f>
        <v>#N/A</v>
      </c>
      <c r="N49" s="216">
        <v>71.63</v>
      </c>
      <c r="O49" s="216">
        <v>66.510000000000005</v>
      </c>
      <c r="P49" s="216">
        <v>90.23</v>
      </c>
      <c r="Q49" s="216">
        <v>77.67</v>
      </c>
      <c r="R49" s="215" t="s">
        <v>1042</v>
      </c>
      <c r="S49" s="215" t="s">
        <v>1042</v>
      </c>
      <c r="T49" s="215" t="s">
        <v>1042</v>
      </c>
      <c r="U49" s="215" t="s">
        <v>1042</v>
      </c>
      <c r="V49" s="217">
        <v>0</v>
      </c>
      <c r="W49" s="186">
        <v>95.348837209302303</v>
      </c>
      <c r="X49" s="187">
        <v>86.511627906976699</v>
      </c>
      <c r="Y49" s="188">
        <v>114.41860465116299</v>
      </c>
      <c r="Z49" s="189">
        <v>102.325581395349</v>
      </c>
      <c r="AA49" s="220">
        <v>0.75</v>
      </c>
      <c r="AB49" s="191">
        <v>109.259259259259</v>
      </c>
      <c r="AC49" s="192">
        <v>101.851851851852</v>
      </c>
      <c r="AD49" s="193">
        <v>118.518518518519</v>
      </c>
      <c r="AE49" s="194">
        <v>96.759259259259295</v>
      </c>
      <c r="AF49" s="190">
        <v>1</v>
      </c>
      <c r="AG49" s="195">
        <v>109.69162995594699</v>
      </c>
      <c r="AH49" s="196">
        <v>111.01321585903101</v>
      </c>
      <c r="AI49" s="197">
        <v>114.977973568282</v>
      </c>
      <c r="AJ49" s="198">
        <v>125.550660792952</v>
      </c>
      <c r="AK49" s="220">
        <v>1</v>
      </c>
      <c r="AL49" s="199">
        <v>113.66</v>
      </c>
      <c r="AM49" s="200">
        <v>117.62</v>
      </c>
      <c r="AN49" s="201">
        <v>93.83</v>
      </c>
      <c r="AO49" s="202">
        <v>117.62</v>
      </c>
      <c r="AP49" s="221">
        <v>0.75</v>
      </c>
    </row>
    <row r="50" spans="1:42" s="181" customFormat="1" ht="15.75" customHeight="1">
      <c r="A50" s="204" t="s">
        <v>933</v>
      </c>
      <c r="B50" s="204" t="s">
        <v>546</v>
      </c>
      <c r="C50" s="205">
        <v>290360</v>
      </c>
      <c r="D50" s="204" t="s">
        <v>534</v>
      </c>
      <c r="E50" s="204" t="e">
        <f>#N/A</f>
        <v>#N/A</v>
      </c>
      <c r="F50" s="204" t="e">
        <f>#N/A</f>
        <v>#N/A</v>
      </c>
      <c r="G50" s="204" t="e">
        <f>#N/A</f>
        <v>#N/A</v>
      </c>
      <c r="H50" s="204" t="e">
        <f>#N/A</f>
        <v>#N/A</v>
      </c>
      <c r="I50" s="204" t="e">
        <f>#N/A</f>
        <v>#N/A</v>
      </c>
      <c r="J50" s="204" t="e">
        <f>#N/A</f>
        <v>#N/A</v>
      </c>
      <c r="K50" s="204" t="e">
        <f>#N/A</f>
        <v>#N/A</v>
      </c>
      <c r="L50" s="204" t="e">
        <f>#N/A</f>
        <v>#N/A</v>
      </c>
      <c r="M50" s="204" t="e">
        <f>#N/A</f>
        <v>#N/A</v>
      </c>
      <c r="N50" s="206">
        <v>19.579999999999998</v>
      </c>
      <c r="O50" s="206">
        <v>25</v>
      </c>
      <c r="P50" s="206">
        <v>22.5</v>
      </c>
      <c r="Q50" s="206">
        <v>29.58</v>
      </c>
      <c r="R50" s="204" t="s">
        <v>1042</v>
      </c>
      <c r="S50" s="204" t="s">
        <v>1042</v>
      </c>
      <c r="T50" s="204" t="s">
        <v>1042</v>
      </c>
      <c r="U50" s="204" t="s">
        <v>1042</v>
      </c>
      <c r="V50" s="207">
        <v>0</v>
      </c>
      <c r="W50" s="186">
        <v>43.75</v>
      </c>
      <c r="X50" s="187">
        <v>59.5833333333333</v>
      </c>
      <c r="Y50" s="188">
        <v>52.0833333333333</v>
      </c>
      <c r="Z50" s="189">
        <v>41.25</v>
      </c>
      <c r="AA50" s="218">
        <v>0</v>
      </c>
      <c r="AB50" s="191">
        <v>52.551020408163303</v>
      </c>
      <c r="AC50" s="192">
        <v>52.551020408163303</v>
      </c>
      <c r="AD50" s="193">
        <v>66.326530612244895</v>
      </c>
      <c r="AE50" s="194">
        <v>39.7959183673469</v>
      </c>
      <c r="AF50" s="218">
        <v>0</v>
      </c>
      <c r="AG50" s="195">
        <v>103.783783783784</v>
      </c>
      <c r="AH50" s="196">
        <v>103.243243243243</v>
      </c>
      <c r="AI50" s="197">
        <v>104.324324324324</v>
      </c>
      <c r="AJ50" s="198">
        <v>97.297297297297305</v>
      </c>
      <c r="AK50" s="218">
        <v>1</v>
      </c>
      <c r="AL50" s="199">
        <v>48.65</v>
      </c>
      <c r="AM50" s="200">
        <v>48.65</v>
      </c>
      <c r="AN50" s="201">
        <v>56.76</v>
      </c>
      <c r="AO50" s="202">
        <v>71.349999999999994</v>
      </c>
      <c r="AP50" s="219">
        <v>0</v>
      </c>
    </row>
    <row r="51" spans="1:42" s="181" customFormat="1" ht="15.75" customHeight="1">
      <c r="A51" s="204" t="s">
        <v>936</v>
      </c>
      <c r="B51" s="204" t="s">
        <v>906</v>
      </c>
      <c r="C51" s="205">
        <v>290370</v>
      </c>
      <c r="D51" s="204" t="s">
        <v>892</v>
      </c>
      <c r="E51" s="204" t="e">
        <f>#N/A</f>
        <v>#N/A</v>
      </c>
      <c r="F51" s="204" t="e">
        <f>#N/A</f>
        <v>#N/A</v>
      </c>
      <c r="G51" s="204" t="e">
        <f>#N/A</f>
        <v>#N/A</v>
      </c>
      <c r="H51" s="204" t="e">
        <f>#N/A</f>
        <v>#N/A</v>
      </c>
      <c r="I51" s="204" t="e">
        <f>#N/A</f>
        <v>#N/A</v>
      </c>
      <c r="J51" s="204" t="e">
        <f>#N/A</f>
        <v>#N/A</v>
      </c>
      <c r="K51" s="204" t="e">
        <f>#N/A</f>
        <v>#N/A</v>
      </c>
      <c r="L51" s="204" t="e">
        <f>#N/A</f>
        <v>#N/A</v>
      </c>
      <c r="M51" s="204" t="e">
        <f>#N/A</f>
        <v>#N/A</v>
      </c>
      <c r="N51" s="206">
        <v>89.87</v>
      </c>
      <c r="O51" s="206">
        <v>85.44</v>
      </c>
      <c r="P51" s="206">
        <v>91.14</v>
      </c>
      <c r="Q51" s="206">
        <v>96.84</v>
      </c>
      <c r="R51" s="204" t="s">
        <v>1042</v>
      </c>
      <c r="S51" s="204" t="s">
        <v>1042</v>
      </c>
      <c r="T51" s="204" t="s">
        <v>1042</v>
      </c>
      <c r="U51" s="204" t="s">
        <v>1042</v>
      </c>
      <c r="V51" s="207">
        <v>0.25</v>
      </c>
      <c r="W51" s="186">
        <v>103.164556962025</v>
      </c>
      <c r="X51" s="187">
        <v>101.898734177215</v>
      </c>
      <c r="Y51" s="188">
        <v>112.65822784810101</v>
      </c>
      <c r="Z51" s="189">
        <v>105.063291139241</v>
      </c>
      <c r="AA51" s="208">
        <v>1</v>
      </c>
      <c r="AB51" s="191">
        <v>107.317073170732</v>
      </c>
      <c r="AC51" s="192">
        <v>108.53658536585399</v>
      </c>
      <c r="AD51" s="193">
        <v>117.682926829268</v>
      </c>
      <c r="AE51" s="194">
        <v>96.341463414634106</v>
      </c>
      <c r="AF51" s="190">
        <v>1</v>
      </c>
      <c r="AG51" s="195">
        <v>81.865284974093299</v>
      </c>
      <c r="AH51" s="196">
        <v>84.4559585492228</v>
      </c>
      <c r="AI51" s="197">
        <v>86.528497409326405</v>
      </c>
      <c r="AJ51" s="198">
        <v>95.854922279792703</v>
      </c>
      <c r="AK51" s="208">
        <v>0.25</v>
      </c>
      <c r="AL51" s="199">
        <v>76.17</v>
      </c>
      <c r="AM51" s="200">
        <v>73.06</v>
      </c>
      <c r="AN51" s="201">
        <v>62.18</v>
      </c>
      <c r="AO51" s="202">
        <v>66.84</v>
      </c>
      <c r="AP51" s="211">
        <v>0</v>
      </c>
    </row>
    <row r="52" spans="1:42" s="181" customFormat="1" ht="15.75" customHeight="1">
      <c r="A52" s="204" t="s">
        <v>933</v>
      </c>
      <c r="B52" s="204" t="s">
        <v>509</v>
      </c>
      <c r="C52" s="205">
        <v>290380</v>
      </c>
      <c r="D52" s="204" t="s">
        <v>505</v>
      </c>
      <c r="E52" s="204" t="e">
        <f>#N/A</f>
        <v>#N/A</v>
      </c>
      <c r="F52" s="204" t="e">
        <f>#N/A</f>
        <v>#N/A</v>
      </c>
      <c r="G52" s="204" t="e">
        <f>#N/A</f>
        <v>#N/A</v>
      </c>
      <c r="H52" s="204" t="e">
        <f>#N/A</f>
        <v>#N/A</v>
      </c>
      <c r="I52" s="204" t="e">
        <f>#N/A</f>
        <v>#N/A</v>
      </c>
      <c r="J52" s="204" t="e">
        <f>#N/A</f>
        <v>#N/A</v>
      </c>
      <c r="K52" s="204" t="e">
        <f>#N/A</f>
        <v>#N/A</v>
      </c>
      <c r="L52" s="204" t="e">
        <f>#N/A</f>
        <v>#N/A</v>
      </c>
      <c r="M52" s="204" t="e">
        <f>#N/A</f>
        <v>#N/A</v>
      </c>
      <c r="N52" s="206">
        <v>29.46</v>
      </c>
      <c r="O52" s="206">
        <v>34.85</v>
      </c>
      <c r="P52" s="206">
        <v>32.78</v>
      </c>
      <c r="Q52" s="206">
        <v>31.54</v>
      </c>
      <c r="R52" s="204" t="s">
        <v>1042</v>
      </c>
      <c r="S52" s="204" t="s">
        <v>1042</v>
      </c>
      <c r="T52" s="204" t="s">
        <v>1042</v>
      </c>
      <c r="U52" s="204" t="s">
        <v>1042</v>
      </c>
      <c r="V52" s="207">
        <v>0</v>
      </c>
      <c r="W52" s="186">
        <v>80.497925311203304</v>
      </c>
      <c r="X52" s="187">
        <v>95.020746887966794</v>
      </c>
      <c r="Y52" s="188">
        <v>101.65975103734399</v>
      </c>
      <c r="Z52" s="189">
        <v>114.52282157676299</v>
      </c>
      <c r="AA52" s="208">
        <v>0.75</v>
      </c>
      <c r="AB52" s="191">
        <v>48.178137651821899</v>
      </c>
      <c r="AC52" s="192">
        <v>46.558704453441301</v>
      </c>
      <c r="AD52" s="193">
        <v>51.821862348178101</v>
      </c>
      <c r="AE52" s="194">
        <v>94.736842105263193</v>
      </c>
      <c r="AF52" s="208">
        <v>0</v>
      </c>
      <c r="AG52" s="195">
        <v>35.714285714285701</v>
      </c>
      <c r="AH52" s="196">
        <v>38.655462184873898</v>
      </c>
      <c r="AI52" s="197">
        <v>40.336134453781497</v>
      </c>
      <c r="AJ52" s="198">
        <v>87.394957983193294</v>
      </c>
      <c r="AK52" s="208">
        <v>0</v>
      </c>
      <c r="AL52" s="199">
        <v>34.03</v>
      </c>
      <c r="AM52" s="200">
        <v>47.9</v>
      </c>
      <c r="AN52" s="201">
        <v>54.2</v>
      </c>
      <c r="AO52" s="202">
        <v>88.24</v>
      </c>
      <c r="AP52" s="209">
        <v>0</v>
      </c>
    </row>
    <row r="53" spans="1:42" s="181" customFormat="1" ht="15.75" customHeight="1">
      <c r="A53" s="204" t="s">
        <v>942</v>
      </c>
      <c r="B53" s="204" t="s">
        <v>771</v>
      </c>
      <c r="C53" s="205">
        <v>290390</v>
      </c>
      <c r="D53" s="204" t="s">
        <v>764</v>
      </c>
      <c r="E53" s="204" t="e">
        <f>#N/A</f>
        <v>#N/A</v>
      </c>
      <c r="F53" s="204" t="e">
        <f>#N/A</f>
        <v>#N/A</v>
      </c>
      <c r="G53" s="204" t="e">
        <f>#N/A</f>
        <v>#N/A</v>
      </c>
      <c r="H53" s="204" t="e">
        <f>#N/A</f>
        <v>#N/A</v>
      </c>
      <c r="I53" s="204" t="e">
        <f>#N/A</f>
        <v>#N/A</v>
      </c>
      <c r="J53" s="204" t="e">
        <f>#N/A</f>
        <v>#N/A</v>
      </c>
      <c r="K53" s="204" t="e">
        <f>#N/A</f>
        <v>#N/A</v>
      </c>
      <c r="L53" s="204" t="e">
        <f>#N/A</f>
        <v>#N/A</v>
      </c>
      <c r="M53" s="204" t="e">
        <f>#N/A</f>
        <v>#N/A</v>
      </c>
      <c r="N53" s="206">
        <v>79.67</v>
      </c>
      <c r="O53" s="206">
        <v>69.63</v>
      </c>
      <c r="P53" s="206">
        <v>86.09</v>
      </c>
      <c r="Q53" s="206">
        <v>86.8</v>
      </c>
      <c r="R53" s="204" t="s">
        <v>1042</v>
      </c>
      <c r="S53" s="204" t="s">
        <v>1042</v>
      </c>
      <c r="T53" s="204" t="s">
        <v>1042</v>
      </c>
      <c r="U53" s="204" t="s">
        <v>1042</v>
      </c>
      <c r="V53" s="207">
        <v>0</v>
      </c>
      <c r="W53" s="186">
        <v>75</v>
      </c>
      <c r="X53" s="187">
        <v>81.338028169014095</v>
      </c>
      <c r="Y53" s="188">
        <v>88.028169014084497</v>
      </c>
      <c r="Z53" s="189">
        <v>77.728873239436595</v>
      </c>
      <c r="AA53" s="208">
        <v>0</v>
      </c>
      <c r="AB53" s="191">
        <v>77.280701754386001</v>
      </c>
      <c r="AC53" s="192">
        <v>88.070175438596493</v>
      </c>
      <c r="AD53" s="193">
        <v>94.736842105263193</v>
      </c>
      <c r="AE53" s="194">
        <v>92.017543859649095</v>
      </c>
      <c r="AF53" s="208">
        <v>0</v>
      </c>
      <c r="AG53" s="195">
        <v>78.392394122731204</v>
      </c>
      <c r="AH53" s="196">
        <v>83.8375108038029</v>
      </c>
      <c r="AI53" s="197">
        <v>84.528954191875499</v>
      </c>
      <c r="AJ53" s="198">
        <v>85.306828003457198</v>
      </c>
      <c r="AK53" s="208">
        <v>0</v>
      </c>
      <c r="AL53" s="199">
        <v>62.23</v>
      </c>
      <c r="AM53" s="200">
        <v>51.08</v>
      </c>
      <c r="AN53" s="201">
        <v>43.3</v>
      </c>
      <c r="AO53" s="202">
        <v>61.97</v>
      </c>
      <c r="AP53" s="209">
        <v>0</v>
      </c>
    </row>
    <row r="54" spans="1:42" s="181" customFormat="1" ht="15.75" customHeight="1">
      <c r="A54" s="222" t="s">
        <v>941</v>
      </c>
      <c r="B54" s="204" t="s">
        <v>854</v>
      </c>
      <c r="C54" s="213">
        <v>290395</v>
      </c>
      <c r="D54" s="214" t="s">
        <v>839</v>
      </c>
      <c r="E54" s="215" t="e">
        <f>#N/A</f>
        <v>#N/A</v>
      </c>
      <c r="F54" s="215" t="e">
        <f>#N/A</f>
        <v>#N/A</v>
      </c>
      <c r="G54" s="215" t="e">
        <f>#N/A</f>
        <v>#N/A</v>
      </c>
      <c r="H54" s="215" t="e">
        <f>#N/A</f>
        <v>#N/A</v>
      </c>
      <c r="I54" s="215" t="e">
        <f>#N/A</f>
        <v>#N/A</v>
      </c>
      <c r="J54" s="215" t="e">
        <f>#N/A</f>
        <v>#N/A</v>
      </c>
      <c r="K54" s="215" t="e">
        <f>#N/A</f>
        <v>#N/A</v>
      </c>
      <c r="L54" s="215" t="e">
        <f>#N/A</f>
        <v>#N/A</v>
      </c>
      <c r="M54" s="215" t="e">
        <f>#N/A</f>
        <v>#N/A</v>
      </c>
      <c r="N54" s="216">
        <v>86.89</v>
      </c>
      <c r="O54" s="216">
        <v>87.7</v>
      </c>
      <c r="P54" s="216">
        <v>124.59</v>
      </c>
      <c r="Q54" s="216">
        <v>125.41</v>
      </c>
      <c r="R54" s="215" t="s">
        <v>1042</v>
      </c>
      <c r="S54" s="215" t="s">
        <v>1042</v>
      </c>
      <c r="T54" s="215" t="s">
        <v>1042</v>
      </c>
      <c r="U54" s="215" t="s">
        <v>1042</v>
      </c>
      <c r="V54" s="217">
        <v>0.5</v>
      </c>
      <c r="W54" s="186">
        <v>103.27868852459</v>
      </c>
      <c r="X54" s="187">
        <v>104.09836065573801</v>
      </c>
      <c r="Y54" s="188">
        <v>106.55737704918</v>
      </c>
      <c r="Z54" s="189">
        <v>90.163934426229503</v>
      </c>
      <c r="AA54" s="220">
        <v>0.75</v>
      </c>
      <c r="AB54" s="191">
        <v>109.44881889763801</v>
      </c>
      <c r="AC54" s="192">
        <v>107.086614173228</v>
      </c>
      <c r="AD54" s="193">
        <v>99.212598425196802</v>
      </c>
      <c r="AE54" s="194">
        <v>101.574803149606</v>
      </c>
      <c r="AF54" s="190">
        <v>1</v>
      </c>
      <c r="AG54" s="195">
        <v>72.180451127819595</v>
      </c>
      <c r="AH54" s="196">
        <v>72.932330827067702</v>
      </c>
      <c r="AI54" s="197">
        <v>87.969924812030101</v>
      </c>
      <c r="AJ54" s="198">
        <v>100</v>
      </c>
      <c r="AK54" s="220">
        <v>0.25</v>
      </c>
      <c r="AL54" s="199">
        <v>67.67</v>
      </c>
      <c r="AM54" s="200">
        <v>67.67</v>
      </c>
      <c r="AN54" s="201">
        <v>72.180000000000007</v>
      </c>
      <c r="AO54" s="202">
        <v>78.95</v>
      </c>
      <c r="AP54" s="211">
        <v>0</v>
      </c>
    </row>
    <row r="55" spans="1:42" s="181" customFormat="1" ht="15.75" customHeight="1">
      <c r="A55" s="204" t="s">
        <v>933</v>
      </c>
      <c r="B55" s="204" t="s">
        <v>528</v>
      </c>
      <c r="C55" s="205">
        <v>290400</v>
      </c>
      <c r="D55" s="204" t="s">
        <v>520</v>
      </c>
      <c r="E55" s="204" t="e">
        <f>#N/A</f>
        <v>#N/A</v>
      </c>
      <c r="F55" s="204" t="e">
        <f>#N/A</f>
        <v>#N/A</v>
      </c>
      <c r="G55" s="204" t="e">
        <f>#N/A</f>
        <v>#N/A</v>
      </c>
      <c r="H55" s="204" t="e">
        <f>#N/A</f>
        <v>#N/A</v>
      </c>
      <c r="I55" s="204" t="e">
        <f>#N/A</f>
        <v>#N/A</v>
      </c>
      <c r="J55" s="204" t="e">
        <f>#N/A</f>
        <v>#N/A</v>
      </c>
      <c r="K55" s="204" t="e">
        <f>#N/A</f>
        <v>#N/A</v>
      </c>
      <c r="L55" s="204" t="e">
        <f>#N/A</f>
        <v>#N/A</v>
      </c>
      <c r="M55" s="204" t="e">
        <f>#N/A</f>
        <v>#N/A</v>
      </c>
      <c r="N55" s="206">
        <v>88.36</v>
      </c>
      <c r="O55" s="206">
        <v>84.93</v>
      </c>
      <c r="P55" s="206">
        <v>84.93</v>
      </c>
      <c r="Q55" s="206">
        <v>70.55</v>
      </c>
      <c r="R55" s="204" t="s">
        <v>1042</v>
      </c>
      <c r="S55" s="204" t="s">
        <v>1042</v>
      </c>
      <c r="T55" s="204" t="s">
        <v>1042</v>
      </c>
      <c r="U55" s="204" t="s">
        <v>1042</v>
      </c>
      <c r="V55" s="207">
        <v>0</v>
      </c>
      <c r="W55" s="186">
        <v>91.780821917808197</v>
      </c>
      <c r="X55" s="187">
        <v>88.356164383561605</v>
      </c>
      <c r="Y55" s="188">
        <v>102.739726027397</v>
      </c>
      <c r="Z55" s="189">
        <v>81.506849315068493</v>
      </c>
      <c r="AA55" s="208">
        <v>0.25</v>
      </c>
      <c r="AB55" s="191">
        <v>103.289473684211</v>
      </c>
      <c r="AC55" s="192">
        <v>96.052631578947398</v>
      </c>
      <c r="AD55" s="193">
        <v>103.947368421053</v>
      </c>
      <c r="AE55" s="194">
        <v>92.763157894736807</v>
      </c>
      <c r="AF55" s="208">
        <v>0.75</v>
      </c>
      <c r="AG55" s="195">
        <v>74.157303370786494</v>
      </c>
      <c r="AH55" s="196">
        <v>81.460674157303401</v>
      </c>
      <c r="AI55" s="197">
        <v>87.078651685393297</v>
      </c>
      <c r="AJ55" s="198">
        <v>87.640449438202296</v>
      </c>
      <c r="AK55" s="208">
        <v>0</v>
      </c>
      <c r="AL55" s="199">
        <v>23.6</v>
      </c>
      <c r="AM55" s="200">
        <v>70.790000000000006</v>
      </c>
      <c r="AN55" s="201">
        <v>70.790000000000006</v>
      </c>
      <c r="AO55" s="202">
        <v>72.47</v>
      </c>
      <c r="AP55" s="209">
        <v>0</v>
      </c>
    </row>
    <row r="56" spans="1:42" s="181" customFormat="1" ht="15.75" customHeight="1">
      <c r="A56" s="204" t="s">
        <v>933</v>
      </c>
      <c r="B56" s="204" t="s">
        <v>509</v>
      </c>
      <c r="C56" s="205">
        <v>290405</v>
      </c>
      <c r="D56" s="204" t="s">
        <v>506</v>
      </c>
      <c r="E56" s="204" t="e">
        <f>#N/A</f>
        <v>#N/A</v>
      </c>
      <c r="F56" s="204" t="e">
        <f>#N/A</f>
        <v>#N/A</v>
      </c>
      <c r="G56" s="204" t="e">
        <f>#N/A</f>
        <v>#N/A</v>
      </c>
      <c r="H56" s="204" t="e">
        <f>#N/A</f>
        <v>#N/A</v>
      </c>
      <c r="I56" s="204" t="e">
        <f>#N/A</f>
        <v>#N/A</v>
      </c>
      <c r="J56" s="204" t="e">
        <f>#N/A</f>
        <v>#N/A</v>
      </c>
      <c r="K56" s="204" t="e">
        <f>#N/A</f>
        <v>#N/A</v>
      </c>
      <c r="L56" s="204" t="e">
        <f>#N/A</f>
        <v>#N/A</v>
      </c>
      <c r="M56" s="204" t="e">
        <f>#N/A</f>
        <v>#N/A</v>
      </c>
      <c r="N56" s="206">
        <v>97.58</v>
      </c>
      <c r="O56" s="206">
        <v>95.65</v>
      </c>
      <c r="P56" s="206">
        <v>114.01</v>
      </c>
      <c r="Q56" s="206">
        <v>119.81</v>
      </c>
      <c r="R56" s="204" t="s">
        <v>1042</v>
      </c>
      <c r="S56" s="204" t="s">
        <v>1042</v>
      </c>
      <c r="T56" s="204" t="s">
        <v>1041</v>
      </c>
      <c r="U56" s="204" t="s">
        <v>1041</v>
      </c>
      <c r="V56" s="207">
        <v>1</v>
      </c>
      <c r="W56" s="186">
        <v>105.314009661836</v>
      </c>
      <c r="X56" s="187">
        <v>104.347826086957</v>
      </c>
      <c r="Y56" s="188">
        <v>111.594202898551</v>
      </c>
      <c r="Z56" s="189">
        <v>101.449275362319</v>
      </c>
      <c r="AA56" s="208">
        <v>1</v>
      </c>
      <c r="AB56" s="191">
        <v>89.699570815450599</v>
      </c>
      <c r="AC56" s="192">
        <v>92.703862660944196</v>
      </c>
      <c r="AD56" s="193">
        <v>96.137339055794001</v>
      </c>
      <c r="AE56" s="194">
        <v>78.111587982832603</v>
      </c>
      <c r="AF56" s="208">
        <v>0.25</v>
      </c>
      <c r="AG56" s="195">
        <v>57.633587786259497</v>
      </c>
      <c r="AH56" s="196">
        <v>65.6488549618321</v>
      </c>
      <c r="AI56" s="197">
        <v>67.557251908396907</v>
      </c>
      <c r="AJ56" s="198">
        <v>54.961832061068698</v>
      </c>
      <c r="AK56" s="208">
        <v>0</v>
      </c>
      <c r="AL56" s="199">
        <v>28.63</v>
      </c>
      <c r="AM56" s="200">
        <v>67.56</v>
      </c>
      <c r="AN56" s="201">
        <v>56.11</v>
      </c>
      <c r="AO56" s="202">
        <v>53.82</v>
      </c>
      <c r="AP56" s="209">
        <v>0.25</v>
      </c>
    </row>
    <row r="57" spans="1:42" s="181" customFormat="1" ht="15.75" customHeight="1">
      <c r="A57" s="204" t="s">
        <v>941</v>
      </c>
      <c r="B57" s="204" t="s">
        <v>783</v>
      </c>
      <c r="C57" s="205">
        <v>290410</v>
      </c>
      <c r="D57" s="204" t="s">
        <v>781</v>
      </c>
      <c r="E57" s="204" t="e">
        <f>#N/A</f>
        <v>#N/A</v>
      </c>
      <c r="F57" s="204" t="e">
        <f>#N/A</f>
        <v>#N/A</v>
      </c>
      <c r="G57" s="204" t="e">
        <f>#N/A</f>
        <v>#N/A</v>
      </c>
      <c r="H57" s="204" t="e">
        <f>#N/A</f>
        <v>#N/A</v>
      </c>
      <c r="I57" s="204" t="e">
        <f>#N/A</f>
        <v>#N/A</v>
      </c>
      <c r="J57" s="204" t="e">
        <f>#N/A</f>
        <v>#N/A</v>
      </c>
      <c r="K57" s="204" t="e">
        <f>#N/A</f>
        <v>#N/A</v>
      </c>
      <c r="L57" s="204" t="e">
        <f>#N/A</f>
        <v>#N/A</v>
      </c>
      <c r="M57" s="204" t="e">
        <f>#N/A</f>
        <v>#N/A</v>
      </c>
      <c r="N57" s="206">
        <v>101.98</v>
      </c>
      <c r="O57" s="206">
        <v>94.86</v>
      </c>
      <c r="P57" s="206">
        <v>105.53</v>
      </c>
      <c r="Q57" s="206">
        <v>97.63</v>
      </c>
      <c r="R57" s="204" t="s">
        <v>1041</v>
      </c>
      <c r="S57" s="204" t="s">
        <v>1042</v>
      </c>
      <c r="T57" s="204" t="s">
        <v>1041</v>
      </c>
      <c r="U57" s="204" t="s">
        <v>1042</v>
      </c>
      <c r="V57" s="207">
        <v>0.75</v>
      </c>
      <c r="W57" s="186">
        <v>105.928853754941</v>
      </c>
      <c r="X57" s="187">
        <v>104.743083003953</v>
      </c>
      <c r="Y57" s="188">
        <v>103.16205533596801</v>
      </c>
      <c r="Z57" s="189">
        <v>107.905138339921</v>
      </c>
      <c r="AA57" s="220">
        <v>1</v>
      </c>
      <c r="AB57" s="191">
        <v>100</v>
      </c>
      <c r="AC57" s="192">
        <v>98.872180451127804</v>
      </c>
      <c r="AD57" s="193">
        <v>102.631578947368</v>
      </c>
      <c r="AE57" s="194">
        <v>89.849624060150404</v>
      </c>
      <c r="AF57" s="220">
        <v>0.75</v>
      </c>
      <c r="AG57" s="195">
        <v>68.503937007874001</v>
      </c>
      <c r="AH57" s="196">
        <v>96.062992125984294</v>
      </c>
      <c r="AI57" s="197">
        <v>92.125984251968504</v>
      </c>
      <c r="AJ57" s="198">
        <v>96.062992125984294</v>
      </c>
      <c r="AK57" s="220">
        <v>0.5</v>
      </c>
      <c r="AL57" s="199">
        <v>35.43</v>
      </c>
      <c r="AM57" s="200">
        <v>40.159999999999997</v>
      </c>
      <c r="AN57" s="201">
        <v>72.05</v>
      </c>
      <c r="AO57" s="202">
        <v>60.24</v>
      </c>
      <c r="AP57" s="211">
        <v>0</v>
      </c>
    </row>
    <row r="58" spans="1:42" s="181" customFormat="1" ht="15.75" customHeight="1">
      <c r="A58" s="204" t="s">
        <v>941</v>
      </c>
      <c r="B58" s="204" t="s">
        <v>783</v>
      </c>
      <c r="C58" s="205">
        <v>290420</v>
      </c>
      <c r="D58" s="204" t="s">
        <v>782</v>
      </c>
      <c r="E58" s="204" t="e">
        <f>#N/A</f>
        <v>#N/A</v>
      </c>
      <c r="F58" s="204" t="e">
        <f>#N/A</f>
        <v>#N/A</v>
      </c>
      <c r="G58" s="204" t="e">
        <f>#N/A</f>
        <v>#N/A</v>
      </c>
      <c r="H58" s="204" t="e">
        <f>#N/A</f>
        <v>#N/A</v>
      </c>
      <c r="I58" s="204" t="e">
        <f>#N/A</f>
        <v>#N/A</v>
      </c>
      <c r="J58" s="204" t="e">
        <f>#N/A</f>
        <v>#N/A</v>
      </c>
      <c r="K58" s="204" t="e">
        <f>#N/A</f>
        <v>#N/A</v>
      </c>
      <c r="L58" s="204" t="e">
        <f>#N/A</f>
        <v>#N/A</v>
      </c>
      <c r="M58" s="204" t="e">
        <f>#N/A</f>
        <v>#N/A</v>
      </c>
      <c r="N58" s="206">
        <v>74.36</v>
      </c>
      <c r="O58" s="206">
        <v>50.43</v>
      </c>
      <c r="P58" s="206">
        <v>66.67</v>
      </c>
      <c r="Q58" s="206">
        <v>53.85</v>
      </c>
      <c r="R58" s="204" t="s">
        <v>1042</v>
      </c>
      <c r="S58" s="204" t="s">
        <v>1042</v>
      </c>
      <c r="T58" s="204" t="s">
        <v>1042</v>
      </c>
      <c r="U58" s="204" t="s">
        <v>1042</v>
      </c>
      <c r="V58" s="207">
        <v>0</v>
      </c>
      <c r="W58" s="186">
        <v>95.726495726495699</v>
      </c>
      <c r="X58" s="187">
        <v>96.581196581196593</v>
      </c>
      <c r="Y58" s="188">
        <v>90.598290598290603</v>
      </c>
      <c r="Z58" s="189">
        <v>107.69230769230801</v>
      </c>
      <c r="AA58" s="208">
        <v>0.75</v>
      </c>
      <c r="AB58" s="191">
        <v>88.235294117647101</v>
      </c>
      <c r="AC58" s="192">
        <v>86.029411764705898</v>
      </c>
      <c r="AD58" s="193">
        <v>98.529411764705898</v>
      </c>
      <c r="AE58" s="194">
        <v>80.882352941176507</v>
      </c>
      <c r="AF58" s="208">
        <v>0.25</v>
      </c>
      <c r="AG58" s="195">
        <v>93.442622950819697</v>
      </c>
      <c r="AH58" s="196">
        <v>114.754098360656</v>
      </c>
      <c r="AI58" s="197">
        <v>120.49180327868901</v>
      </c>
      <c r="AJ58" s="198">
        <v>140.98360655737699</v>
      </c>
      <c r="AK58" s="208">
        <v>0.75</v>
      </c>
      <c r="AL58" s="199">
        <v>110.66</v>
      </c>
      <c r="AM58" s="200">
        <v>108.2</v>
      </c>
      <c r="AN58" s="201">
        <v>105.74</v>
      </c>
      <c r="AO58" s="202">
        <v>115.57</v>
      </c>
      <c r="AP58" s="203">
        <v>1</v>
      </c>
    </row>
    <row r="59" spans="1:42" s="181" customFormat="1" ht="15.75" customHeight="1">
      <c r="A59" s="204" t="s">
        <v>936</v>
      </c>
      <c r="B59" s="204" t="s">
        <v>906</v>
      </c>
      <c r="C59" s="205">
        <v>290430</v>
      </c>
      <c r="D59" s="204" t="s">
        <v>893</v>
      </c>
      <c r="E59" s="204" t="e">
        <f>#N/A</f>
        <v>#N/A</v>
      </c>
      <c r="F59" s="204" t="e">
        <f>#N/A</f>
        <v>#N/A</v>
      </c>
      <c r="G59" s="204" t="e">
        <f>#N/A</f>
        <v>#N/A</v>
      </c>
      <c r="H59" s="204" t="e">
        <f>#N/A</f>
        <v>#N/A</v>
      </c>
      <c r="I59" s="204" t="e">
        <f>#N/A</f>
        <v>#N/A</v>
      </c>
      <c r="J59" s="204" t="e">
        <f>#N/A</f>
        <v>#N/A</v>
      </c>
      <c r="K59" s="204" t="e">
        <f>#N/A</f>
        <v>#N/A</v>
      </c>
      <c r="L59" s="204" t="e">
        <f>#N/A</f>
        <v>#N/A</v>
      </c>
      <c r="M59" s="204" t="e">
        <f>#N/A</f>
        <v>#N/A</v>
      </c>
      <c r="N59" s="206">
        <v>24.31</v>
      </c>
      <c r="O59" s="206">
        <v>7.73</v>
      </c>
      <c r="P59" s="206">
        <v>37.020000000000003</v>
      </c>
      <c r="Q59" s="206">
        <v>32.04</v>
      </c>
      <c r="R59" s="204" t="s">
        <v>1042</v>
      </c>
      <c r="S59" s="204" t="s">
        <v>1042</v>
      </c>
      <c r="T59" s="204" t="s">
        <v>1042</v>
      </c>
      <c r="U59" s="204" t="s">
        <v>1042</v>
      </c>
      <c r="V59" s="207">
        <v>0</v>
      </c>
      <c r="W59" s="186">
        <v>71.823204419889507</v>
      </c>
      <c r="X59" s="187">
        <v>66.850828729281801</v>
      </c>
      <c r="Y59" s="188">
        <v>75.690607734806605</v>
      </c>
      <c r="Z59" s="189">
        <v>66.298342541436497</v>
      </c>
      <c r="AA59" s="208">
        <v>0</v>
      </c>
      <c r="AB59" s="191">
        <v>78</v>
      </c>
      <c r="AC59" s="192">
        <v>80.6666666666667</v>
      </c>
      <c r="AD59" s="193">
        <v>87.3333333333333</v>
      </c>
      <c r="AE59" s="194">
        <v>80.6666666666667</v>
      </c>
      <c r="AF59" s="208">
        <v>0</v>
      </c>
      <c r="AG59" s="195">
        <v>61.988304093567301</v>
      </c>
      <c r="AH59" s="196">
        <v>72.514619883040893</v>
      </c>
      <c r="AI59" s="197">
        <v>81.286549707602305</v>
      </c>
      <c r="AJ59" s="198">
        <v>71.345029239766106</v>
      </c>
      <c r="AK59" s="208">
        <v>0</v>
      </c>
      <c r="AL59" s="199">
        <v>28.07</v>
      </c>
      <c r="AM59" s="200">
        <v>38.6</v>
      </c>
      <c r="AN59" s="201">
        <v>56.14</v>
      </c>
      <c r="AO59" s="202">
        <v>66.67</v>
      </c>
      <c r="AP59" s="211">
        <v>0</v>
      </c>
    </row>
    <row r="60" spans="1:42" s="181" customFormat="1" ht="15.75" customHeight="1">
      <c r="A60" s="204" t="s">
        <v>942</v>
      </c>
      <c r="B60" s="204" t="s">
        <v>740</v>
      </c>
      <c r="C60" s="205">
        <v>290440</v>
      </c>
      <c r="D60" s="204" t="s">
        <v>741</v>
      </c>
      <c r="E60" s="204" t="e">
        <f>#N/A</f>
        <v>#N/A</v>
      </c>
      <c r="F60" s="204" t="e">
        <f>#N/A</f>
        <v>#N/A</v>
      </c>
      <c r="G60" s="204" t="e">
        <f>#N/A</f>
        <v>#N/A</v>
      </c>
      <c r="H60" s="204" t="e">
        <f>#N/A</f>
        <v>#N/A</v>
      </c>
      <c r="I60" s="204" t="e">
        <f>#N/A</f>
        <v>#N/A</v>
      </c>
      <c r="J60" s="204" t="e">
        <f>#N/A</f>
        <v>#N/A</v>
      </c>
      <c r="K60" s="204" t="e">
        <f>#N/A</f>
        <v>#N/A</v>
      </c>
      <c r="L60" s="204" t="e">
        <f>#N/A</f>
        <v>#N/A</v>
      </c>
      <c r="M60" s="204" t="e">
        <f>#N/A</f>
        <v>#N/A</v>
      </c>
      <c r="N60" s="206">
        <v>94.2</v>
      </c>
      <c r="O60" s="206">
        <v>84.06</v>
      </c>
      <c r="P60" s="206">
        <v>111.59</v>
      </c>
      <c r="Q60" s="206">
        <v>101.45</v>
      </c>
      <c r="R60" s="204" t="s">
        <v>1042</v>
      </c>
      <c r="S60" s="204" t="s">
        <v>1042</v>
      </c>
      <c r="T60" s="204" t="s">
        <v>1042</v>
      </c>
      <c r="U60" s="204" t="s">
        <v>1042</v>
      </c>
      <c r="V60" s="207">
        <v>0.5</v>
      </c>
      <c r="W60" s="186">
        <v>85.507246376811594</v>
      </c>
      <c r="X60" s="187">
        <v>85.507246376811594</v>
      </c>
      <c r="Y60" s="188">
        <v>85.507246376811594</v>
      </c>
      <c r="Z60" s="189">
        <v>110.144927536232</v>
      </c>
      <c r="AA60" s="220">
        <v>0.25</v>
      </c>
      <c r="AB60" s="191">
        <v>107.8125</v>
      </c>
      <c r="AC60" s="192">
        <v>101.5625</v>
      </c>
      <c r="AD60" s="193">
        <v>142.1875</v>
      </c>
      <c r="AE60" s="194">
        <v>78.125</v>
      </c>
      <c r="AF60" s="220">
        <v>0.75</v>
      </c>
      <c r="AG60" s="195">
        <v>121.428571428571</v>
      </c>
      <c r="AH60" s="196">
        <v>119.04761904761899</v>
      </c>
      <c r="AI60" s="197">
        <v>105.95238095238101</v>
      </c>
      <c r="AJ60" s="198">
        <v>120.238095238095</v>
      </c>
      <c r="AK60" s="220">
        <v>1</v>
      </c>
      <c r="AL60" s="199">
        <v>46.43</v>
      </c>
      <c r="AM60" s="200">
        <v>50</v>
      </c>
      <c r="AN60" s="201">
        <v>46.43</v>
      </c>
      <c r="AO60" s="202">
        <v>46.43</v>
      </c>
      <c r="AP60" s="209">
        <v>0</v>
      </c>
    </row>
    <row r="61" spans="1:42" s="181" customFormat="1" ht="15.75" customHeight="1">
      <c r="A61" s="204" t="s">
        <v>942</v>
      </c>
      <c r="B61" s="204" t="s">
        <v>757</v>
      </c>
      <c r="C61" s="205">
        <v>290450</v>
      </c>
      <c r="D61" s="204" t="s">
        <v>755</v>
      </c>
      <c r="E61" s="204" t="e">
        <f>#N/A</f>
        <v>#N/A</v>
      </c>
      <c r="F61" s="204" t="e">
        <f>#N/A</f>
        <v>#N/A</v>
      </c>
      <c r="G61" s="204" t="e">
        <f>#N/A</f>
        <v>#N/A</v>
      </c>
      <c r="H61" s="204" t="e">
        <f>#N/A</f>
        <v>#N/A</v>
      </c>
      <c r="I61" s="204" t="e">
        <f>#N/A</f>
        <v>#N/A</v>
      </c>
      <c r="J61" s="204" t="e">
        <f>#N/A</f>
        <v>#N/A</v>
      </c>
      <c r="K61" s="204" t="e">
        <f>#N/A</f>
        <v>#N/A</v>
      </c>
      <c r="L61" s="204" t="e">
        <f>#N/A</f>
        <v>#N/A</v>
      </c>
      <c r="M61" s="204" t="e">
        <f>#N/A</f>
        <v>#N/A</v>
      </c>
      <c r="N61" s="206">
        <v>106.14</v>
      </c>
      <c r="O61" s="206">
        <v>99.12</v>
      </c>
      <c r="P61" s="206">
        <v>124.56</v>
      </c>
      <c r="Q61" s="206">
        <v>125.44</v>
      </c>
      <c r="R61" s="204" t="s">
        <v>1041</v>
      </c>
      <c r="S61" s="204" t="s">
        <v>1042</v>
      </c>
      <c r="T61" s="204" t="s">
        <v>1041</v>
      </c>
      <c r="U61" s="204" t="s">
        <v>1041</v>
      </c>
      <c r="V61" s="207">
        <v>1</v>
      </c>
      <c r="W61" s="186">
        <v>119.298245614035</v>
      </c>
      <c r="X61" s="187">
        <v>121.929824561404</v>
      </c>
      <c r="Y61" s="188">
        <v>133.333333333333</v>
      </c>
      <c r="Z61" s="189">
        <v>114.03508771929801</v>
      </c>
      <c r="AA61" s="220">
        <v>1</v>
      </c>
      <c r="AB61" s="191">
        <v>119.04761904761899</v>
      </c>
      <c r="AC61" s="192">
        <v>114.28571428571399</v>
      </c>
      <c r="AD61" s="193">
        <v>121.428571428571</v>
      </c>
      <c r="AE61" s="194">
        <v>97.619047619047606</v>
      </c>
      <c r="AF61" s="190">
        <v>1</v>
      </c>
      <c r="AG61" s="195">
        <v>150</v>
      </c>
      <c r="AH61" s="196">
        <v>157.35294117647101</v>
      </c>
      <c r="AI61" s="197">
        <v>151.470588235294</v>
      </c>
      <c r="AJ61" s="198">
        <v>164.70588235294099</v>
      </c>
      <c r="AK61" s="220">
        <v>1</v>
      </c>
      <c r="AL61" s="199">
        <v>77.209999999999994</v>
      </c>
      <c r="AM61" s="200">
        <v>68.38</v>
      </c>
      <c r="AN61" s="201">
        <v>35.29</v>
      </c>
      <c r="AO61" s="202">
        <v>46.32</v>
      </c>
      <c r="AP61" s="211">
        <v>0</v>
      </c>
    </row>
    <row r="62" spans="1:42" s="181" customFormat="1" ht="15.75" customHeight="1">
      <c r="A62" s="204" t="s">
        <v>941</v>
      </c>
      <c r="B62" s="204" t="s">
        <v>783</v>
      </c>
      <c r="C62" s="205">
        <v>290460</v>
      </c>
      <c r="D62" s="204" t="s">
        <v>783</v>
      </c>
      <c r="E62" s="204" t="e">
        <f>#N/A</f>
        <v>#N/A</v>
      </c>
      <c r="F62" s="204" t="e">
        <f>#N/A</f>
        <v>#N/A</v>
      </c>
      <c r="G62" s="204" t="e">
        <f>#N/A</f>
        <v>#N/A</v>
      </c>
      <c r="H62" s="204" t="e">
        <f>#N/A</f>
        <v>#N/A</v>
      </c>
      <c r="I62" s="204" t="e">
        <f>#N/A</f>
        <v>#N/A</v>
      </c>
      <c r="J62" s="204" t="e">
        <f>#N/A</f>
        <v>#N/A</v>
      </c>
      <c r="K62" s="204" t="e">
        <f>#N/A</f>
        <v>#N/A</v>
      </c>
      <c r="L62" s="204" t="e">
        <f>#N/A</f>
        <v>#N/A</v>
      </c>
      <c r="M62" s="204" t="e">
        <f>#N/A</f>
        <v>#N/A</v>
      </c>
      <c r="N62" s="206">
        <v>96.86</v>
      </c>
      <c r="O62" s="206">
        <v>67.97</v>
      </c>
      <c r="P62" s="206">
        <v>98.59</v>
      </c>
      <c r="Q62" s="206">
        <v>101.3</v>
      </c>
      <c r="R62" s="204" t="s">
        <v>1041</v>
      </c>
      <c r="S62" s="204" t="s">
        <v>1042</v>
      </c>
      <c r="T62" s="204" t="s">
        <v>1041</v>
      </c>
      <c r="U62" s="204" t="s">
        <v>1041</v>
      </c>
      <c r="V62" s="207">
        <v>0.75</v>
      </c>
      <c r="W62" s="186">
        <v>71.6450216450216</v>
      </c>
      <c r="X62" s="187">
        <v>74.458874458874504</v>
      </c>
      <c r="Y62" s="188">
        <v>84.090909090909093</v>
      </c>
      <c r="Z62" s="189">
        <v>78.787878787878796</v>
      </c>
      <c r="AA62" s="220">
        <v>0</v>
      </c>
      <c r="AB62" s="191">
        <v>100.824499411072</v>
      </c>
      <c r="AC62" s="192">
        <v>99.646643109540605</v>
      </c>
      <c r="AD62" s="193">
        <v>101.17785630153099</v>
      </c>
      <c r="AE62" s="194">
        <v>96.113074204946997</v>
      </c>
      <c r="AF62" s="190">
        <v>1</v>
      </c>
      <c r="AG62" s="195">
        <v>77.073732718893993</v>
      </c>
      <c r="AH62" s="196">
        <v>88.248847926267302</v>
      </c>
      <c r="AI62" s="197">
        <v>90.322580645161295</v>
      </c>
      <c r="AJ62" s="198">
        <v>100.691244239631</v>
      </c>
      <c r="AK62" s="220">
        <v>0.25</v>
      </c>
      <c r="AL62" s="199">
        <v>91.94</v>
      </c>
      <c r="AM62" s="200">
        <v>87.1</v>
      </c>
      <c r="AN62" s="201">
        <v>85.37</v>
      </c>
      <c r="AO62" s="202">
        <v>77.760000000000005</v>
      </c>
      <c r="AP62" s="211">
        <v>0</v>
      </c>
    </row>
    <row r="63" spans="1:42" s="181" customFormat="1" ht="15.75" customHeight="1">
      <c r="A63" s="204" t="s">
        <v>936</v>
      </c>
      <c r="B63" s="204" t="s">
        <v>876</v>
      </c>
      <c r="C63" s="205">
        <v>290470</v>
      </c>
      <c r="D63" s="204" t="s">
        <v>869</v>
      </c>
      <c r="E63" s="204" t="e">
        <f>#N/A</f>
        <v>#N/A</v>
      </c>
      <c r="F63" s="204" t="e">
        <f>#N/A</f>
        <v>#N/A</v>
      </c>
      <c r="G63" s="204" t="e">
        <f>#N/A</f>
        <v>#N/A</v>
      </c>
      <c r="H63" s="204" t="e">
        <f>#N/A</f>
        <v>#N/A</v>
      </c>
      <c r="I63" s="204" t="e">
        <f>#N/A</f>
        <v>#N/A</v>
      </c>
      <c r="J63" s="204" t="e">
        <f>#N/A</f>
        <v>#N/A</v>
      </c>
      <c r="K63" s="204" t="e">
        <f>#N/A</f>
        <v>#N/A</v>
      </c>
      <c r="L63" s="204" t="e">
        <f>#N/A</f>
        <v>#N/A</v>
      </c>
      <c r="M63" s="204" t="e">
        <f>#N/A</f>
        <v>#N/A</v>
      </c>
      <c r="N63" s="206">
        <v>57.2</v>
      </c>
      <c r="O63" s="206">
        <v>52.67</v>
      </c>
      <c r="P63" s="206">
        <v>69.959999999999994</v>
      </c>
      <c r="Q63" s="206">
        <v>61.32</v>
      </c>
      <c r="R63" s="204" t="s">
        <v>1042</v>
      </c>
      <c r="S63" s="204" t="s">
        <v>1042</v>
      </c>
      <c r="T63" s="204" t="s">
        <v>1042</v>
      </c>
      <c r="U63" s="204" t="s">
        <v>1042</v>
      </c>
      <c r="V63" s="207">
        <v>0</v>
      </c>
      <c r="W63" s="186">
        <v>103.292181069959</v>
      </c>
      <c r="X63" s="187">
        <v>100.41152263374499</v>
      </c>
      <c r="Y63" s="188">
        <v>95.473251028806601</v>
      </c>
      <c r="Z63" s="189">
        <v>95.473251028806601</v>
      </c>
      <c r="AA63" s="208">
        <v>1</v>
      </c>
      <c r="AB63" s="191">
        <v>96.326530612244895</v>
      </c>
      <c r="AC63" s="192">
        <v>88.979591836734699</v>
      </c>
      <c r="AD63" s="193">
        <v>91.020408163265301</v>
      </c>
      <c r="AE63" s="194">
        <v>101.632653061224</v>
      </c>
      <c r="AF63" s="208">
        <v>0.5</v>
      </c>
      <c r="AG63" s="195">
        <v>51.528384279476001</v>
      </c>
      <c r="AH63" s="196">
        <v>59.825327510916999</v>
      </c>
      <c r="AI63" s="197">
        <v>61.572052401746703</v>
      </c>
      <c r="AJ63" s="198">
        <v>67.685589519650605</v>
      </c>
      <c r="AK63" s="208">
        <v>0</v>
      </c>
      <c r="AL63" s="199">
        <v>37.99</v>
      </c>
      <c r="AM63" s="200">
        <v>43.23</v>
      </c>
      <c r="AN63" s="201">
        <v>40.61</v>
      </c>
      <c r="AO63" s="202">
        <v>35.369999999999997</v>
      </c>
      <c r="AP63" s="209">
        <v>0</v>
      </c>
    </row>
    <row r="64" spans="1:42" s="181" customFormat="1" ht="15.75" customHeight="1">
      <c r="A64" s="204" t="s">
        <v>942</v>
      </c>
      <c r="B64" s="204" t="s">
        <v>757</v>
      </c>
      <c r="C64" s="205">
        <v>290475</v>
      </c>
      <c r="D64" s="204" t="s">
        <v>756</v>
      </c>
      <c r="E64" s="204" t="e">
        <f>#N/A</f>
        <v>#N/A</v>
      </c>
      <c r="F64" s="204" t="e">
        <f>#N/A</f>
        <v>#N/A</v>
      </c>
      <c r="G64" s="204" t="e">
        <f>#N/A</f>
        <v>#N/A</v>
      </c>
      <c r="H64" s="204" t="e">
        <f>#N/A</f>
        <v>#N/A</v>
      </c>
      <c r="I64" s="204" t="e">
        <f>#N/A</f>
        <v>#N/A</v>
      </c>
      <c r="J64" s="204" t="e">
        <f>#N/A</f>
        <v>#N/A</v>
      </c>
      <c r="K64" s="204" t="e">
        <f>#N/A</f>
        <v>#N/A</v>
      </c>
      <c r="L64" s="204" t="e">
        <f>#N/A</f>
        <v>#N/A</v>
      </c>
      <c r="M64" s="204" t="e">
        <f>#N/A</f>
        <v>#N/A</v>
      </c>
      <c r="N64" s="206">
        <v>98.15</v>
      </c>
      <c r="O64" s="206">
        <v>94.44</v>
      </c>
      <c r="P64" s="206">
        <v>98.77</v>
      </c>
      <c r="Q64" s="206">
        <v>104.94</v>
      </c>
      <c r="R64" s="204" t="s">
        <v>1042</v>
      </c>
      <c r="S64" s="204" t="s">
        <v>1042</v>
      </c>
      <c r="T64" s="204" t="s">
        <v>1042</v>
      </c>
      <c r="U64" s="204" t="s">
        <v>1042</v>
      </c>
      <c r="V64" s="207">
        <v>0.75</v>
      </c>
      <c r="W64" s="186">
        <v>108.024691358025</v>
      </c>
      <c r="X64" s="187">
        <v>110.49382716049401</v>
      </c>
      <c r="Y64" s="188">
        <v>116.358024691358</v>
      </c>
      <c r="Z64" s="189">
        <v>103.39506172839501</v>
      </c>
      <c r="AA64" s="220">
        <v>1</v>
      </c>
      <c r="AB64" s="191">
        <v>119.93006993007</v>
      </c>
      <c r="AC64" s="192">
        <v>121.67832167832201</v>
      </c>
      <c r="AD64" s="193">
        <v>116.783216783217</v>
      </c>
      <c r="AE64" s="194">
        <v>115.034965034965</v>
      </c>
      <c r="AF64" s="190">
        <v>1</v>
      </c>
      <c r="AG64" s="195">
        <v>84.012539184952999</v>
      </c>
      <c r="AH64" s="196">
        <v>102.507836990596</v>
      </c>
      <c r="AI64" s="197">
        <v>113.166144200627</v>
      </c>
      <c r="AJ64" s="198">
        <v>99.373040752351102</v>
      </c>
      <c r="AK64" s="220">
        <v>0.75</v>
      </c>
      <c r="AL64" s="199">
        <v>88.4</v>
      </c>
      <c r="AM64" s="200">
        <v>79.94</v>
      </c>
      <c r="AN64" s="201">
        <v>101.57</v>
      </c>
      <c r="AO64" s="202">
        <v>98.75</v>
      </c>
      <c r="AP64" s="209">
        <v>0.5</v>
      </c>
    </row>
    <row r="65" spans="1:42" s="181" customFormat="1" ht="15.75" customHeight="1">
      <c r="A65" s="204" t="s">
        <v>941</v>
      </c>
      <c r="B65" s="204" t="s">
        <v>828</v>
      </c>
      <c r="C65" s="205">
        <v>290480</v>
      </c>
      <c r="D65" s="204" t="s">
        <v>823</v>
      </c>
      <c r="E65" s="204" t="e">
        <f>#N/A</f>
        <v>#N/A</v>
      </c>
      <c r="F65" s="204" t="e">
        <f>#N/A</f>
        <v>#N/A</v>
      </c>
      <c r="G65" s="204" t="e">
        <f>#N/A</f>
        <v>#N/A</v>
      </c>
      <c r="H65" s="204" t="e">
        <f>#N/A</f>
        <v>#N/A</v>
      </c>
      <c r="I65" s="204" t="e">
        <f>#N/A</f>
        <v>#N/A</v>
      </c>
      <c r="J65" s="204" t="e">
        <f>#N/A</f>
        <v>#N/A</v>
      </c>
      <c r="K65" s="204" t="e">
        <f>#N/A</f>
        <v>#N/A</v>
      </c>
      <c r="L65" s="204" t="e">
        <f>#N/A</f>
        <v>#N/A</v>
      </c>
      <c r="M65" s="204" t="e">
        <f>#N/A</f>
        <v>#N/A</v>
      </c>
      <c r="N65" s="206">
        <v>84.62</v>
      </c>
      <c r="O65" s="206">
        <v>88.46</v>
      </c>
      <c r="P65" s="206">
        <v>90.38</v>
      </c>
      <c r="Q65" s="206">
        <v>129.81</v>
      </c>
      <c r="R65" s="204" t="s">
        <v>1042</v>
      </c>
      <c r="S65" s="204" t="s">
        <v>1042</v>
      </c>
      <c r="T65" s="204" t="s">
        <v>1042</v>
      </c>
      <c r="U65" s="204" t="s">
        <v>1042</v>
      </c>
      <c r="V65" s="207">
        <v>0.25</v>
      </c>
      <c r="W65" s="186">
        <v>59.615384615384599</v>
      </c>
      <c r="X65" s="187">
        <v>59.615384615384599</v>
      </c>
      <c r="Y65" s="188">
        <v>60.576923076923102</v>
      </c>
      <c r="Z65" s="189">
        <v>46.153846153846203</v>
      </c>
      <c r="AA65" s="208">
        <v>0</v>
      </c>
      <c r="AB65" s="191">
        <v>60.714285714285701</v>
      </c>
      <c r="AC65" s="192">
        <v>63.095238095238102</v>
      </c>
      <c r="AD65" s="193">
        <v>79.761904761904802</v>
      </c>
      <c r="AE65" s="194">
        <v>67.857142857142904</v>
      </c>
      <c r="AF65" s="208">
        <v>0</v>
      </c>
      <c r="AG65" s="195">
        <v>109.722222222222</v>
      </c>
      <c r="AH65" s="196">
        <v>108.333333333333</v>
      </c>
      <c r="AI65" s="197">
        <v>102.777777777778</v>
      </c>
      <c r="AJ65" s="198">
        <v>104.166666666667</v>
      </c>
      <c r="AK65" s="208">
        <v>1</v>
      </c>
      <c r="AL65" s="199">
        <v>58.33</v>
      </c>
      <c r="AM65" s="200">
        <v>58.33</v>
      </c>
      <c r="AN65" s="201">
        <v>50</v>
      </c>
      <c r="AO65" s="202">
        <v>87.5</v>
      </c>
      <c r="AP65" s="209">
        <v>0</v>
      </c>
    </row>
    <row r="66" spans="1:42" s="181" customFormat="1" ht="15.75" customHeight="1">
      <c r="A66" s="204" t="s">
        <v>938</v>
      </c>
      <c r="B66" s="204" t="s">
        <v>627</v>
      </c>
      <c r="C66" s="205">
        <v>290485</v>
      </c>
      <c r="D66" s="204" t="s">
        <v>624</v>
      </c>
      <c r="E66" s="204" t="e">
        <f>#N/A</f>
        <v>#N/A</v>
      </c>
      <c r="F66" s="204" t="e">
        <f>#N/A</f>
        <v>#N/A</v>
      </c>
      <c r="G66" s="204" t="e">
        <f>#N/A</f>
        <v>#N/A</v>
      </c>
      <c r="H66" s="204" t="e">
        <f>#N/A</f>
        <v>#N/A</v>
      </c>
      <c r="I66" s="204" t="e">
        <f>#N/A</f>
        <v>#N/A</v>
      </c>
      <c r="J66" s="204" t="e">
        <f>#N/A</f>
        <v>#N/A</v>
      </c>
      <c r="K66" s="204" t="e">
        <f>#N/A</f>
        <v>#N/A</v>
      </c>
      <c r="L66" s="204" t="e">
        <f>#N/A</f>
        <v>#N/A</v>
      </c>
      <c r="M66" s="204" t="e">
        <f>#N/A</f>
        <v>#N/A</v>
      </c>
      <c r="N66" s="206">
        <v>104.17</v>
      </c>
      <c r="O66" s="206">
        <v>90.28</v>
      </c>
      <c r="P66" s="206">
        <v>110.65</v>
      </c>
      <c r="Q66" s="206">
        <v>103.7</v>
      </c>
      <c r="R66" s="204" t="s">
        <v>1041</v>
      </c>
      <c r="S66" s="204" t="s">
        <v>1042</v>
      </c>
      <c r="T66" s="204" t="s">
        <v>1041</v>
      </c>
      <c r="U66" s="204" t="s">
        <v>1041</v>
      </c>
      <c r="V66" s="207">
        <v>0.75</v>
      </c>
      <c r="W66" s="186">
        <v>67.129629629629605</v>
      </c>
      <c r="X66" s="187">
        <v>75.462962962963005</v>
      </c>
      <c r="Y66" s="188">
        <v>92.129629629629605</v>
      </c>
      <c r="Z66" s="189">
        <v>77.7777777777778</v>
      </c>
      <c r="AA66" s="208">
        <v>0</v>
      </c>
      <c r="AB66" s="191">
        <v>81.779661016949106</v>
      </c>
      <c r="AC66" s="192">
        <v>88.135593220339004</v>
      </c>
      <c r="AD66" s="193">
        <v>92.796610169491501</v>
      </c>
      <c r="AE66" s="194">
        <v>84.322033898305094</v>
      </c>
      <c r="AF66" s="208">
        <v>0</v>
      </c>
      <c r="AG66" s="195">
        <v>67.2</v>
      </c>
      <c r="AH66" s="196">
        <v>73.2</v>
      </c>
      <c r="AI66" s="197">
        <v>80.400000000000006</v>
      </c>
      <c r="AJ66" s="198">
        <v>88.4</v>
      </c>
      <c r="AK66" s="208">
        <v>0</v>
      </c>
      <c r="AL66" s="199">
        <v>22.8</v>
      </c>
      <c r="AM66" s="200">
        <v>31.2</v>
      </c>
      <c r="AN66" s="201">
        <v>26.4</v>
      </c>
      <c r="AO66" s="202">
        <v>33.6</v>
      </c>
      <c r="AP66" s="209">
        <v>0</v>
      </c>
    </row>
    <row r="67" spans="1:42" s="181" customFormat="1" ht="15.75" customHeight="1">
      <c r="A67" s="204" t="s">
        <v>938</v>
      </c>
      <c r="B67" s="204" t="s">
        <v>627</v>
      </c>
      <c r="C67" s="205">
        <v>290490</v>
      </c>
      <c r="D67" s="204" t="s">
        <v>625</v>
      </c>
      <c r="E67" s="204" t="e">
        <f>#N/A</f>
        <v>#N/A</v>
      </c>
      <c r="F67" s="204" t="e">
        <f>#N/A</f>
        <v>#N/A</v>
      </c>
      <c r="G67" s="204" t="e">
        <f>#N/A</f>
        <v>#N/A</v>
      </c>
      <c r="H67" s="204" t="e">
        <f>#N/A</f>
        <v>#N/A</v>
      </c>
      <c r="I67" s="204" t="e">
        <f>#N/A</f>
        <v>#N/A</v>
      </c>
      <c r="J67" s="204" t="e">
        <f>#N/A</f>
        <v>#N/A</v>
      </c>
      <c r="K67" s="204" t="e">
        <f>#N/A</f>
        <v>#N/A</v>
      </c>
      <c r="L67" s="204" t="e">
        <f>#N/A</f>
        <v>#N/A</v>
      </c>
      <c r="M67" s="204" t="e">
        <f>#N/A</f>
        <v>#N/A</v>
      </c>
      <c r="N67" s="206">
        <v>72.849999999999994</v>
      </c>
      <c r="O67" s="206">
        <v>62.67</v>
      </c>
      <c r="P67" s="206">
        <v>81.900000000000006</v>
      </c>
      <c r="Q67" s="206">
        <v>63.12</v>
      </c>
      <c r="R67" s="204" t="s">
        <v>1042</v>
      </c>
      <c r="S67" s="204" t="s">
        <v>1042</v>
      </c>
      <c r="T67" s="204" t="s">
        <v>1042</v>
      </c>
      <c r="U67" s="204" t="s">
        <v>1042</v>
      </c>
      <c r="V67" s="207">
        <v>0</v>
      </c>
      <c r="W67" s="186">
        <v>55.203619909502301</v>
      </c>
      <c r="X67" s="187">
        <v>61.990950226244301</v>
      </c>
      <c r="Y67" s="188">
        <v>71.040723981900499</v>
      </c>
      <c r="Z67" s="189">
        <v>60.407239819004502</v>
      </c>
      <c r="AA67" s="208">
        <v>0</v>
      </c>
      <c r="AB67" s="191">
        <v>61.556603773584897</v>
      </c>
      <c r="AC67" s="192">
        <v>70.047169811320799</v>
      </c>
      <c r="AD67" s="193">
        <v>76.415094339622598</v>
      </c>
      <c r="AE67" s="194">
        <v>78.537735849056602</v>
      </c>
      <c r="AF67" s="208">
        <v>0</v>
      </c>
      <c r="AG67" s="195">
        <v>71.717171717171695</v>
      </c>
      <c r="AH67" s="196">
        <v>76.010101010100996</v>
      </c>
      <c r="AI67" s="197">
        <v>79.040404040403999</v>
      </c>
      <c r="AJ67" s="198">
        <v>77.272727272727295</v>
      </c>
      <c r="AK67" s="208">
        <v>0</v>
      </c>
      <c r="AL67" s="199">
        <v>58.33</v>
      </c>
      <c r="AM67" s="200">
        <v>56.82</v>
      </c>
      <c r="AN67" s="201">
        <v>59.09</v>
      </c>
      <c r="AO67" s="202">
        <v>57.58</v>
      </c>
      <c r="AP67" s="209">
        <v>0</v>
      </c>
    </row>
    <row r="68" spans="1:42" s="181" customFormat="1" ht="15.75" customHeight="1">
      <c r="A68" s="204" t="s">
        <v>941</v>
      </c>
      <c r="B68" s="204" t="s">
        <v>805</v>
      </c>
      <c r="C68" s="205">
        <v>290500</v>
      </c>
      <c r="D68" s="204" t="s">
        <v>801</v>
      </c>
      <c r="E68" s="204" t="e">
        <f>#N/A</f>
        <v>#N/A</v>
      </c>
      <c r="F68" s="204" t="e">
        <f>#N/A</f>
        <v>#N/A</v>
      </c>
      <c r="G68" s="204" t="e">
        <f>#N/A</f>
        <v>#N/A</v>
      </c>
      <c r="H68" s="204" t="e">
        <f>#N/A</f>
        <v>#N/A</v>
      </c>
      <c r="I68" s="204" t="e">
        <f>#N/A</f>
        <v>#N/A</v>
      </c>
      <c r="J68" s="204" t="e">
        <f>#N/A</f>
        <v>#N/A</v>
      </c>
      <c r="K68" s="204" t="e">
        <f>#N/A</f>
        <v>#N/A</v>
      </c>
      <c r="L68" s="204" t="e">
        <f>#N/A</f>
        <v>#N/A</v>
      </c>
      <c r="M68" s="204" t="e">
        <f>#N/A</f>
        <v>#N/A</v>
      </c>
      <c r="N68" s="206">
        <v>105.92</v>
      </c>
      <c r="O68" s="206">
        <v>105.59</v>
      </c>
      <c r="P68" s="206">
        <v>103.95</v>
      </c>
      <c r="Q68" s="206">
        <v>88.82</v>
      </c>
      <c r="R68" s="204" t="s">
        <v>1042</v>
      </c>
      <c r="S68" s="204" t="s">
        <v>1042</v>
      </c>
      <c r="T68" s="204" t="s">
        <v>1042</v>
      </c>
      <c r="U68" s="204" t="s">
        <v>1042</v>
      </c>
      <c r="V68" s="207">
        <v>0.75</v>
      </c>
      <c r="W68" s="186">
        <v>86.184210526315795</v>
      </c>
      <c r="X68" s="187">
        <v>89.802631578947398</v>
      </c>
      <c r="Y68" s="188">
        <v>94.407894736842096</v>
      </c>
      <c r="Z68" s="189">
        <v>87.171052631578902</v>
      </c>
      <c r="AA68" s="220">
        <v>0</v>
      </c>
      <c r="AB68" s="191">
        <v>94.059405940594104</v>
      </c>
      <c r="AC68" s="192">
        <v>89.438943894389396</v>
      </c>
      <c r="AD68" s="193">
        <v>83.4983498349835</v>
      </c>
      <c r="AE68" s="194">
        <v>99.669966996699699</v>
      </c>
      <c r="AF68" s="220">
        <v>0.25</v>
      </c>
      <c r="AG68" s="195">
        <v>101.119402985075</v>
      </c>
      <c r="AH68" s="196">
        <v>102.98507462686599</v>
      </c>
      <c r="AI68" s="197">
        <v>104.10447761194</v>
      </c>
      <c r="AJ68" s="198">
        <v>99.253731343283604</v>
      </c>
      <c r="AK68" s="220">
        <v>1</v>
      </c>
      <c r="AL68" s="199">
        <v>111.94</v>
      </c>
      <c r="AM68" s="200">
        <v>107.46</v>
      </c>
      <c r="AN68" s="201">
        <v>118.66</v>
      </c>
      <c r="AO68" s="202">
        <v>97.39</v>
      </c>
      <c r="AP68" s="203">
        <v>1</v>
      </c>
    </row>
    <row r="69" spans="1:42" s="181" customFormat="1" ht="15.75" customHeight="1">
      <c r="A69" s="204" t="s">
        <v>940</v>
      </c>
      <c r="B69" s="204" t="s">
        <v>575</v>
      </c>
      <c r="C69" s="205">
        <v>290510</v>
      </c>
      <c r="D69" s="204" t="s">
        <v>572</v>
      </c>
      <c r="E69" s="204" t="e">
        <f>#N/A</f>
        <v>#N/A</v>
      </c>
      <c r="F69" s="204" t="e">
        <f>#N/A</f>
        <v>#N/A</v>
      </c>
      <c r="G69" s="204" t="e">
        <f>#N/A</f>
        <v>#N/A</v>
      </c>
      <c r="H69" s="204" t="e">
        <f>#N/A</f>
        <v>#N/A</v>
      </c>
      <c r="I69" s="204" t="e">
        <f>#N/A</f>
        <v>#N/A</v>
      </c>
      <c r="J69" s="204" t="e">
        <f>#N/A</f>
        <v>#N/A</v>
      </c>
      <c r="K69" s="204" t="e">
        <f>#N/A</f>
        <v>#N/A</v>
      </c>
      <c r="L69" s="204" t="e">
        <f>#N/A</f>
        <v>#N/A</v>
      </c>
      <c r="M69" s="204" t="e">
        <f>#N/A</f>
        <v>#N/A</v>
      </c>
      <c r="N69" s="206">
        <v>67.19</v>
      </c>
      <c r="O69" s="206">
        <v>60.16</v>
      </c>
      <c r="P69" s="206">
        <v>63.28</v>
      </c>
      <c r="Q69" s="206">
        <v>58.59</v>
      </c>
      <c r="R69" s="204" t="s">
        <v>1042</v>
      </c>
      <c r="S69" s="204" t="s">
        <v>1042</v>
      </c>
      <c r="T69" s="204" t="s">
        <v>1042</v>
      </c>
      <c r="U69" s="204" t="s">
        <v>1042</v>
      </c>
      <c r="V69" s="207">
        <v>0</v>
      </c>
      <c r="W69" s="186">
        <v>72.65625</v>
      </c>
      <c r="X69" s="187">
        <v>75.78125</v>
      </c>
      <c r="Y69" s="188">
        <v>101.5625</v>
      </c>
      <c r="Z69" s="189">
        <v>76.5625</v>
      </c>
      <c r="AA69" s="220">
        <v>0.25</v>
      </c>
      <c r="AB69" s="191">
        <v>106.837606837607</v>
      </c>
      <c r="AC69" s="192">
        <v>101.709401709402</v>
      </c>
      <c r="AD69" s="193">
        <v>104.273504273504</v>
      </c>
      <c r="AE69" s="194">
        <v>101.709401709402</v>
      </c>
      <c r="AF69" s="190">
        <v>1</v>
      </c>
      <c r="AG69" s="195">
        <v>57.142857142857103</v>
      </c>
      <c r="AH69" s="196">
        <v>66.4596273291925</v>
      </c>
      <c r="AI69" s="197">
        <v>70.186335403726702</v>
      </c>
      <c r="AJ69" s="198">
        <v>63.354037267080699</v>
      </c>
      <c r="AK69" s="220">
        <v>0</v>
      </c>
      <c r="AL69" s="199">
        <v>57.76</v>
      </c>
      <c r="AM69" s="200">
        <v>48.45</v>
      </c>
      <c r="AN69" s="201">
        <v>46.58</v>
      </c>
      <c r="AO69" s="202">
        <v>76.400000000000006</v>
      </c>
      <c r="AP69" s="211">
        <v>0</v>
      </c>
    </row>
    <row r="70" spans="1:42" s="181" customFormat="1" ht="15.75" customHeight="1">
      <c r="A70" s="222" t="s">
        <v>941</v>
      </c>
      <c r="B70" s="204" t="s">
        <v>854</v>
      </c>
      <c r="C70" s="213">
        <v>290515</v>
      </c>
      <c r="D70" s="214" t="s">
        <v>840</v>
      </c>
      <c r="E70" s="215" t="e">
        <f>#N/A</f>
        <v>#N/A</v>
      </c>
      <c r="F70" s="215" t="e">
        <f>#N/A</f>
        <v>#N/A</v>
      </c>
      <c r="G70" s="215" t="e">
        <f>#N/A</f>
        <v>#N/A</v>
      </c>
      <c r="H70" s="215" t="e">
        <f>#N/A</f>
        <v>#N/A</v>
      </c>
      <c r="I70" s="215" t="e">
        <f>#N/A</f>
        <v>#N/A</v>
      </c>
      <c r="J70" s="215" t="e">
        <f>#N/A</f>
        <v>#N/A</v>
      </c>
      <c r="K70" s="215" t="e">
        <f>#N/A</f>
        <v>#N/A</v>
      </c>
      <c r="L70" s="215" t="e">
        <f>#N/A</f>
        <v>#N/A</v>
      </c>
      <c r="M70" s="215" t="e">
        <f>#N/A</f>
        <v>#N/A</v>
      </c>
      <c r="N70" s="216">
        <v>96.5</v>
      </c>
      <c r="O70" s="216">
        <v>114.69</v>
      </c>
      <c r="P70" s="216">
        <v>97.2</v>
      </c>
      <c r="Q70" s="216">
        <v>110.49</v>
      </c>
      <c r="R70" s="215" t="s">
        <v>1041</v>
      </c>
      <c r="S70" s="215" t="b">
        <f>TRUE</f>
        <v>1</v>
      </c>
      <c r="T70" s="215" t="s">
        <v>1041</v>
      </c>
      <c r="U70" s="215" t="s">
        <v>1041</v>
      </c>
      <c r="V70" s="217">
        <v>1</v>
      </c>
      <c r="W70" s="186">
        <v>77.622377622377599</v>
      </c>
      <c r="X70" s="187">
        <v>75.524475524475505</v>
      </c>
      <c r="Y70" s="188">
        <v>67.832167832167798</v>
      </c>
      <c r="Z70" s="189">
        <v>83.216783216783199</v>
      </c>
      <c r="AA70" s="208">
        <v>0</v>
      </c>
      <c r="AB70" s="191">
        <v>73.484848484848499</v>
      </c>
      <c r="AC70" s="192">
        <v>74.242424242424207</v>
      </c>
      <c r="AD70" s="193">
        <v>82.575757575757606</v>
      </c>
      <c r="AE70" s="194">
        <v>81.818181818181799</v>
      </c>
      <c r="AF70" s="208">
        <v>0</v>
      </c>
      <c r="AG70" s="195">
        <v>97.345132743362797</v>
      </c>
      <c r="AH70" s="196">
        <v>97.345132743362797</v>
      </c>
      <c r="AI70" s="197">
        <v>105.30973451327399</v>
      </c>
      <c r="AJ70" s="198">
        <v>115.92920353982301</v>
      </c>
      <c r="AK70" s="208">
        <v>1</v>
      </c>
      <c r="AL70" s="199">
        <v>66.37</v>
      </c>
      <c r="AM70" s="200">
        <v>66.37</v>
      </c>
      <c r="AN70" s="201">
        <v>69.03</v>
      </c>
      <c r="AO70" s="202">
        <v>92.92</v>
      </c>
      <c r="AP70" s="209">
        <v>0</v>
      </c>
    </row>
    <row r="71" spans="1:42" s="181" customFormat="1" ht="15.75" customHeight="1">
      <c r="A71" s="204" t="s">
        <v>941</v>
      </c>
      <c r="B71" s="204" t="s">
        <v>805</v>
      </c>
      <c r="C71" s="205">
        <v>290520</v>
      </c>
      <c r="D71" s="204" t="s">
        <v>802</v>
      </c>
      <c r="E71" s="204" t="e">
        <f>#N/A</f>
        <v>#N/A</v>
      </c>
      <c r="F71" s="204" t="e">
        <f>#N/A</f>
        <v>#N/A</v>
      </c>
      <c r="G71" s="204" t="e">
        <f>#N/A</f>
        <v>#N/A</v>
      </c>
      <c r="H71" s="204" t="e">
        <f>#N/A</f>
        <v>#N/A</v>
      </c>
      <c r="I71" s="204" t="e">
        <f>#N/A</f>
        <v>#N/A</v>
      </c>
      <c r="J71" s="204" t="e">
        <f>#N/A</f>
        <v>#N/A</v>
      </c>
      <c r="K71" s="204" t="e">
        <f>#N/A</f>
        <v>#N/A</v>
      </c>
      <c r="L71" s="204" t="e">
        <f>#N/A</f>
        <v>#N/A</v>
      </c>
      <c r="M71" s="204" t="e">
        <f>#N/A</f>
        <v>#N/A</v>
      </c>
      <c r="N71" s="206">
        <v>91.34</v>
      </c>
      <c r="O71" s="206">
        <v>109.24</v>
      </c>
      <c r="P71" s="206">
        <v>102.31</v>
      </c>
      <c r="Q71" s="206">
        <v>98.7</v>
      </c>
      <c r="R71" s="204" t="s">
        <v>1042</v>
      </c>
      <c r="S71" s="204" t="b">
        <f>TRUE</f>
        <v>1</v>
      </c>
      <c r="T71" s="204" t="s">
        <v>1041</v>
      </c>
      <c r="U71" s="204" t="s">
        <v>1041</v>
      </c>
      <c r="V71" s="207">
        <v>0.75</v>
      </c>
      <c r="W71" s="186">
        <v>78.210678210678196</v>
      </c>
      <c r="X71" s="187">
        <v>78.210678210678196</v>
      </c>
      <c r="Y71" s="188">
        <v>86.147186147186105</v>
      </c>
      <c r="Z71" s="189">
        <v>86.868686868686893</v>
      </c>
      <c r="AA71" s="220">
        <v>0</v>
      </c>
      <c r="AB71" s="191">
        <v>45.193687230990001</v>
      </c>
      <c r="AC71" s="192">
        <v>45.337159253945501</v>
      </c>
      <c r="AD71" s="193">
        <v>47.632711621233902</v>
      </c>
      <c r="AE71" s="194">
        <v>47.489239598278303</v>
      </c>
      <c r="AF71" s="220">
        <v>0</v>
      </c>
      <c r="AG71" s="195">
        <v>63.872832369942202</v>
      </c>
      <c r="AH71" s="196">
        <v>66.907514450867097</v>
      </c>
      <c r="AI71" s="197">
        <v>68.208092485549102</v>
      </c>
      <c r="AJ71" s="198">
        <v>76.589595375722496</v>
      </c>
      <c r="AK71" s="220">
        <v>0</v>
      </c>
      <c r="AL71" s="199">
        <v>57.66</v>
      </c>
      <c r="AM71" s="200">
        <v>65.900000000000006</v>
      </c>
      <c r="AN71" s="201">
        <v>61.99</v>
      </c>
      <c r="AO71" s="202">
        <v>67.2</v>
      </c>
      <c r="AP71" s="221">
        <v>0</v>
      </c>
    </row>
    <row r="72" spans="1:42" s="181" customFormat="1" ht="15.75" customHeight="1">
      <c r="A72" s="204" t="s">
        <v>940</v>
      </c>
      <c r="B72" s="204" t="s">
        <v>561</v>
      </c>
      <c r="C72" s="205">
        <v>290530</v>
      </c>
      <c r="D72" s="204" t="s">
        <v>555</v>
      </c>
      <c r="E72" s="204" t="e">
        <f>#N/A</f>
        <v>#N/A</v>
      </c>
      <c r="F72" s="204" t="e">
        <f>#N/A</f>
        <v>#N/A</v>
      </c>
      <c r="G72" s="204" t="e">
        <f>#N/A</f>
        <v>#N/A</v>
      </c>
      <c r="H72" s="204" t="e">
        <f>#N/A</f>
        <v>#N/A</v>
      </c>
      <c r="I72" s="204" t="e">
        <f>#N/A</f>
        <v>#N/A</v>
      </c>
      <c r="J72" s="204" t="e">
        <f>#N/A</f>
        <v>#N/A</v>
      </c>
      <c r="K72" s="204" t="e">
        <f>#N/A</f>
        <v>#N/A</v>
      </c>
      <c r="L72" s="204" t="e">
        <f>#N/A</f>
        <v>#N/A</v>
      </c>
      <c r="M72" s="204" t="e">
        <f>#N/A</f>
        <v>#N/A</v>
      </c>
      <c r="N72" s="206">
        <v>71.099999999999994</v>
      </c>
      <c r="O72" s="206">
        <v>69.77</v>
      </c>
      <c r="P72" s="206">
        <v>76.41</v>
      </c>
      <c r="Q72" s="206">
        <v>80.400000000000006</v>
      </c>
      <c r="R72" s="204" t="s">
        <v>1042</v>
      </c>
      <c r="S72" s="204" t="s">
        <v>1042</v>
      </c>
      <c r="T72" s="204" t="s">
        <v>1042</v>
      </c>
      <c r="U72" s="204" t="s">
        <v>1042</v>
      </c>
      <c r="V72" s="207">
        <v>0</v>
      </c>
      <c r="W72" s="186">
        <v>77.076411960132901</v>
      </c>
      <c r="X72" s="187">
        <v>79.069767441860506</v>
      </c>
      <c r="Y72" s="188">
        <v>77.740863787375403</v>
      </c>
      <c r="Z72" s="189">
        <v>63.787375415282398</v>
      </c>
      <c r="AA72" s="208">
        <v>0</v>
      </c>
      <c r="AB72" s="191">
        <v>108.02919708029199</v>
      </c>
      <c r="AC72" s="192">
        <v>106.93430656934299</v>
      </c>
      <c r="AD72" s="193">
        <v>118.248175182482</v>
      </c>
      <c r="AE72" s="194">
        <v>102.55474452554699</v>
      </c>
      <c r="AF72" s="190">
        <v>1</v>
      </c>
      <c r="AG72" s="195">
        <v>92.198581560283699</v>
      </c>
      <c r="AH72" s="196">
        <v>93.617021276595807</v>
      </c>
      <c r="AI72" s="197">
        <v>93.971631205673802</v>
      </c>
      <c r="AJ72" s="198">
        <v>89.361702127659598</v>
      </c>
      <c r="AK72" s="208">
        <v>0</v>
      </c>
      <c r="AL72" s="199">
        <v>42.55</v>
      </c>
      <c r="AM72" s="200">
        <v>52.13</v>
      </c>
      <c r="AN72" s="201">
        <v>53.19</v>
      </c>
      <c r="AO72" s="202">
        <v>50</v>
      </c>
      <c r="AP72" s="211">
        <v>0</v>
      </c>
    </row>
    <row r="73" spans="1:42" s="181" customFormat="1" ht="15.75" customHeight="1">
      <c r="A73" s="222" t="s">
        <v>936</v>
      </c>
      <c r="B73" s="204" t="s">
        <v>925</v>
      </c>
      <c r="C73" s="213">
        <v>290540</v>
      </c>
      <c r="D73" s="214" t="s">
        <v>915</v>
      </c>
      <c r="E73" s="215" t="e">
        <f>#N/A</f>
        <v>#N/A</v>
      </c>
      <c r="F73" s="215" t="e">
        <f>#N/A</f>
        <v>#N/A</v>
      </c>
      <c r="G73" s="215" t="e">
        <f>#N/A</f>
        <v>#N/A</v>
      </c>
      <c r="H73" s="215" t="e">
        <f>#N/A</f>
        <v>#N/A</v>
      </c>
      <c r="I73" s="215" t="e">
        <f>#N/A</f>
        <v>#N/A</v>
      </c>
      <c r="J73" s="215" t="e">
        <f>#N/A</f>
        <v>#N/A</v>
      </c>
      <c r="K73" s="215" t="e">
        <f>#N/A</f>
        <v>#N/A</v>
      </c>
      <c r="L73" s="215" t="e">
        <f>#N/A</f>
        <v>#N/A</v>
      </c>
      <c r="M73" s="215" t="e">
        <f>#N/A</f>
        <v>#N/A</v>
      </c>
      <c r="N73" s="216">
        <v>80</v>
      </c>
      <c r="O73" s="216">
        <v>64.489999999999995</v>
      </c>
      <c r="P73" s="216">
        <v>98.37</v>
      </c>
      <c r="Q73" s="216">
        <v>68.569999999999993</v>
      </c>
      <c r="R73" s="215" t="s">
        <v>1042</v>
      </c>
      <c r="S73" s="215" t="s">
        <v>1042</v>
      </c>
      <c r="T73" s="215" t="s">
        <v>1042</v>
      </c>
      <c r="U73" s="215" t="s">
        <v>1042</v>
      </c>
      <c r="V73" s="217">
        <v>0.25</v>
      </c>
      <c r="W73" s="186">
        <v>75.918367346938794</v>
      </c>
      <c r="X73" s="187">
        <v>80.408163265306101</v>
      </c>
      <c r="Y73" s="188">
        <v>93.061224489795904</v>
      </c>
      <c r="Z73" s="189">
        <v>69.7959183673469</v>
      </c>
      <c r="AA73" s="208">
        <v>0</v>
      </c>
      <c r="AB73" s="191">
        <v>56.711409395973199</v>
      </c>
      <c r="AC73" s="192">
        <v>61.0738255033557</v>
      </c>
      <c r="AD73" s="193">
        <v>68.456375838926206</v>
      </c>
      <c r="AE73" s="194">
        <v>54.026845637583897</v>
      </c>
      <c r="AF73" s="208">
        <v>0</v>
      </c>
      <c r="AG73" s="195">
        <v>43.4027777777778</v>
      </c>
      <c r="AH73" s="196">
        <v>57.9861111111111</v>
      </c>
      <c r="AI73" s="197">
        <v>65.2777777777778</v>
      </c>
      <c r="AJ73" s="198">
        <v>67.3611111111111</v>
      </c>
      <c r="AK73" s="208">
        <v>0</v>
      </c>
      <c r="AL73" s="199">
        <v>35.42</v>
      </c>
      <c r="AM73" s="200">
        <v>53.13</v>
      </c>
      <c r="AN73" s="201">
        <v>53.13</v>
      </c>
      <c r="AO73" s="202">
        <v>52.08</v>
      </c>
      <c r="AP73" s="209">
        <v>0</v>
      </c>
    </row>
    <row r="74" spans="1:42" s="181" customFormat="1" ht="15.75" customHeight="1">
      <c r="A74" s="204" t="s">
        <v>940</v>
      </c>
      <c r="B74" s="204" t="s">
        <v>575</v>
      </c>
      <c r="C74" s="205">
        <v>290550</v>
      </c>
      <c r="D74" s="204" t="s">
        <v>573</v>
      </c>
      <c r="E74" s="204" t="e">
        <f>#N/A</f>
        <v>#N/A</v>
      </c>
      <c r="F74" s="204" t="e">
        <f>#N/A</f>
        <v>#N/A</v>
      </c>
      <c r="G74" s="204" t="e">
        <f>#N/A</f>
        <v>#N/A</v>
      </c>
      <c r="H74" s="204" t="e">
        <f>#N/A</f>
        <v>#N/A</v>
      </c>
      <c r="I74" s="204" t="e">
        <f>#N/A</f>
        <v>#N/A</v>
      </c>
      <c r="J74" s="204" t="e">
        <f>#N/A</f>
        <v>#N/A</v>
      </c>
      <c r="K74" s="204" t="e">
        <f>#N/A</f>
        <v>#N/A</v>
      </c>
      <c r="L74" s="204" t="e">
        <f>#N/A</f>
        <v>#N/A</v>
      </c>
      <c r="M74" s="204" t="e">
        <f>#N/A</f>
        <v>#N/A</v>
      </c>
      <c r="N74" s="206">
        <v>91.98</v>
      </c>
      <c r="O74" s="206">
        <v>90.12</v>
      </c>
      <c r="P74" s="206">
        <v>111.73</v>
      </c>
      <c r="Q74" s="206">
        <v>98.15</v>
      </c>
      <c r="R74" s="204" t="s">
        <v>1042</v>
      </c>
      <c r="S74" s="204" t="s">
        <v>1042</v>
      </c>
      <c r="T74" s="204" t="s">
        <v>1041</v>
      </c>
      <c r="U74" s="204" t="s">
        <v>1041</v>
      </c>
      <c r="V74" s="207">
        <v>0.5</v>
      </c>
      <c r="W74" s="186">
        <v>119.135802469136</v>
      </c>
      <c r="X74" s="187">
        <v>114.81481481481499</v>
      </c>
      <c r="Y74" s="188">
        <v>131.48148148148101</v>
      </c>
      <c r="Z74" s="189">
        <v>114.81481481481499</v>
      </c>
      <c r="AA74" s="208">
        <v>1</v>
      </c>
      <c r="AB74" s="191">
        <v>121.428571428571</v>
      </c>
      <c r="AC74" s="192">
        <v>118.131868131868</v>
      </c>
      <c r="AD74" s="193">
        <v>108.24175824175801</v>
      </c>
      <c r="AE74" s="194">
        <v>124.725274725275</v>
      </c>
      <c r="AF74" s="190">
        <v>1</v>
      </c>
      <c r="AG74" s="195">
        <v>82.038834951456295</v>
      </c>
      <c r="AH74" s="196">
        <v>100.97087378640801</v>
      </c>
      <c r="AI74" s="197">
        <v>109.708737864078</v>
      </c>
      <c r="AJ74" s="198">
        <v>116.01941747572801</v>
      </c>
      <c r="AK74" s="208">
        <v>0.75</v>
      </c>
      <c r="AL74" s="199">
        <v>64.08</v>
      </c>
      <c r="AM74" s="200">
        <v>80.099999999999994</v>
      </c>
      <c r="AN74" s="201">
        <v>84.47</v>
      </c>
      <c r="AO74" s="202">
        <v>84.47</v>
      </c>
      <c r="AP74" s="209">
        <v>0</v>
      </c>
    </row>
    <row r="75" spans="1:42" s="181" customFormat="1" ht="15.75" customHeight="1">
      <c r="A75" s="204" t="s">
        <v>936</v>
      </c>
      <c r="B75" s="204" t="s">
        <v>876</v>
      </c>
      <c r="C75" s="205">
        <v>290560</v>
      </c>
      <c r="D75" s="204" t="s">
        <v>870</v>
      </c>
      <c r="E75" s="204" t="e">
        <f>#N/A</f>
        <v>#N/A</v>
      </c>
      <c r="F75" s="204" t="e">
        <f>#N/A</f>
        <v>#N/A</v>
      </c>
      <c r="G75" s="204" t="e">
        <f>#N/A</f>
        <v>#N/A</v>
      </c>
      <c r="H75" s="204" t="e">
        <f>#N/A</f>
        <v>#N/A</v>
      </c>
      <c r="I75" s="204" t="e">
        <f>#N/A</f>
        <v>#N/A</v>
      </c>
      <c r="J75" s="204" t="e">
        <f>#N/A</f>
        <v>#N/A</v>
      </c>
      <c r="K75" s="204" t="e">
        <f>#N/A</f>
        <v>#N/A</v>
      </c>
      <c r="L75" s="204" t="e">
        <f>#N/A</f>
        <v>#N/A</v>
      </c>
      <c r="M75" s="204" t="e">
        <f>#N/A</f>
        <v>#N/A</v>
      </c>
      <c r="N75" s="206">
        <v>80.540000000000006</v>
      </c>
      <c r="O75" s="206">
        <v>65.02</v>
      </c>
      <c r="P75" s="206">
        <v>81.77</v>
      </c>
      <c r="Q75" s="206">
        <v>75.12</v>
      </c>
      <c r="R75" s="204" t="s">
        <v>1042</v>
      </c>
      <c r="S75" s="204" t="s">
        <v>1042</v>
      </c>
      <c r="T75" s="204" t="s">
        <v>1042</v>
      </c>
      <c r="U75" s="204" t="s">
        <v>1042</v>
      </c>
      <c r="V75" s="207">
        <v>0</v>
      </c>
      <c r="W75" s="186">
        <v>148.76847290640401</v>
      </c>
      <c r="X75" s="187">
        <v>153.44827586206901</v>
      </c>
      <c r="Y75" s="188">
        <v>162.315270935961</v>
      </c>
      <c r="Z75" s="189">
        <v>144.827586206897</v>
      </c>
      <c r="AA75" s="208">
        <v>1</v>
      </c>
      <c r="AB75" s="191">
        <v>101.31578947368401</v>
      </c>
      <c r="AC75" s="192">
        <v>99.736842105263193</v>
      </c>
      <c r="AD75" s="193">
        <v>110.789473684211</v>
      </c>
      <c r="AE75" s="194">
        <v>99.210526315789494</v>
      </c>
      <c r="AF75" s="190">
        <v>1</v>
      </c>
      <c r="AG75" s="195">
        <v>81.182795698924707</v>
      </c>
      <c r="AH75" s="196">
        <v>94.892473118279597</v>
      </c>
      <c r="AI75" s="197">
        <v>102.68817204301099</v>
      </c>
      <c r="AJ75" s="198">
        <v>111.559139784946</v>
      </c>
      <c r="AK75" s="208">
        <v>0.5</v>
      </c>
      <c r="AL75" s="199">
        <v>56.45</v>
      </c>
      <c r="AM75" s="200">
        <v>50.81</v>
      </c>
      <c r="AN75" s="201">
        <v>47.58</v>
      </c>
      <c r="AO75" s="202">
        <v>49.19</v>
      </c>
      <c r="AP75" s="209">
        <v>0</v>
      </c>
    </row>
    <row r="76" spans="1:42" s="181" customFormat="1" ht="15.75" customHeight="1">
      <c r="A76" s="204" t="s">
        <v>938</v>
      </c>
      <c r="B76" s="204" t="s">
        <v>617</v>
      </c>
      <c r="C76" s="205">
        <v>290570</v>
      </c>
      <c r="D76" s="204" t="s">
        <v>617</v>
      </c>
      <c r="E76" s="204" t="e">
        <f>#N/A</f>
        <v>#N/A</v>
      </c>
      <c r="F76" s="204" t="e">
        <f>#N/A</f>
        <v>#N/A</v>
      </c>
      <c r="G76" s="204" t="e">
        <f>#N/A</f>
        <v>#N/A</v>
      </c>
      <c r="H76" s="204" t="e">
        <f>#N/A</f>
        <v>#N/A</v>
      </c>
      <c r="I76" s="204" t="e">
        <f>#N/A</f>
        <v>#N/A</v>
      </c>
      <c r="J76" s="204" t="e">
        <f>#N/A</f>
        <v>#N/A</v>
      </c>
      <c r="K76" s="204" t="e">
        <f>#N/A</f>
        <v>#N/A</v>
      </c>
      <c r="L76" s="204" t="e">
        <f>#N/A</f>
        <v>#N/A</v>
      </c>
      <c r="M76" s="204" t="e">
        <f>#N/A</f>
        <v>#N/A</v>
      </c>
      <c r="N76" s="206">
        <v>72.98</v>
      </c>
      <c r="O76" s="206">
        <v>70.55</v>
      </c>
      <c r="P76" s="206">
        <v>80.150000000000006</v>
      </c>
      <c r="Q76" s="206">
        <v>93.24</v>
      </c>
      <c r="R76" s="204" t="s">
        <v>1042</v>
      </c>
      <c r="S76" s="204" t="s">
        <v>1042</v>
      </c>
      <c r="T76" s="204" t="s">
        <v>1042</v>
      </c>
      <c r="U76" s="204" t="s">
        <v>1042</v>
      </c>
      <c r="V76" s="207">
        <v>0</v>
      </c>
      <c r="W76" s="186">
        <v>88.5469689958353</v>
      </c>
      <c r="X76" s="187">
        <v>86.742248958815395</v>
      </c>
      <c r="Y76" s="188">
        <v>100.601573345673</v>
      </c>
      <c r="Z76" s="189">
        <v>90.305414160111098</v>
      </c>
      <c r="AA76" s="208">
        <v>0.5</v>
      </c>
      <c r="AB76" s="191">
        <v>73.071462375769002</v>
      </c>
      <c r="AC76" s="192">
        <v>72.787505915759596</v>
      </c>
      <c r="AD76" s="193">
        <v>79.626123994320906</v>
      </c>
      <c r="AE76" s="194">
        <v>74.349266445811594</v>
      </c>
      <c r="AF76" s="208">
        <v>0</v>
      </c>
      <c r="AG76" s="195">
        <v>54.099109385704502</v>
      </c>
      <c r="AH76" s="196">
        <v>67.481160082210593</v>
      </c>
      <c r="AI76" s="197">
        <v>72.870518383192504</v>
      </c>
      <c r="AJ76" s="198">
        <v>74.902945878054396</v>
      </c>
      <c r="AK76" s="208">
        <v>0</v>
      </c>
      <c r="AL76" s="199">
        <v>32.75</v>
      </c>
      <c r="AM76" s="200">
        <v>40.42</v>
      </c>
      <c r="AN76" s="201">
        <v>40.97</v>
      </c>
      <c r="AO76" s="202">
        <v>46.45</v>
      </c>
      <c r="AP76" s="209">
        <v>0</v>
      </c>
    </row>
    <row r="77" spans="1:42" s="181" customFormat="1" ht="15.75" customHeight="1">
      <c r="A77" s="222" t="s">
        <v>936</v>
      </c>
      <c r="B77" s="204" t="s">
        <v>925</v>
      </c>
      <c r="C77" s="213">
        <v>290580</v>
      </c>
      <c r="D77" s="214" t="s">
        <v>916</v>
      </c>
      <c r="E77" s="215" t="e">
        <f>#N/A</f>
        <v>#N/A</v>
      </c>
      <c r="F77" s="215" t="e">
        <f>#N/A</f>
        <v>#N/A</v>
      </c>
      <c r="G77" s="215" t="e">
        <f>#N/A</f>
        <v>#N/A</v>
      </c>
      <c r="H77" s="215" t="e">
        <f>#N/A</f>
        <v>#N/A</v>
      </c>
      <c r="I77" s="215" t="e">
        <f>#N/A</f>
        <v>#N/A</v>
      </c>
      <c r="J77" s="215" t="e">
        <f>#N/A</f>
        <v>#N/A</v>
      </c>
      <c r="K77" s="215" t="e">
        <f>#N/A</f>
        <v>#N/A</v>
      </c>
      <c r="L77" s="215" t="e">
        <f>#N/A</f>
        <v>#N/A</v>
      </c>
      <c r="M77" s="215" t="e">
        <f>#N/A</f>
        <v>#N/A</v>
      </c>
      <c r="N77" s="216">
        <v>103.23</v>
      </c>
      <c r="O77" s="216">
        <v>107.37</v>
      </c>
      <c r="P77" s="216">
        <v>124.19</v>
      </c>
      <c r="Q77" s="216">
        <v>134.1</v>
      </c>
      <c r="R77" s="215" t="s">
        <v>1041</v>
      </c>
      <c r="S77" s="215" t="b">
        <f>TRUE</f>
        <v>1</v>
      </c>
      <c r="T77" s="215" t="s">
        <v>1041</v>
      </c>
      <c r="U77" s="215" t="s">
        <v>1041</v>
      </c>
      <c r="V77" s="217">
        <v>1</v>
      </c>
      <c r="W77" s="186">
        <v>76.267281105990804</v>
      </c>
      <c r="X77" s="187">
        <v>94.930875576036897</v>
      </c>
      <c r="Y77" s="188">
        <v>112.672811059908</v>
      </c>
      <c r="Z77" s="189">
        <v>96.082949308755801</v>
      </c>
      <c r="AA77" s="220">
        <v>0.5</v>
      </c>
      <c r="AB77" s="191">
        <v>61.663652802893303</v>
      </c>
      <c r="AC77" s="192">
        <v>90.596745027124797</v>
      </c>
      <c r="AD77" s="193">
        <v>101.989150090416</v>
      </c>
      <c r="AE77" s="194">
        <v>100</v>
      </c>
      <c r="AF77" s="220">
        <v>0.5</v>
      </c>
      <c r="AG77" s="195">
        <v>56.515580736543903</v>
      </c>
      <c r="AH77" s="196">
        <v>66.005665722379604</v>
      </c>
      <c r="AI77" s="197">
        <v>74.787535410764903</v>
      </c>
      <c r="AJ77" s="198">
        <v>74.079320113314495</v>
      </c>
      <c r="AK77" s="220">
        <v>0</v>
      </c>
      <c r="AL77" s="199">
        <v>33.99</v>
      </c>
      <c r="AM77" s="200">
        <v>47.17</v>
      </c>
      <c r="AN77" s="201">
        <v>49.72</v>
      </c>
      <c r="AO77" s="202">
        <v>44.62</v>
      </c>
      <c r="AP77" s="209">
        <v>0</v>
      </c>
    </row>
    <row r="78" spans="1:42" s="181" customFormat="1" ht="15.75" customHeight="1">
      <c r="A78" s="204" t="s">
        <v>934</v>
      </c>
      <c r="B78" s="204" t="s">
        <v>710</v>
      </c>
      <c r="C78" s="205">
        <v>290590</v>
      </c>
      <c r="D78" s="204" t="s">
        <v>706</v>
      </c>
      <c r="E78" s="204" t="e">
        <f>#N/A</f>
        <v>#N/A</v>
      </c>
      <c r="F78" s="204" t="e">
        <f>#N/A</f>
        <v>#N/A</v>
      </c>
      <c r="G78" s="204" t="e">
        <f>#N/A</f>
        <v>#N/A</v>
      </c>
      <c r="H78" s="204" t="e">
        <f>#N/A</f>
        <v>#N/A</v>
      </c>
      <c r="I78" s="204" t="e">
        <f>#N/A</f>
        <v>#N/A</v>
      </c>
      <c r="J78" s="204" t="e">
        <f>#N/A</f>
        <v>#N/A</v>
      </c>
      <c r="K78" s="204" t="e">
        <f>#N/A</f>
        <v>#N/A</v>
      </c>
      <c r="L78" s="204" t="e">
        <f>#N/A</f>
        <v>#N/A</v>
      </c>
      <c r="M78" s="204" t="e">
        <f>#N/A</f>
        <v>#N/A</v>
      </c>
      <c r="N78" s="206">
        <v>77.319999999999993</v>
      </c>
      <c r="O78" s="206">
        <v>74.64</v>
      </c>
      <c r="P78" s="206">
        <v>80.819999999999993</v>
      </c>
      <c r="Q78" s="206">
        <v>109.48</v>
      </c>
      <c r="R78" s="204" t="s">
        <v>1042</v>
      </c>
      <c r="S78" s="204" t="s">
        <v>1042</v>
      </c>
      <c r="T78" s="204" t="s">
        <v>1042</v>
      </c>
      <c r="U78" s="204" t="s">
        <v>1041</v>
      </c>
      <c r="V78" s="207">
        <v>0.25</v>
      </c>
      <c r="W78" s="186">
        <v>67.422680412371093</v>
      </c>
      <c r="X78" s="187">
        <v>73.814432989690701</v>
      </c>
      <c r="Y78" s="188">
        <v>76.288659793814404</v>
      </c>
      <c r="Z78" s="189">
        <v>78.762886597938106</v>
      </c>
      <c r="AA78" s="220">
        <v>0.5</v>
      </c>
      <c r="AB78" s="191">
        <v>90.2222222222222</v>
      </c>
      <c r="AC78" s="192">
        <v>88.6666666666667</v>
      </c>
      <c r="AD78" s="193">
        <v>96</v>
      </c>
      <c r="AE78" s="194">
        <v>85.5555555555556</v>
      </c>
      <c r="AF78" s="220">
        <v>0.25</v>
      </c>
      <c r="AG78" s="195">
        <v>73.651452282157706</v>
      </c>
      <c r="AH78" s="196">
        <v>79.668049792531093</v>
      </c>
      <c r="AI78" s="197">
        <v>86.099585062240706</v>
      </c>
      <c r="AJ78" s="198">
        <v>92.946058091286304</v>
      </c>
      <c r="AK78" s="220">
        <v>0</v>
      </c>
      <c r="AL78" s="199">
        <v>75.31</v>
      </c>
      <c r="AM78" s="200">
        <v>84.65</v>
      </c>
      <c r="AN78" s="201">
        <v>77.8</v>
      </c>
      <c r="AO78" s="202">
        <v>82.78</v>
      </c>
      <c r="AP78" s="209">
        <v>0</v>
      </c>
    </row>
    <row r="79" spans="1:42" s="181" customFormat="1" ht="15.75" customHeight="1">
      <c r="A79" s="204" t="s">
        <v>934</v>
      </c>
      <c r="B79" s="204" t="s">
        <v>735</v>
      </c>
      <c r="C79" s="205">
        <v>290600</v>
      </c>
      <c r="D79" s="204" t="s">
        <v>729</v>
      </c>
      <c r="E79" s="204" t="e">
        <f>#N/A</f>
        <v>#N/A</v>
      </c>
      <c r="F79" s="204" t="e">
        <f>#N/A</f>
        <v>#N/A</v>
      </c>
      <c r="G79" s="204" t="e">
        <f>#N/A</f>
        <v>#N/A</v>
      </c>
      <c r="H79" s="204" t="e">
        <f>#N/A</f>
        <v>#N/A</v>
      </c>
      <c r="I79" s="204" t="e">
        <f>#N/A</f>
        <v>#N/A</v>
      </c>
      <c r="J79" s="204" t="e">
        <f>#N/A</f>
        <v>#N/A</v>
      </c>
      <c r="K79" s="204" t="e">
        <f>#N/A</f>
        <v>#N/A</v>
      </c>
      <c r="L79" s="204" t="e">
        <f>#N/A</f>
        <v>#N/A</v>
      </c>
      <c r="M79" s="204" t="e">
        <f>#N/A</f>
        <v>#N/A</v>
      </c>
      <c r="N79" s="206">
        <v>58.12</v>
      </c>
      <c r="O79" s="206">
        <v>48.1</v>
      </c>
      <c r="P79" s="206">
        <v>60.54</v>
      </c>
      <c r="Q79" s="206">
        <v>67.87</v>
      </c>
      <c r="R79" s="204" t="s">
        <v>1042</v>
      </c>
      <c r="S79" s="204" t="s">
        <v>1042</v>
      </c>
      <c r="T79" s="204" t="s">
        <v>1042</v>
      </c>
      <c r="U79" s="204" t="s">
        <v>1042</v>
      </c>
      <c r="V79" s="207">
        <v>0</v>
      </c>
      <c r="W79" s="186">
        <v>48.189415041782702</v>
      </c>
      <c r="X79" s="187">
        <v>53.481894150417801</v>
      </c>
      <c r="Y79" s="188">
        <v>78.180129990714903</v>
      </c>
      <c r="Z79" s="189">
        <v>71.030640668523702</v>
      </c>
      <c r="AA79" s="208">
        <v>0</v>
      </c>
      <c r="AB79" s="191">
        <v>30.635335073977402</v>
      </c>
      <c r="AC79" s="192">
        <v>63.185378590078301</v>
      </c>
      <c r="AD79" s="193">
        <v>84.943429068755407</v>
      </c>
      <c r="AE79" s="194">
        <v>71.627502175805006</v>
      </c>
      <c r="AF79" s="208">
        <v>0</v>
      </c>
      <c r="AG79" s="195">
        <v>87.060998151571198</v>
      </c>
      <c r="AH79" s="196">
        <v>79.944547134935306</v>
      </c>
      <c r="AI79" s="197">
        <v>98.521256931608093</v>
      </c>
      <c r="AJ79" s="198">
        <v>98.151571164510202</v>
      </c>
      <c r="AK79" s="208">
        <v>0.5</v>
      </c>
      <c r="AL79" s="199">
        <v>60.17</v>
      </c>
      <c r="AM79" s="200">
        <v>79.569999999999993</v>
      </c>
      <c r="AN79" s="201">
        <v>74.58</v>
      </c>
      <c r="AO79" s="202">
        <v>79.02</v>
      </c>
      <c r="AP79" s="209">
        <v>0</v>
      </c>
    </row>
    <row r="80" spans="1:42" s="181" customFormat="1" ht="15.75" customHeight="1">
      <c r="A80" s="204" t="s">
        <v>942</v>
      </c>
      <c r="B80" s="204" t="s">
        <v>771</v>
      </c>
      <c r="C80" s="205">
        <v>290610</v>
      </c>
      <c r="D80" s="204" t="s">
        <v>765</v>
      </c>
      <c r="E80" s="204" t="e">
        <f>#N/A</f>
        <v>#N/A</v>
      </c>
      <c r="F80" s="204" t="e">
        <f>#N/A</f>
        <v>#N/A</v>
      </c>
      <c r="G80" s="204" t="e">
        <f>#N/A</f>
        <v>#N/A</v>
      </c>
      <c r="H80" s="204" t="e">
        <f>#N/A</f>
        <v>#N/A</v>
      </c>
      <c r="I80" s="204" t="e">
        <f>#N/A</f>
        <v>#N/A</v>
      </c>
      <c r="J80" s="204" t="e">
        <f>#N/A</f>
        <v>#N/A</v>
      </c>
      <c r="K80" s="204" t="e">
        <f>#N/A</f>
        <v>#N/A</v>
      </c>
      <c r="L80" s="204" t="e">
        <f>#N/A</f>
        <v>#N/A</v>
      </c>
      <c r="M80" s="204" t="e">
        <f>#N/A</f>
        <v>#N/A</v>
      </c>
      <c r="N80" s="206">
        <v>78.319999999999993</v>
      </c>
      <c r="O80" s="206">
        <v>68.53</v>
      </c>
      <c r="P80" s="206">
        <v>89.51</v>
      </c>
      <c r="Q80" s="206">
        <v>102.1</v>
      </c>
      <c r="R80" s="204" t="s">
        <v>1042</v>
      </c>
      <c r="S80" s="204" t="s">
        <v>1042</v>
      </c>
      <c r="T80" s="204" t="s">
        <v>1042</v>
      </c>
      <c r="U80" s="204" t="s">
        <v>1041</v>
      </c>
      <c r="V80" s="207">
        <v>0.25</v>
      </c>
      <c r="W80" s="186">
        <v>104.195804195804</v>
      </c>
      <c r="X80" s="187">
        <v>107.69230769230801</v>
      </c>
      <c r="Y80" s="188">
        <v>130.769230769231</v>
      </c>
      <c r="Z80" s="189">
        <v>85.314685314685306</v>
      </c>
      <c r="AA80" s="220">
        <v>0.75</v>
      </c>
      <c r="AB80" s="191">
        <v>115.037593984962</v>
      </c>
      <c r="AC80" s="192">
        <v>103.007518796992</v>
      </c>
      <c r="AD80" s="193">
        <v>104.511278195489</v>
      </c>
      <c r="AE80" s="194">
        <v>121.80451127819499</v>
      </c>
      <c r="AF80" s="190">
        <v>1</v>
      </c>
      <c r="AG80" s="195">
        <v>83.3333333333333</v>
      </c>
      <c r="AH80" s="196">
        <v>90</v>
      </c>
      <c r="AI80" s="197">
        <v>102</v>
      </c>
      <c r="AJ80" s="198">
        <v>85.3333333333333</v>
      </c>
      <c r="AK80" s="220">
        <v>0.25</v>
      </c>
      <c r="AL80" s="199">
        <v>60</v>
      </c>
      <c r="AM80" s="200">
        <v>42</v>
      </c>
      <c r="AN80" s="201">
        <v>40</v>
      </c>
      <c r="AO80" s="202">
        <v>44</v>
      </c>
      <c r="AP80" s="209">
        <v>0</v>
      </c>
    </row>
    <row r="81" spans="1:42" s="181" customFormat="1">
      <c r="A81" s="204" t="s">
        <v>940</v>
      </c>
      <c r="B81" s="204" t="s">
        <v>561</v>
      </c>
      <c r="C81" s="205">
        <v>290620</v>
      </c>
      <c r="D81" s="204" t="s">
        <v>556</v>
      </c>
      <c r="E81" s="204" t="e">
        <f>#N/A</f>
        <v>#N/A</v>
      </c>
      <c r="F81" s="204" t="e">
        <f>#N/A</f>
        <v>#N/A</v>
      </c>
      <c r="G81" s="204" t="e">
        <f>#N/A</f>
        <v>#N/A</v>
      </c>
      <c r="H81" s="204" t="e">
        <f>#N/A</f>
        <v>#N/A</v>
      </c>
      <c r="I81" s="204" t="e">
        <f>#N/A</f>
        <v>#N/A</v>
      </c>
      <c r="J81" s="204" t="e">
        <f>#N/A</f>
        <v>#N/A</v>
      </c>
      <c r="K81" s="204" t="e">
        <f>#N/A</f>
        <v>#N/A</v>
      </c>
      <c r="L81" s="204" t="e">
        <f>#N/A</f>
        <v>#N/A</v>
      </c>
      <c r="M81" s="204" t="e">
        <f>#N/A</f>
        <v>#N/A</v>
      </c>
      <c r="N81" s="206">
        <v>74.400000000000006</v>
      </c>
      <c r="O81" s="206">
        <v>72.02</v>
      </c>
      <c r="P81" s="206">
        <v>78.87</v>
      </c>
      <c r="Q81" s="206">
        <v>91.67</v>
      </c>
      <c r="R81" s="204" t="s">
        <v>1042</v>
      </c>
      <c r="S81" s="204" t="s">
        <v>1042</v>
      </c>
      <c r="T81" s="204" t="s">
        <v>1042</v>
      </c>
      <c r="U81" s="204" t="s">
        <v>1042</v>
      </c>
      <c r="V81" s="207">
        <v>0</v>
      </c>
      <c r="W81" s="186">
        <v>109.22619047619</v>
      </c>
      <c r="X81" s="187">
        <v>104.46428571428601</v>
      </c>
      <c r="Y81" s="188">
        <v>108.928571428571</v>
      </c>
      <c r="Z81" s="189">
        <v>102.97619047619</v>
      </c>
      <c r="AA81" s="208">
        <v>1</v>
      </c>
      <c r="AB81" s="191">
        <v>94.677871148459403</v>
      </c>
      <c r="AC81" s="192">
        <v>96.358543417366903</v>
      </c>
      <c r="AD81" s="193">
        <v>102.80112044817901</v>
      </c>
      <c r="AE81" s="194">
        <v>104.761904761905</v>
      </c>
      <c r="AF81" s="208">
        <v>0.75</v>
      </c>
      <c r="AG81" s="195">
        <v>88.770053475935796</v>
      </c>
      <c r="AH81" s="196">
        <v>85.828877005347593</v>
      </c>
      <c r="AI81" s="197">
        <v>91.978609625668497</v>
      </c>
      <c r="AJ81" s="198">
        <v>94.652406417112303</v>
      </c>
      <c r="AK81" s="208">
        <v>0</v>
      </c>
      <c r="AL81" s="199">
        <v>51.34</v>
      </c>
      <c r="AM81" s="200">
        <v>61.76</v>
      </c>
      <c r="AN81" s="201">
        <v>60.96</v>
      </c>
      <c r="AO81" s="202">
        <v>76.2</v>
      </c>
      <c r="AP81" s="209">
        <v>0</v>
      </c>
    </row>
    <row r="82" spans="1:42" s="181" customFormat="1" ht="15.75" customHeight="1">
      <c r="A82" s="204" t="s">
        <v>936</v>
      </c>
      <c r="B82" s="204" t="s">
        <v>859</v>
      </c>
      <c r="C82" s="205">
        <v>290630</v>
      </c>
      <c r="D82" s="204" t="s">
        <v>858</v>
      </c>
      <c r="E82" s="204" t="e">
        <f>#N/A</f>
        <v>#N/A</v>
      </c>
      <c r="F82" s="204" t="e">
        <f>#N/A</f>
        <v>#N/A</v>
      </c>
      <c r="G82" s="204" t="e">
        <f>#N/A</f>
        <v>#N/A</v>
      </c>
      <c r="H82" s="204" t="e">
        <f>#N/A</f>
        <v>#N/A</v>
      </c>
      <c r="I82" s="204" t="e">
        <f>#N/A</f>
        <v>#N/A</v>
      </c>
      <c r="J82" s="204" t="e">
        <f>#N/A</f>
        <v>#N/A</v>
      </c>
      <c r="K82" s="204" t="e">
        <f>#N/A</f>
        <v>#N/A</v>
      </c>
      <c r="L82" s="204" t="e">
        <f>#N/A</f>
        <v>#N/A</v>
      </c>
      <c r="M82" s="204" t="e">
        <f>#N/A</f>
        <v>#N/A</v>
      </c>
      <c r="N82" s="206">
        <v>27.55</v>
      </c>
      <c r="O82" s="206">
        <v>25.81</v>
      </c>
      <c r="P82" s="206">
        <v>29.72</v>
      </c>
      <c r="Q82" s="206">
        <v>20.39</v>
      </c>
      <c r="R82" s="204" t="s">
        <v>1042</v>
      </c>
      <c r="S82" s="204" t="s">
        <v>1042</v>
      </c>
      <c r="T82" s="204" t="s">
        <v>1042</v>
      </c>
      <c r="U82" s="204" t="s">
        <v>1042</v>
      </c>
      <c r="V82" s="207">
        <v>0</v>
      </c>
      <c r="W82" s="186">
        <v>57.4837310195228</v>
      </c>
      <c r="X82" s="187">
        <v>66.811279826464201</v>
      </c>
      <c r="Y82" s="188">
        <v>83.297180043383904</v>
      </c>
      <c r="Z82" s="189">
        <v>76.138828633405595</v>
      </c>
      <c r="AA82" s="208">
        <v>0</v>
      </c>
      <c r="AB82" s="191">
        <v>64.112903225806406</v>
      </c>
      <c r="AC82" s="192">
        <v>63.306451612903203</v>
      </c>
      <c r="AD82" s="193">
        <v>69.354838709677395</v>
      </c>
      <c r="AE82" s="194">
        <v>71.169354838709694</v>
      </c>
      <c r="AF82" s="208">
        <v>0</v>
      </c>
      <c r="AG82" s="195">
        <v>59.006211180124197</v>
      </c>
      <c r="AH82" s="196">
        <v>70.600414078674902</v>
      </c>
      <c r="AI82" s="197">
        <v>74.327122153209103</v>
      </c>
      <c r="AJ82" s="198">
        <v>84.472049689440993</v>
      </c>
      <c r="AK82" s="208">
        <v>0</v>
      </c>
      <c r="AL82" s="199">
        <v>45.34</v>
      </c>
      <c r="AM82" s="200">
        <v>50.93</v>
      </c>
      <c r="AN82" s="201">
        <v>50.31</v>
      </c>
      <c r="AO82" s="202">
        <v>56.52</v>
      </c>
      <c r="AP82" s="209">
        <v>0</v>
      </c>
    </row>
    <row r="83" spans="1:42" s="181" customFormat="1" ht="15.75" customHeight="1">
      <c r="A83" s="204" t="s">
        <v>933</v>
      </c>
      <c r="B83" s="204" t="s">
        <v>483</v>
      </c>
      <c r="C83" s="205">
        <v>290640</v>
      </c>
      <c r="D83" s="204" t="s">
        <v>479</v>
      </c>
      <c r="E83" s="204" t="e">
        <f>#N/A</f>
        <v>#N/A</v>
      </c>
      <c r="F83" s="204" t="e">
        <f>#N/A</f>
        <v>#N/A</v>
      </c>
      <c r="G83" s="204" t="e">
        <f>#N/A</f>
        <v>#N/A</v>
      </c>
      <c r="H83" s="204" t="e">
        <f>#N/A</f>
        <v>#N/A</v>
      </c>
      <c r="I83" s="204" t="e">
        <f>#N/A</f>
        <v>#N/A</v>
      </c>
      <c r="J83" s="204" t="e">
        <f>#N/A</f>
        <v>#N/A</v>
      </c>
      <c r="K83" s="204" t="e">
        <f>#N/A</f>
        <v>#N/A</v>
      </c>
      <c r="L83" s="204" t="e">
        <f>#N/A</f>
        <v>#N/A</v>
      </c>
      <c r="M83" s="204" t="e">
        <f>#N/A</f>
        <v>#N/A</v>
      </c>
      <c r="N83" s="206">
        <v>83.52</v>
      </c>
      <c r="O83" s="206">
        <v>80.22</v>
      </c>
      <c r="P83" s="206">
        <v>106.59</v>
      </c>
      <c r="Q83" s="206">
        <v>112.09</v>
      </c>
      <c r="R83" s="204" t="s">
        <v>1042</v>
      </c>
      <c r="S83" s="204" t="s">
        <v>1042</v>
      </c>
      <c r="T83" s="204" t="s">
        <v>1041</v>
      </c>
      <c r="U83" s="204" t="s">
        <v>1041</v>
      </c>
      <c r="V83" s="207">
        <v>0.5</v>
      </c>
      <c r="W83" s="186">
        <v>98.901098901098905</v>
      </c>
      <c r="X83" s="187">
        <v>100</v>
      </c>
      <c r="Y83" s="188">
        <v>108.791208791209</v>
      </c>
      <c r="Z83" s="189">
        <v>94.505494505494497</v>
      </c>
      <c r="AA83" s="220">
        <v>1</v>
      </c>
      <c r="AB83" s="191">
        <v>96.938775510204096</v>
      </c>
      <c r="AC83" s="192">
        <v>100</v>
      </c>
      <c r="AD83" s="193">
        <v>107.142857142857</v>
      </c>
      <c r="AE83" s="194">
        <v>105.102040816327</v>
      </c>
      <c r="AF83" s="190">
        <v>1</v>
      </c>
      <c r="AG83" s="195">
        <v>86.363636363636402</v>
      </c>
      <c r="AH83" s="196">
        <v>88.181818181818201</v>
      </c>
      <c r="AI83" s="197">
        <v>95.454545454545496</v>
      </c>
      <c r="AJ83" s="198">
        <v>93.636363636363598</v>
      </c>
      <c r="AK83" s="220">
        <v>0.25</v>
      </c>
      <c r="AL83" s="199">
        <v>73.64</v>
      </c>
      <c r="AM83" s="200">
        <v>46.36</v>
      </c>
      <c r="AN83" s="201">
        <v>43.64</v>
      </c>
      <c r="AO83" s="202">
        <v>62.73</v>
      </c>
      <c r="AP83" s="209">
        <v>0</v>
      </c>
    </row>
    <row r="84" spans="1:42" s="181" customFormat="1" ht="15.75" customHeight="1">
      <c r="A84" s="204" t="s">
        <v>938</v>
      </c>
      <c r="B84" s="204" t="s">
        <v>638</v>
      </c>
      <c r="C84" s="205">
        <v>290650</v>
      </c>
      <c r="D84" s="204" t="s">
        <v>634</v>
      </c>
      <c r="E84" s="204" t="e">
        <f>#N/A</f>
        <v>#N/A</v>
      </c>
      <c r="F84" s="204" t="e">
        <f>#N/A</f>
        <v>#N/A</v>
      </c>
      <c r="G84" s="204" t="e">
        <f>#N/A</f>
        <v>#N/A</v>
      </c>
      <c r="H84" s="204" t="e">
        <f>#N/A</f>
        <v>#N/A</v>
      </c>
      <c r="I84" s="204" t="e">
        <f>#N/A</f>
        <v>#N/A</v>
      </c>
      <c r="J84" s="204" t="e">
        <f>#N/A</f>
        <v>#N/A</v>
      </c>
      <c r="K84" s="204" t="e">
        <f>#N/A</f>
        <v>#N/A</v>
      </c>
      <c r="L84" s="204" t="e">
        <f>#N/A</f>
        <v>#N/A</v>
      </c>
      <c r="M84" s="204" t="e">
        <f>#N/A</f>
        <v>#N/A</v>
      </c>
      <c r="N84" s="206">
        <v>132.91999999999999</v>
      </c>
      <c r="O84" s="206">
        <v>128.36000000000001</v>
      </c>
      <c r="P84" s="206">
        <v>140.74</v>
      </c>
      <c r="Q84" s="206">
        <v>117.56</v>
      </c>
      <c r="R84" s="204" t="s">
        <v>1041</v>
      </c>
      <c r="S84" s="204" t="b">
        <f>TRUE</f>
        <v>1</v>
      </c>
      <c r="T84" s="204" t="s">
        <v>1041</v>
      </c>
      <c r="U84" s="204" t="s">
        <v>1041</v>
      </c>
      <c r="V84" s="207">
        <v>1</v>
      </c>
      <c r="W84" s="186">
        <v>145.65408252853399</v>
      </c>
      <c r="X84" s="187">
        <v>144.95171202809499</v>
      </c>
      <c r="Y84" s="188">
        <v>148.990342405619</v>
      </c>
      <c r="Z84" s="189">
        <v>160.316066725198</v>
      </c>
      <c r="AA84" s="220">
        <v>1</v>
      </c>
      <c r="AB84" s="191">
        <v>82.202556538839701</v>
      </c>
      <c r="AC84" s="192">
        <v>79.646017699115006</v>
      </c>
      <c r="AD84" s="193">
        <v>90.560471976401203</v>
      </c>
      <c r="AE84" s="194">
        <v>75.909537856440494</v>
      </c>
      <c r="AF84" s="220">
        <v>0</v>
      </c>
      <c r="AG84" s="195">
        <v>61.829025844930399</v>
      </c>
      <c r="AH84" s="196">
        <v>66.302186878727596</v>
      </c>
      <c r="AI84" s="197">
        <v>79.125248508946299</v>
      </c>
      <c r="AJ84" s="198">
        <v>76.242544731610295</v>
      </c>
      <c r="AK84" s="220">
        <v>0</v>
      </c>
      <c r="AL84" s="199">
        <v>67.099999999999994</v>
      </c>
      <c r="AM84" s="200">
        <v>57.26</v>
      </c>
      <c r="AN84" s="201">
        <v>63.52</v>
      </c>
      <c r="AO84" s="202">
        <v>38.770000000000003</v>
      </c>
      <c r="AP84" s="209">
        <v>0</v>
      </c>
    </row>
    <row r="85" spans="1:42" s="181" customFormat="1" ht="15.75" customHeight="1">
      <c r="A85" s="204" t="s">
        <v>941</v>
      </c>
      <c r="B85" s="204" t="s">
        <v>805</v>
      </c>
      <c r="C85" s="205">
        <v>290660</v>
      </c>
      <c r="D85" s="204" t="s">
        <v>803</v>
      </c>
      <c r="E85" s="204" t="e">
        <f>#N/A</f>
        <v>#N/A</v>
      </c>
      <c r="F85" s="204" t="e">
        <f>#N/A</f>
        <v>#N/A</v>
      </c>
      <c r="G85" s="204" t="e">
        <f>#N/A</f>
        <v>#N/A</v>
      </c>
      <c r="H85" s="204" t="e">
        <f>#N/A</f>
        <v>#N/A</v>
      </c>
      <c r="I85" s="204" t="e">
        <f>#N/A</f>
        <v>#N/A</v>
      </c>
      <c r="J85" s="204" t="e">
        <f>#N/A</f>
        <v>#N/A</v>
      </c>
      <c r="K85" s="204" t="e">
        <f>#N/A</f>
        <v>#N/A</v>
      </c>
      <c r="L85" s="204" t="e">
        <f>#N/A</f>
        <v>#N/A</v>
      </c>
      <c r="M85" s="204" t="e">
        <f>#N/A</f>
        <v>#N/A</v>
      </c>
      <c r="N85" s="206">
        <v>109.52</v>
      </c>
      <c r="O85" s="206">
        <v>106.12</v>
      </c>
      <c r="P85" s="206">
        <v>108.84</v>
      </c>
      <c r="Q85" s="206">
        <v>129.25</v>
      </c>
      <c r="R85" s="204" t="s">
        <v>1041</v>
      </c>
      <c r="S85" s="204" t="b">
        <f>TRUE</f>
        <v>1</v>
      </c>
      <c r="T85" s="204" t="s">
        <v>1041</v>
      </c>
      <c r="U85" s="204" t="s">
        <v>1041</v>
      </c>
      <c r="V85" s="207">
        <v>1</v>
      </c>
      <c r="W85" s="186">
        <v>100.68027210884399</v>
      </c>
      <c r="X85" s="187">
        <v>100.68027210884399</v>
      </c>
      <c r="Y85" s="188">
        <v>114.965986394558</v>
      </c>
      <c r="Z85" s="189">
        <v>99.319727891156504</v>
      </c>
      <c r="AA85" s="208">
        <v>1</v>
      </c>
      <c r="AB85" s="191">
        <v>114.598540145985</v>
      </c>
      <c r="AC85" s="192">
        <v>113.138686131387</v>
      </c>
      <c r="AD85" s="193">
        <v>107.299270072993</v>
      </c>
      <c r="AE85" s="194">
        <v>114.598540145985</v>
      </c>
      <c r="AF85" s="190">
        <v>1</v>
      </c>
      <c r="AG85" s="195">
        <v>71.165644171779107</v>
      </c>
      <c r="AH85" s="196">
        <v>73.006134969325203</v>
      </c>
      <c r="AI85" s="197">
        <v>75.460122699386503</v>
      </c>
      <c r="AJ85" s="198">
        <v>85.276073619631902</v>
      </c>
      <c r="AK85" s="208">
        <v>0</v>
      </c>
      <c r="AL85" s="199">
        <v>60.74</v>
      </c>
      <c r="AM85" s="200">
        <v>69.94</v>
      </c>
      <c r="AN85" s="201">
        <v>77.3</v>
      </c>
      <c r="AO85" s="202">
        <v>82.82</v>
      </c>
      <c r="AP85" s="209">
        <v>0</v>
      </c>
    </row>
    <row r="86" spans="1:42" s="181" customFormat="1" ht="15.75" customHeight="1">
      <c r="A86" s="222" t="s">
        <v>941</v>
      </c>
      <c r="B86" s="204" t="s">
        <v>854</v>
      </c>
      <c r="C86" s="213">
        <v>290670</v>
      </c>
      <c r="D86" s="214" t="s">
        <v>841</v>
      </c>
      <c r="E86" s="215" t="e">
        <f>#N/A</f>
        <v>#N/A</v>
      </c>
      <c r="F86" s="215" t="e">
        <f>#N/A</f>
        <v>#N/A</v>
      </c>
      <c r="G86" s="215" t="e">
        <f>#N/A</f>
        <v>#N/A</v>
      </c>
      <c r="H86" s="215" t="e">
        <f>#N/A</f>
        <v>#N/A</v>
      </c>
      <c r="I86" s="215" t="e">
        <f>#N/A</f>
        <v>#N/A</v>
      </c>
      <c r="J86" s="215" t="e">
        <f>#N/A</f>
        <v>#N/A</v>
      </c>
      <c r="K86" s="215" t="e">
        <f>#N/A</f>
        <v>#N/A</v>
      </c>
      <c r="L86" s="215" t="e">
        <f>#N/A</f>
        <v>#N/A</v>
      </c>
      <c r="M86" s="215" t="e">
        <f>#N/A</f>
        <v>#N/A</v>
      </c>
      <c r="N86" s="216">
        <v>93.26</v>
      </c>
      <c r="O86" s="216">
        <v>93.54</v>
      </c>
      <c r="P86" s="216">
        <v>99.72</v>
      </c>
      <c r="Q86" s="216">
        <v>103.65</v>
      </c>
      <c r="R86" s="215" t="s">
        <v>1042</v>
      </c>
      <c r="S86" s="215" t="s">
        <v>1042</v>
      </c>
      <c r="T86" s="215" t="s">
        <v>1041</v>
      </c>
      <c r="U86" s="215" t="s">
        <v>1041</v>
      </c>
      <c r="V86" s="217">
        <v>0.5</v>
      </c>
      <c r="W86" s="186">
        <v>85.674157303370805</v>
      </c>
      <c r="X86" s="187">
        <v>84.831460674157299</v>
      </c>
      <c r="Y86" s="188">
        <v>92.134831460674206</v>
      </c>
      <c r="Z86" s="189">
        <v>99.157303370786494</v>
      </c>
      <c r="AA86" s="220">
        <v>0.25</v>
      </c>
      <c r="AB86" s="191">
        <v>82.5</v>
      </c>
      <c r="AC86" s="192">
        <v>83.3333333333333</v>
      </c>
      <c r="AD86" s="193">
        <v>85.8333333333333</v>
      </c>
      <c r="AE86" s="194">
        <v>91.9444444444444</v>
      </c>
      <c r="AF86" s="220">
        <v>0</v>
      </c>
      <c r="AG86" s="195">
        <v>70.087976539589405</v>
      </c>
      <c r="AH86" s="196">
        <v>71.847507331378296</v>
      </c>
      <c r="AI86" s="197">
        <v>74.780058651026394</v>
      </c>
      <c r="AJ86" s="198">
        <v>81.524926686217</v>
      </c>
      <c r="AK86" s="220">
        <v>0</v>
      </c>
      <c r="AL86" s="199">
        <v>62.46</v>
      </c>
      <c r="AM86" s="200">
        <v>65.98</v>
      </c>
      <c r="AN86" s="201">
        <v>78.3</v>
      </c>
      <c r="AO86" s="202">
        <v>67.739999999999995</v>
      </c>
      <c r="AP86" s="209">
        <v>0</v>
      </c>
    </row>
    <row r="87" spans="1:42" s="181" customFormat="1">
      <c r="A87" s="204" t="s">
        <v>933</v>
      </c>
      <c r="B87" s="204" t="s">
        <v>546</v>
      </c>
      <c r="C87" s="205">
        <v>290680</v>
      </c>
      <c r="D87" s="204" t="s">
        <v>535</v>
      </c>
      <c r="E87" s="204" t="e">
        <f>#N/A</f>
        <v>#N/A</v>
      </c>
      <c r="F87" s="204" t="e">
        <f>#N/A</f>
        <v>#N/A</v>
      </c>
      <c r="G87" s="204" t="e">
        <f>#N/A</f>
        <v>#N/A</v>
      </c>
      <c r="H87" s="204" t="e">
        <f>#N/A</f>
        <v>#N/A</v>
      </c>
      <c r="I87" s="204" t="e">
        <f>#N/A</f>
        <v>#N/A</v>
      </c>
      <c r="J87" s="204" t="e">
        <f>#N/A</f>
        <v>#N/A</v>
      </c>
      <c r="K87" s="204" t="e">
        <f>#N/A</f>
        <v>#N/A</v>
      </c>
      <c r="L87" s="204" t="e">
        <f>#N/A</f>
        <v>#N/A</v>
      </c>
      <c r="M87" s="204" t="e">
        <f>#N/A</f>
        <v>#N/A</v>
      </c>
      <c r="N87" s="206">
        <v>118.71</v>
      </c>
      <c r="O87" s="206">
        <v>115.38</v>
      </c>
      <c r="P87" s="206">
        <v>126.4</v>
      </c>
      <c r="Q87" s="206">
        <v>146.99</v>
      </c>
      <c r="R87" s="204" t="s">
        <v>1041</v>
      </c>
      <c r="S87" s="204" t="b">
        <f>TRUE</f>
        <v>1</v>
      </c>
      <c r="T87" s="204" t="s">
        <v>1041</v>
      </c>
      <c r="U87" s="204" t="s">
        <v>1041</v>
      </c>
      <c r="V87" s="207">
        <v>1</v>
      </c>
      <c r="W87" s="186">
        <v>81.288981288981304</v>
      </c>
      <c r="X87" s="187">
        <v>82.952182952182994</v>
      </c>
      <c r="Y87" s="188">
        <v>92.099792099792097</v>
      </c>
      <c r="Z87" s="189">
        <v>80.665280665280704</v>
      </c>
      <c r="AA87" s="218">
        <v>0</v>
      </c>
      <c r="AB87" s="191">
        <v>77.941176470588204</v>
      </c>
      <c r="AC87" s="192">
        <v>88.865546218487395</v>
      </c>
      <c r="AD87" s="193">
        <v>93.907563025210095</v>
      </c>
      <c r="AE87" s="194">
        <v>92.436974789915993</v>
      </c>
      <c r="AF87" s="218">
        <v>0</v>
      </c>
      <c r="AG87" s="195">
        <v>45.617529880478102</v>
      </c>
      <c r="AH87" s="196">
        <v>53.386454183266899</v>
      </c>
      <c r="AI87" s="197">
        <v>58.167330677290799</v>
      </c>
      <c r="AJ87" s="198">
        <v>56.175298804780901</v>
      </c>
      <c r="AK87" s="218">
        <v>0</v>
      </c>
      <c r="AL87" s="199">
        <v>49.6</v>
      </c>
      <c r="AM87" s="200">
        <v>81.87</v>
      </c>
      <c r="AN87" s="201">
        <v>50.2</v>
      </c>
      <c r="AO87" s="202">
        <v>74.7</v>
      </c>
      <c r="AP87" s="209">
        <v>0</v>
      </c>
    </row>
    <row r="88" spans="1:42" s="181" customFormat="1" ht="15.75" customHeight="1">
      <c r="A88" s="204" t="s">
        <v>934</v>
      </c>
      <c r="B88" s="204" t="s">
        <v>710</v>
      </c>
      <c r="C88" s="205">
        <v>290682</v>
      </c>
      <c r="D88" s="204" t="s">
        <v>707</v>
      </c>
      <c r="E88" s="204" t="e">
        <f>#N/A</f>
        <v>#N/A</v>
      </c>
      <c r="F88" s="204" t="e">
        <f>#N/A</f>
        <v>#N/A</v>
      </c>
      <c r="G88" s="204" t="e">
        <f>#N/A</f>
        <v>#N/A</v>
      </c>
      <c r="H88" s="204" t="e">
        <f>#N/A</f>
        <v>#N/A</v>
      </c>
      <c r="I88" s="204" t="e">
        <f>#N/A</f>
        <v>#N/A</v>
      </c>
      <c r="J88" s="204" t="e">
        <f>#N/A</f>
        <v>#N/A</v>
      </c>
      <c r="K88" s="204" t="e">
        <f>#N/A</f>
        <v>#N/A</v>
      </c>
      <c r="L88" s="204" t="e">
        <f>#N/A</f>
        <v>#N/A</v>
      </c>
      <c r="M88" s="204" t="e">
        <f>#N/A</f>
        <v>#N/A</v>
      </c>
      <c r="N88" s="206">
        <v>61.13</v>
      </c>
      <c r="O88" s="206">
        <v>2.4300000000000002</v>
      </c>
      <c r="P88" s="206">
        <v>72.06</v>
      </c>
      <c r="Q88" s="206">
        <v>74.900000000000006</v>
      </c>
      <c r="R88" s="204" t="s">
        <v>1042</v>
      </c>
      <c r="S88" s="204" t="s">
        <v>1042</v>
      </c>
      <c r="T88" s="204" t="s">
        <v>1042</v>
      </c>
      <c r="U88" s="204" t="s">
        <v>1042</v>
      </c>
      <c r="V88" s="207">
        <v>0</v>
      </c>
      <c r="W88" s="186">
        <v>65.587044534412996</v>
      </c>
      <c r="X88" s="187">
        <v>70.850202429149803</v>
      </c>
      <c r="Y88" s="188">
        <v>75.3036437246964</v>
      </c>
      <c r="Z88" s="189">
        <v>76.923076923076906</v>
      </c>
      <c r="AA88" s="208">
        <v>0</v>
      </c>
      <c r="AB88" s="191">
        <v>90.430622009569404</v>
      </c>
      <c r="AC88" s="192">
        <v>92.344497607655498</v>
      </c>
      <c r="AD88" s="193">
        <v>99.043062200956896</v>
      </c>
      <c r="AE88" s="194">
        <v>91.866028708133996</v>
      </c>
      <c r="AF88" s="208">
        <v>0.25</v>
      </c>
      <c r="AG88" s="195">
        <v>74.568965517241395</v>
      </c>
      <c r="AH88" s="196">
        <v>81.896551724137893</v>
      </c>
      <c r="AI88" s="197">
        <v>95.258620689655203</v>
      </c>
      <c r="AJ88" s="198">
        <v>93.534482758620697</v>
      </c>
      <c r="AK88" s="208">
        <v>0.25</v>
      </c>
      <c r="AL88" s="199">
        <v>76.290000000000006</v>
      </c>
      <c r="AM88" s="200">
        <v>75</v>
      </c>
      <c r="AN88" s="201">
        <v>55.6</v>
      </c>
      <c r="AO88" s="202">
        <v>80.17</v>
      </c>
      <c r="AP88" s="209">
        <v>0</v>
      </c>
    </row>
    <row r="89" spans="1:42" s="181" customFormat="1" ht="15.75" customHeight="1">
      <c r="A89" s="204" t="s">
        <v>933</v>
      </c>
      <c r="B89" s="204" t="s">
        <v>483</v>
      </c>
      <c r="C89" s="205">
        <v>290685</v>
      </c>
      <c r="D89" s="204" t="s">
        <v>480</v>
      </c>
      <c r="E89" s="204" t="e">
        <f>#N/A</f>
        <v>#N/A</v>
      </c>
      <c r="F89" s="204" t="e">
        <f>#N/A</f>
        <v>#N/A</v>
      </c>
      <c r="G89" s="204" t="e">
        <f>#N/A</f>
        <v>#N/A</v>
      </c>
      <c r="H89" s="204" t="e">
        <f>#N/A</f>
        <v>#N/A</v>
      </c>
      <c r="I89" s="204" t="e">
        <f>#N/A</f>
        <v>#N/A</v>
      </c>
      <c r="J89" s="204" t="e">
        <f>#N/A</f>
        <v>#N/A</v>
      </c>
      <c r="K89" s="204" t="e">
        <f>#N/A</f>
        <v>#N/A</v>
      </c>
      <c r="L89" s="204" t="e">
        <f>#N/A</f>
        <v>#N/A</v>
      </c>
      <c r="M89" s="204" t="e">
        <f>#N/A</f>
        <v>#N/A</v>
      </c>
      <c r="N89" s="206">
        <v>84.69</v>
      </c>
      <c r="O89" s="206">
        <v>78.569999999999993</v>
      </c>
      <c r="P89" s="206">
        <v>81.63</v>
      </c>
      <c r="Q89" s="206">
        <v>91.84</v>
      </c>
      <c r="R89" s="204" t="s">
        <v>1042</v>
      </c>
      <c r="S89" s="204" t="s">
        <v>1042</v>
      </c>
      <c r="T89" s="204" t="s">
        <v>1042</v>
      </c>
      <c r="U89" s="204" t="s">
        <v>1042</v>
      </c>
      <c r="V89" s="207">
        <v>0</v>
      </c>
      <c r="W89" s="186">
        <v>80.612244897959201</v>
      </c>
      <c r="X89" s="187">
        <v>72.448979591836704</v>
      </c>
      <c r="Y89" s="188">
        <v>76.530612244897995</v>
      </c>
      <c r="Z89" s="189">
        <v>79.591836734693899</v>
      </c>
      <c r="AA89" s="208">
        <v>0</v>
      </c>
      <c r="AB89" s="191">
        <v>85.4166666666667</v>
      </c>
      <c r="AC89" s="192">
        <v>78.125</v>
      </c>
      <c r="AD89" s="193">
        <v>95.8333333333333</v>
      </c>
      <c r="AE89" s="194">
        <v>91.6666666666667</v>
      </c>
      <c r="AF89" s="208">
        <v>0.25</v>
      </c>
      <c r="AG89" s="195">
        <v>77.570093457943898</v>
      </c>
      <c r="AH89" s="196">
        <v>79.439252336448604</v>
      </c>
      <c r="AI89" s="197">
        <v>83.177570093457902</v>
      </c>
      <c r="AJ89" s="198">
        <v>101.869158878505</v>
      </c>
      <c r="AK89" s="208">
        <v>0.25</v>
      </c>
      <c r="AL89" s="199">
        <v>75.7</v>
      </c>
      <c r="AM89" s="200">
        <v>64.489999999999995</v>
      </c>
      <c r="AN89" s="201">
        <v>64.489999999999995</v>
      </c>
      <c r="AO89" s="202">
        <v>56.07</v>
      </c>
      <c r="AP89" s="209">
        <v>0</v>
      </c>
    </row>
    <row r="90" spans="1:42" s="181" customFormat="1" ht="15.75" customHeight="1">
      <c r="A90" s="204" t="s">
        <v>940</v>
      </c>
      <c r="B90" s="204" t="s">
        <v>575</v>
      </c>
      <c r="C90" s="205">
        <v>290687</v>
      </c>
      <c r="D90" s="204" t="s">
        <v>574</v>
      </c>
      <c r="E90" s="204" t="e">
        <f>#N/A</f>
        <v>#N/A</v>
      </c>
      <c r="F90" s="204" t="e">
        <f>#N/A</f>
        <v>#N/A</v>
      </c>
      <c r="G90" s="204" t="e">
        <f>#N/A</f>
        <v>#N/A</v>
      </c>
      <c r="H90" s="204" t="e">
        <f>#N/A</f>
        <v>#N/A</v>
      </c>
      <c r="I90" s="204" t="e">
        <f>#N/A</f>
        <v>#N/A</v>
      </c>
      <c r="J90" s="204" t="e">
        <f>#N/A</f>
        <v>#N/A</v>
      </c>
      <c r="K90" s="204" t="e">
        <f>#N/A</f>
        <v>#N/A</v>
      </c>
      <c r="L90" s="204" t="e">
        <f>#N/A</f>
        <v>#N/A</v>
      </c>
      <c r="M90" s="204" t="e">
        <f>#N/A</f>
        <v>#N/A</v>
      </c>
      <c r="N90" s="206">
        <v>83.15</v>
      </c>
      <c r="O90" s="206">
        <v>77.16</v>
      </c>
      <c r="P90" s="206">
        <v>94.01</v>
      </c>
      <c r="Q90" s="206">
        <v>74.28</v>
      </c>
      <c r="R90" s="204" t="s">
        <v>1042</v>
      </c>
      <c r="S90" s="204" t="s">
        <v>1042</v>
      </c>
      <c r="T90" s="204" t="s">
        <v>1042</v>
      </c>
      <c r="U90" s="204" t="s">
        <v>1042</v>
      </c>
      <c r="V90" s="207">
        <v>0</v>
      </c>
      <c r="W90" s="186">
        <v>82.926829268292707</v>
      </c>
      <c r="X90" s="187">
        <v>83.148558758314906</v>
      </c>
      <c r="Y90" s="188">
        <v>96.452328159645205</v>
      </c>
      <c r="Z90" s="189">
        <v>90.465631929046594</v>
      </c>
      <c r="AA90" s="208">
        <v>0.25</v>
      </c>
      <c r="AB90" s="191">
        <v>74.847870182555795</v>
      </c>
      <c r="AC90" s="192">
        <v>79.918864097363098</v>
      </c>
      <c r="AD90" s="193">
        <v>84.178498985801198</v>
      </c>
      <c r="AE90" s="194">
        <v>67.139959432048698</v>
      </c>
      <c r="AF90" s="208">
        <v>0</v>
      </c>
      <c r="AG90" s="195">
        <v>68.810916179337198</v>
      </c>
      <c r="AH90" s="196">
        <v>77.387914230019504</v>
      </c>
      <c r="AI90" s="197">
        <v>86.939571150097507</v>
      </c>
      <c r="AJ90" s="198">
        <v>89.083820662768005</v>
      </c>
      <c r="AK90" s="208">
        <v>0</v>
      </c>
      <c r="AL90" s="199">
        <v>35.090000000000003</v>
      </c>
      <c r="AM90" s="200">
        <v>64.91</v>
      </c>
      <c r="AN90" s="201">
        <v>57.89</v>
      </c>
      <c r="AO90" s="202">
        <v>52.63</v>
      </c>
      <c r="AP90" s="209">
        <v>0</v>
      </c>
    </row>
    <row r="91" spans="1:42" s="181" customFormat="1" ht="15.75" customHeight="1">
      <c r="A91" s="222" t="s">
        <v>941</v>
      </c>
      <c r="B91" s="204" t="s">
        <v>854</v>
      </c>
      <c r="C91" s="213">
        <v>290689</v>
      </c>
      <c r="D91" s="214" t="s">
        <v>842</v>
      </c>
      <c r="E91" s="215" t="e">
        <f>#N/A</f>
        <v>#N/A</v>
      </c>
      <c r="F91" s="215" t="e">
        <f>#N/A</f>
        <v>#N/A</v>
      </c>
      <c r="G91" s="215" t="e">
        <f>#N/A</f>
        <v>#N/A</v>
      </c>
      <c r="H91" s="215" t="e">
        <f>#N/A</f>
        <v>#N/A</v>
      </c>
      <c r="I91" s="215" t="e">
        <f>#N/A</f>
        <v>#N/A</v>
      </c>
      <c r="J91" s="215" t="e">
        <f>#N/A</f>
        <v>#N/A</v>
      </c>
      <c r="K91" s="215" t="e">
        <f>#N/A</f>
        <v>#N/A</v>
      </c>
      <c r="L91" s="215" t="e">
        <f>#N/A</f>
        <v>#N/A</v>
      </c>
      <c r="M91" s="215" t="e">
        <f>#N/A</f>
        <v>#N/A</v>
      </c>
      <c r="N91" s="216">
        <v>38.61</v>
      </c>
      <c r="O91" s="216">
        <v>37.619999999999997</v>
      </c>
      <c r="P91" s="216">
        <v>48.51</v>
      </c>
      <c r="Q91" s="216">
        <v>56.44</v>
      </c>
      <c r="R91" s="215" t="s">
        <v>1042</v>
      </c>
      <c r="S91" s="215" t="s">
        <v>1042</v>
      </c>
      <c r="T91" s="215" t="s">
        <v>1042</v>
      </c>
      <c r="U91" s="215" t="s">
        <v>1042</v>
      </c>
      <c r="V91" s="217">
        <v>0</v>
      </c>
      <c r="W91" s="186">
        <v>62.3762376237624</v>
      </c>
      <c r="X91" s="187">
        <v>60.396039603960403</v>
      </c>
      <c r="Y91" s="188">
        <v>80.198019801980195</v>
      </c>
      <c r="Z91" s="189">
        <v>79.207920792079193</v>
      </c>
      <c r="AA91" s="208">
        <v>0</v>
      </c>
      <c r="AB91" s="191">
        <v>75.510204081632693</v>
      </c>
      <c r="AC91" s="192">
        <v>71.428571428571402</v>
      </c>
      <c r="AD91" s="193">
        <v>63.265306122448997</v>
      </c>
      <c r="AE91" s="194">
        <v>84.693877551020407</v>
      </c>
      <c r="AF91" s="208">
        <v>0</v>
      </c>
      <c r="AG91" s="195">
        <v>86.407766990291293</v>
      </c>
      <c r="AH91" s="196">
        <v>90.291262135922295</v>
      </c>
      <c r="AI91" s="197">
        <v>75.728155339805795</v>
      </c>
      <c r="AJ91" s="198">
        <v>107.766990291262</v>
      </c>
      <c r="AK91" s="208">
        <v>0.25</v>
      </c>
      <c r="AL91" s="199">
        <v>87.38</v>
      </c>
      <c r="AM91" s="200">
        <v>69.900000000000006</v>
      </c>
      <c r="AN91" s="201">
        <v>61.17</v>
      </c>
      <c r="AO91" s="202">
        <v>81.55</v>
      </c>
      <c r="AP91" s="209">
        <v>0</v>
      </c>
    </row>
    <row r="92" spans="1:42" s="181" customFormat="1" ht="15.75" customHeight="1">
      <c r="A92" s="212" t="s">
        <v>996</v>
      </c>
      <c r="B92" s="204" t="s">
        <v>613</v>
      </c>
      <c r="C92" s="213">
        <v>290690</v>
      </c>
      <c r="D92" s="214" t="s">
        <v>603</v>
      </c>
      <c r="E92" s="215" t="e">
        <f>#N/A</f>
        <v>#N/A</v>
      </c>
      <c r="F92" s="215" t="e">
        <f>#N/A</f>
        <v>#N/A</v>
      </c>
      <c r="G92" s="215" t="e">
        <f>#N/A</f>
        <v>#N/A</v>
      </c>
      <c r="H92" s="215" t="e">
        <f>#N/A</f>
        <v>#N/A</v>
      </c>
      <c r="I92" s="215" t="e">
        <f>#N/A</f>
        <v>#N/A</v>
      </c>
      <c r="J92" s="215" t="e">
        <f>#N/A</f>
        <v>#N/A</v>
      </c>
      <c r="K92" s="215" t="e">
        <f>#N/A</f>
        <v>#N/A</v>
      </c>
      <c r="L92" s="215" t="e">
        <f>#N/A</f>
        <v>#N/A</v>
      </c>
      <c r="M92" s="215" t="e">
        <f>#N/A</f>
        <v>#N/A</v>
      </c>
      <c r="N92" s="216">
        <v>52.94</v>
      </c>
      <c r="O92" s="216">
        <v>46.22</v>
      </c>
      <c r="P92" s="216">
        <v>61.76</v>
      </c>
      <c r="Q92" s="216">
        <v>65.55</v>
      </c>
      <c r="R92" s="215" t="s">
        <v>1042</v>
      </c>
      <c r="S92" s="215" t="s">
        <v>1042</v>
      </c>
      <c r="T92" s="215" t="s">
        <v>1042</v>
      </c>
      <c r="U92" s="215" t="s">
        <v>1042</v>
      </c>
      <c r="V92" s="217">
        <v>0</v>
      </c>
      <c r="W92" s="186">
        <v>86.974789915966397</v>
      </c>
      <c r="X92" s="187">
        <v>79.411764705882305</v>
      </c>
      <c r="Y92" s="188">
        <v>84.033613445378194</v>
      </c>
      <c r="Z92" s="189">
        <v>67.647058823529406</v>
      </c>
      <c r="AA92" s="218">
        <v>0</v>
      </c>
      <c r="AB92" s="191">
        <v>103.956834532374</v>
      </c>
      <c r="AC92" s="192">
        <v>103.956834532374</v>
      </c>
      <c r="AD92" s="193">
        <v>111.151079136691</v>
      </c>
      <c r="AE92" s="194">
        <v>105.035971223022</v>
      </c>
      <c r="AF92" s="190">
        <v>1</v>
      </c>
      <c r="AG92" s="195">
        <v>82.307692307692307</v>
      </c>
      <c r="AH92" s="196">
        <v>98.461538461538495</v>
      </c>
      <c r="AI92" s="197">
        <v>106.538461538462</v>
      </c>
      <c r="AJ92" s="198">
        <v>111.538461538462</v>
      </c>
      <c r="AK92" s="218">
        <v>0.75</v>
      </c>
      <c r="AL92" s="199">
        <v>49.62</v>
      </c>
      <c r="AM92" s="200">
        <v>87.69</v>
      </c>
      <c r="AN92" s="201">
        <v>110.77</v>
      </c>
      <c r="AO92" s="202">
        <v>101.54</v>
      </c>
      <c r="AP92" s="209">
        <v>0.5</v>
      </c>
    </row>
    <row r="93" spans="1:42" s="181" customFormat="1" ht="15.75" customHeight="1">
      <c r="A93" s="204" t="s">
        <v>935</v>
      </c>
      <c r="B93" s="204" t="s">
        <v>671</v>
      </c>
      <c r="C93" s="205">
        <v>290700</v>
      </c>
      <c r="D93" s="204" t="s">
        <v>675</v>
      </c>
      <c r="E93" s="204" t="e">
        <f>#N/A</f>
        <v>#N/A</v>
      </c>
      <c r="F93" s="204" t="e">
        <f>#N/A</f>
        <v>#N/A</v>
      </c>
      <c r="G93" s="204" t="e">
        <f>#N/A</f>
        <v>#N/A</v>
      </c>
      <c r="H93" s="204" t="e">
        <f>#N/A</f>
        <v>#N/A</v>
      </c>
      <c r="I93" s="204" t="e">
        <f>#N/A</f>
        <v>#N/A</v>
      </c>
      <c r="J93" s="204" t="e">
        <f>#N/A</f>
        <v>#N/A</v>
      </c>
      <c r="K93" s="204" t="e">
        <f>#N/A</f>
        <v>#N/A</v>
      </c>
      <c r="L93" s="204" t="e">
        <f>#N/A</f>
        <v>#N/A</v>
      </c>
      <c r="M93" s="204" t="e">
        <f>#N/A</f>
        <v>#N/A</v>
      </c>
      <c r="N93" s="206">
        <v>37.01</v>
      </c>
      <c r="O93" s="206">
        <v>23.62</v>
      </c>
      <c r="P93" s="206">
        <v>40.94</v>
      </c>
      <c r="Q93" s="206">
        <v>45.67</v>
      </c>
      <c r="R93" s="204" t="s">
        <v>1042</v>
      </c>
      <c r="S93" s="204" t="s">
        <v>1042</v>
      </c>
      <c r="T93" s="204" t="s">
        <v>1042</v>
      </c>
      <c r="U93" s="204" t="s">
        <v>1042</v>
      </c>
      <c r="V93" s="207">
        <v>0</v>
      </c>
      <c r="W93" s="186">
        <v>67.716535433070902</v>
      </c>
      <c r="X93" s="187">
        <v>78.740157480315006</v>
      </c>
      <c r="Y93" s="188">
        <v>98.425196850393704</v>
      </c>
      <c r="Z93" s="189">
        <v>73.228346456692904</v>
      </c>
      <c r="AA93" s="208">
        <v>0.25</v>
      </c>
      <c r="AB93" s="191">
        <v>87.288135593220304</v>
      </c>
      <c r="AC93" s="192">
        <v>81.355932203389798</v>
      </c>
      <c r="AD93" s="193">
        <v>99.152542372881399</v>
      </c>
      <c r="AE93" s="194">
        <v>107.62711864406801</v>
      </c>
      <c r="AF93" s="208">
        <v>0.5</v>
      </c>
      <c r="AG93" s="195">
        <v>41.085271317829502</v>
      </c>
      <c r="AH93" s="196">
        <v>39.534883720930203</v>
      </c>
      <c r="AI93" s="197">
        <v>41.085271317829502</v>
      </c>
      <c r="AJ93" s="198">
        <v>50.387596899224803</v>
      </c>
      <c r="AK93" s="208">
        <v>0</v>
      </c>
      <c r="AL93" s="199">
        <v>16.28</v>
      </c>
      <c r="AM93" s="200">
        <v>37.21</v>
      </c>
      <c r="AN93" s="201">
        <v>39.53</v>
      </c>
      <c r="AO93" s="202">
        <v>34.880000000000003</v>
      </c>
      <c r="AP93" s="209">
        <v>0</v>
      </c>
    </row>
    <row r="94" spans="1:42" s="181" customFormat="1" ht="15.75" customHeight="1">
      <c r="A94" s="204" t="s">
        <v>941</v>
      </c>
      <c r="B94" s="204" t="s">
        <v>805</v>
      </c>
      <c r="C94" s="205">
        <v>290710</v>
      </c>
      <c r="D94" s="204" t="s">
        <v>804</v>
      </c>
      <c r="E94" s="204" t="e">
        <f>#N/A</f>
        <v>#N/A</v>
      </c>
      <c r="F94" s="204" t="e">
        <f>#N/A</f>
        <v>#N/A</v>
      </c>
      <c r="G94" s="204" t="e">
        <f>#N/A</f>
        <v>#N/A</v>
      </c>
      <c r="H94" s="204" t="e">
        <f>#N/A</f>
        <v>#N/A</v>
      </c>
      <c r="I94" s="204" t="e">
        <f>#N/A</f>
        <v>#N/A</v>
      </c>
      <c r="J94" s="204" t="e">
        <f>#N/A</f>
        <v>#N/A</v>
      </c>
      <c r="K94" s="204" t="e">
        <f>#N/A</f>
        <v>#N/A</v>
      </c>
      <c r="L94" s="204" t="e">
        <f>#N/A</f>
        <v>#N/A</v>
      </c>
      <c r="M94" s="204" t="e">
        <f>#N/A</f>
        <v>#N/A</v>
      </c>
      <c r="N94" s="206">
        <v>93.14</v>
      </c>
      <c r="O94" s="206">
        <v>83.58</v>
      </c>
      <c r="P94" s="206">
        <v>100.83</v>
      </c>
      <c r="Q94" s="206">
        <v>97.92</v>
      </c>
      <c r="R94" s="204" t="s">
        <v>1042</v>
      </c>
      <c r="S94" s="204" t="s">
        <v>1042</v>
      </c>
      <c r="T94" s="204" t="s">
        <v>1041</v>
      </c>
      <c r="U94" s="204" t="s">
        <v>1042</v>
      </c>
      <c r="V94" s="207">
        <v>0.5</v>
      </c>
      <c r="W94" s="186">
        <v>77.338877338877296</v>
      </c>
      <c r="X94" s="187">
        <v>76.715176715176696</v>
      </c>
      <c r="Y94" s="188">
        <v>79.417879417879405</v>
      </c>
      <c r="Z94" s="189">
        <v>88.149688149688103</v>
      </c>
      <c r="AA94" s="208">
        <v>0</v>
      </c>
      <c r="AB94" s="191">
        <v>94.866071428571402</v>
      </c>
      <c r="AC94" s="192">
        <v>93.080357142857096</v>
      </c>
      <c r="AD94" s="193">
        <v>105.580357142857</v>
      </c>
      <c r="AE94" s="194">
        <v>86.607142857142904</v>
      </c>
      <c r="AF94" s="208">
        <v>0.25</v>
      </c>
      <c r="AG94" s="195">
        <v>72.985781990521303</v>
      </c>
      <c r="AH94" s="196">
        <v>93.364928909952596</v>
      </c>
      <c r="AI94" s="197">
        <v>97.867298578199097</v>
      </c>
      <c r="AJ94" s="198">
        <v>104.739336492891</v>
      </c>
      <c r="AK94" s="208">
        <v>0.5</v>
      </c>
      <c r="AL94" s="199">
        <v>27.73</v>
      </c>
      <c r="AM94" s="200">
        <v>39.1</v>
      </c>
      <c r="AN94" s="201">
        <v>42.65</v>
      </c>
      <c r="AO94" s="202">
        <v>57.58</v>
      </c>
      <c r="AP94" s="209">
        <v>0</v>
      </c>
    </row>
    <row r="95" spans="1:42" s="181" customFormat="1" ht="15.75" customHeight="1">
      <c r="A95" s="204" t="s">
        <v>934</v>
      </c>
      <c r="B95" s="204" t="s">
        <v>710</v>
      </c>
      <c r="C95" s="205">
        <v>290720</v>
      </c>
      <c r="D95" s="204" t="s">
        <v>708</v>
      </c>
      <c r="E95" s="204" t="e">
        <f>#N/A</f>
        <v>#N/A</v>
      </c>
      <c r="F95" s="204" t="e">
        <f>#N/A</f>
        <v>#N/A</v>
      </c>
      <c r="G95" s="204" t="e">
        <f>#N/A</f>
        <v>#N/A</v>
      </c>
      <c r="H95" s="204" t="e">
        <f>#N/A</f>
        <v>#N/A</v>
      </c>
      <c r="I95" s="204" t="e">
        <f>#N/A</f>
        <v>#N/A</v>
      </c>
      <c r="J95" s="204" t="e">
        <f>#N/A</f>
        <v>#N/A</v>
      </c>
      <c r="K95" s="204" t="e">
        <f>#N/A</f>
        <v>#N/A</v>
      </c>
      <c r="L95" s="204" t="e">
        <f>#N/A</f>
        <v>#N/A</v>
      </c>
      <c r="M95" s="204" t="e">
        <f>#N/A</f>
        <v>#N/A</v>
      </c>
      <c r="N95" s="206">
        <v>98.35</v>
      </c>
      <c r="O95" s="206">
        <v>88.55</v>
      </c>
      <c r="P95" s="206">
        <v>96.7</v>
      </c>
      <c r="Q95" s="206">
        <v>104.3</v>
      </c>
      <c r="R95" s="204" t="s">
        <v>1041</v>
      </c>
      <c r="S95" s="204" t="s">
        <v>1042</v>
      </c>
      <c r="T95" s="204" t="s">
        <v>1041</v>
      </c>
      <c r="U95" s="204" t="s">
        <v>1041</v>
      </c>
      <c r="V95" s="207">
        <v>0.75</v>
      </c>
      <c r="W95" s="186">
        <v>47.802197802197803</v>
      </c>
      <c r="X95" s="187">
        <v>66.758241758241795</v>
      </c>
      <c r="Y95" s="188">
        <v>72.435897435897402</v>
      </c>
      <c r="Z95" s="189">
        <v>56.410256410256402</v>
      </c>
      <c r="AA95" s="208">
        <v>0</v>
      </c>
      <c r="AB95" s="191">
        <v>52.008032128514103</v>
      </c>
      <c r="AC95" s="192">
        <v>56.224899598393598</v>
      </c>
      <c r="AD95" s="193">
        <v>68.172690763052202</v>
      </c>
      <c r="AE95" s="194">
        <v>63.554216867469897</v>
      </c>
      <c r="AF95" s="208">
        <v>0</v>
      </c>
      <c r="AG95" s="195">
        <v>51.241950321987098</v>
      </c>
      <c r="AH95" s="196">
        <v>55.2897884084637</v>
      </c>
      <c r="AI95" s="197">
        <v>57.865685372585098</v>
      </c>
      <c r="AJ95" s="198">
        <v>65.225390984360601</v>
      </c>
      <c r="AK95" s="208">
        <v>0</v>
      </c>
      <c r="AL95" s="199">
        <v>12.14</v>
      </c>
      <c r="AM95" s="200">
        <v>33.119999999999997</v>
      </c>
      <c r="AN95" s="201">
        <v>30.91</v>
      </c>
      <c r="AO95" s="202">
        <v>27.87</v>
      </c>
      <c r="AP95" s="209">
        <v>0</v>
      </c>
    </row>
    <row r="96" spans="1:42" s="181" customFormat="1" ht="15.75" customHeight="1">
      <c r="A96" s="204" t="s">
        <v>938</v>
      </c>
      <c r="B96" s="204" t="s">
        <v>663</v>
      </c>
      <c r="C96" s="205">
        <v>290730</v>
      </c>
      <c r="D96" s="204" t="s">
        <v>647</v>
      </c>
      <c r="E96" s="204" t="e">
        <f>#N/A</f>
        <v>#N/A</v>
      </c>
      <c r="F96" s="204" t="e">
        <f>#N/A</f>
        <v>#N/A</v>
      </c>
      <c r="G96" s="204" t="e">
        <f>#N/A</f>
        <v>#N/A</v>
      </c>
      <c r="H96" s="204" t="e">
        <f>#N/A</f>
        <v>#N/A</v>
      </c>
      <c r="I96" s="204" t="e">
        <f>#N/A</f>
        <v>#N/A</v>
      </c>
      <c r="J96" s="204" t="e">
        <f>#N/A</f>
        <v>#N/A</v>
      </c>
      <c r="K96" s="204" t="e">
        <f>#N/A</f>
        <v>#N/A</v>
      </c>
      <c r="L96" s="204" t="e">
        <f>#N/A</f>
        <v>#N/A</v>
      </c>
      <c r="M96" s="204" t="e">
        <f>#N/A</f>
        <v>#N/A</v>
      </c>
      <c r="N96" s="206">
        <v>16.54</v>
      </c>
      <c r="O96" s="206">
        <v>15.77</v>
      </c>
      <c r="P96" s="206">
        <v>11.15</v>
      </c>
      <c r="Q96" s="206">
        <v>17.309999999999999</v>
      </c>
      <c r="R96" s="204" t="s">
        <v>1042</v>
      </c>
      <c r="S96" s="204" t="s">
        <v>1042</v>
      </c>
      <c r="T96" s="204" t="s">
        <v>1042</v>
      </c>
      <c r="U96" s="204" t="s">
        <v>1042</v>
      </c>
      <c r="V96" s="207">
        <v>0</v>
      </c>
      <c r="W96" s="186">
        <v>84.615384615384599</v>
      </c>
      <c r="X96" s="187">
        <v>78.076923076923094</v>
      </c>
      <c r="Y96" s="188">
        <v>86.153846153846203</v>
      </c>
      <c r="Z96" s="189">
        <v>86.153846153846203</v>
      </c>
      <c r="AA96" s="208">
        <v>0</v>
      </c>
      <c r="AB96" s="191">
        <v>66.037735849056602</v>
      </c>
      <c r="AC96" s="192">
        <v>65.723270440251596</v>
      </c>
      <c r="AD96" s="193">
        <v>57.861635220125798</v>
      </c>
      <c r="AE96" s="194">
        <v>61.949685534591197</v>
      </c>
      <c r="AF96" s="208">
        <v>0</v>
      </c>
      <c r="AG96" s="195">
        <v>35.875706214689302</v>
      </c>
      <c r="AH96" s="196">
        <v>44.350282485875702</v>
      </c>
      <c r="AI96" s="197">
        <v>42.937853107344601</v>
      </c>
      <c r="AJ96" s="198">
        <v>50.2824858757062</v>
      </c>
      <c r="AK96" s="208">
        <v>0</v>
      </c>
      <c r="AL96" s="199">
        <v>39.83</v>
      </c>
      <c r="AM96" s="200">
        <v>32.200000000000003</v>
      </c>
      <c r="AN96" s="201">
        <v>35.590000000000003</v>
      </c>
      <c r="AO96" s="202">
        <v>48.31</v>
      </c>
      <c r="AP96" s="209">
        <v>0</v>
      </c>
    </row>
    <row r="97" spans="1:42" s="181" customFormat="1" ht="15.75" customHeight="1">
      <c r="A97" s="204" t="s">
        <v>942</v>
      </c>
      <c r="B97" s="204" t="s">
        <v>740</v>
      </c>
      <c r="C97" s="205">
        <v>290740</v>
      </c>
      <c r="D97" s="204" t="s">
        <v>742</v>
      </c>
      <c r="E97" s="204" t="e">
        <f>#N/A</f>
        <v>#N/A</v>
      </c>
      <c r="F97" s="204" t="e">
        <f>#N/A</f>
        <v>#N/A</v>
      </c>
      <c r="G97" s="204" t="e">
        <f>#N/A</f>
        <v>#N/A</v>
      </c>
      <c r="H97" s="204" t="e">
        <f>#N/A</f>
        <v>#N/A</v>
      </c>
      <c r="I97" s="204" t="e">
        <f>#N/A</f>
        <v>#N/A</v>
      </c>
      <c r="J97" s="204" t="e">
        <f>#N/A</f>
        <v>#N/A</v>
      </c>
      <c r="K97" s="204" t="e">
        <f>#N/A</f>
        <v>#N/A</v>
      </c>
      <c r="L97" s="204" t="e">
        <f>#N/A</f>
        <v>#N/A</v>
      </c>
      <c r="M97" s="204" t="e">
        <f>#N/A</f>
        <v>#N/A</v>
      </c>
      <c r="N97" s="206">
        <v>106.12</v>
      </c>
      <c r="O97" s="206">
        <v>104.08</v>
      </c>
      <c r="P97" s="206">
        <v>93.88</v>
      </c>
      <c r="Q97" s="206">
        <v>118.37</v>
      </c>
      <c r="R97" s="204" t="s">
        <v>1041</v>
      </c>
      <c r="S97" s="204" t="b">
        <f>TRUE</f>
        <v>1</v>
      </c>
      <c r="T97" s="204" t="s">
        <v>1042</v>
      </c>
      <c r="U97" s="204" t="s">
        <v>1041</v>
      </c>
      <c r="V97" s="207">
        <v>0.75</v>
      </c>
      <c r="W97" s="186">
        <v>93.877551020408205</v>
      </c>
      <c r="X97" s="187">
        <v>100</v>
      </c>
      <c r="Y97" s="188">
        <v>97.959183673469397</v>
      </c>
      <c r="Z97" s="189">
        <v>97.959183673469397</v>
      </c>
      <c r="AA97" s="220">
        <v>0.75</v>
      </c>
      <c r="AB97" s="191">
        <v>97.7777777777778</v>
      </c>
      <c r="AC97" s="192">
        <v>95.5555555555556</v>
      </c>
      <c r="AD97" s="193">
        <v>95.5555555555556</v>
      </c>
      <c r="AE97" s="194">
        <v>115.555555555556</v>
      </c>
      <c r="AF97" s="190">
        <v>1</v>
      </c>
      <c r="AG97" s="195">
        <v>103.389830508475</v>
      </c>
      <c r="AH97" s="196">
        <v>100</v>
      </c>
      <c r="AI97" s="197">
        <v>108.474576271186</v>
      </c>
      <c r="AJ97" s="198">
        <v>106.77966101694901</v>
      </c>
      <c r="AK97" s="220">
        <v>1</v>
      </c>
      <c r="AL97" s="199">
        <v>132.19999999999999</v>
      </c>
      <c r="AM97" s="200">
        <v>116.95</v>
      </c>
      <c r="AN97" s="201">
        <v>127.12</v>
      </c>
      <c r="AO97" s="202">
        <v>106.78</v>
      </c>
      <c r="AP97" s="203">
        <v>1</v>
      </c>
    </row>
    <row r="98" spans="1:42" s="181" customFormat="1" ht="15.75" customHeight="1">
      <c r="A98" s="204" t="s">
        <v>935</v>
      </c>
      <c r="B98" s="204" t="s">
        <v>671</v>
      </c>
      <c r="C98" s="205">
        <v>290750</v>
      </c>
      <c r="D98" s="204" t="s">
        <v>676</v>
      </c>
      <c r="E98" s="204" t="e">
        <f>#N/A</f>
        <v>#N/A</v>
      </c>
      <c r="F98" s="204" t="e">
        <f>#N/A</f>
        <v>#N/A</v>
      </c>
      <c r="G98" s="204" t="e">
        <f>#N/A</f>
        <v>#N/A</v>
      </c>
      <c r="H98" s="204" t="e">
        <f>#N/A</f>
        <v>#N/A</v>
      </c>
      <c r="I98" s="204" t="e">
        <f>#N/A</f>
        <v>#N/A</v>
      </c>
      <c r="J98" s="204" t="e">
        <f>#N/A</f>
        <v>#N/A</v>
      </c>
      <c r="K98" s="204" t="e">
        <f>#N/A</f>
        <v>#N/A</v>
      </c>
      <c r="L98" s="204" t="e">
        <f>#N/A</f>
        <v>#N/A</v>
      </c>
      <c r="M98" s="204" t="e">
        <f>#N/A</f>
        <v>#N/A</v>
      </c>
      <c r="N98" s="206">
        <v>95.19</v>
      </c>
      <c r="O98" s="206">
        <v>90.52</v>
      </c>
      <c r="P98" s="206">
        <v>97.23</v>
      </c>
      <c r="Q98" s="206">
        <v>120.26</v>
      </c>
      <c r="R98" s="204" t="s">
        <v>1042</v>
      </c>
      <c r="S98" s="204" t="s">
        <v>1042</v>
      </c>
      <c r="T98" s="204" t="s">
        <v>1042</v>
      </c>
      <c r="U98" s="204" t="s">
        <v>1041</v>
      </c>
      <c r="V98" s="207">
        <v>0.75</v>
      </c>
      <c r="W98" s="186">
        <v>85.714285714285694</v>
      </c>
      <c r="X98" s="187">
        <v>86.734693877550995</v>
      </c>
      <c r="Y98" s="188">
        <v>88.629737609329496</v>
      </c>
      <c r="Z98" s="189">
        <v>85.860058309037896</v>
      </c>
      <c r="AA98" s="208">
        <v>0</v>
      </c>
      <c r="AB98" s="191">
        <v>87.058823529411796</v>
      </c>
      <c r="AC98" s="192">
        <v>84.369747899159705</v>
      </c>
      <c r="AD98" s="193">
        <v>88.907563025210095</v>
      </c>
      <c r="AE98" s="194">
        <v>103.025210084034</v>
      </c>
      <c r="AF98" s="208">
        <v>0.25</v>
      </c>
      <c r="AG98" s="195">
        <v>90.586145648312595</v>
      </c>
      <c r="AH98" s="196">
        <v>96.092362344582597</v>
      </c>
      <c r="AI98" s="197">
        <v>94.671403197158099</v>
      </c>
      <c r="AJ98" s="198">
        <v>103.90763765541701</v>
      </c>
      <c r="AK98" s="208">
        <v>0.5</v>
      </c>
      <c r="AL98" s="199">
        <v>51.15</v>
      </c>
      <c r="AM98" s="200">
        <v>58.61</v>
      </c>
      <c r="AN98" s="201">
        <v>64.48</v>
      </c>
      <c r="AO98" s="202">
        <v>55.95</v>
      </c>
      <c r="AP98" s="209">
        <v>0</v>
      </c>
    </row>
    <row r="99" spans="1:42" s="181" customFormat="1" ht="15.75" customHeight="1">
      <c r="A99" s="204" t="s">
        <v>941</v>
      </c>
      <c r="B99" s="204" t="s">
        <v>783</v>
      </c>
      <c r="C99" s="205">
        <v>290755</v>
      </c>
      <c r="D99" s="204" t="s">
        <v>784</v>
      </c>
      <c r="E99" s="204" t="e">
        <f>#N/A</f>
        <v>#N/A</v>
      </c>
      <c r="F99" s="204" t="e">
        <f>#N/A</f>
        <v>#N/A</v>
      </c>
      <c r="G99" s="204" t="e">
        <f>#N/A</f>
        <v>#N/A</v>
      </c>
      <c r="H99" s="204" t="e">
        <f>#N/A</f>
        <v>#N/A</v>
      </c>
      <c r="I99" s="204" t="e">
        <f>#N/A</f>
        <v>#N/A</v>
      </c>
      <c r="J99" s="204" t="e">
        <f>#N/A</f>
        <v>#N/A</v>
      </c>
      <c r="K99" s="204" t="e">
        <f>#N/A</f>
        <v>#N/A</v>
      </c>
      <c r="L99" s="204" t="e">
        <f>#N/A</f>
        <v>#N/A</v>
      </c>
      <c r="M99" s="204" t="e">
        <f>#N/A</f>
        <v>#N/A</v>
      </c>
      <c r="N99" s="206">
        <v>110.81</v>
      </c>
      <c r="O99" s="206">
        <v>121.62</v>
      </c>
      <c r="P99" s="206">
        <v>137.84</v>
      </c>
      <c r="Q99" s="206">
        <v>110.81</v>
      </c>
      <c r="R99" s="204" t="s">
        <v>1041</v>
      </c>
      <c r="S99" s="204" t="b">
        <f>TRUE</f>
        <v>1</v>
      </c>
      <c r="T99" s="204" t="s">
        <v>1041</v>
      </c>
      <c r="U99" s="204" t="s">
        <v>1041</v>
      </c>
      <c r="V99" s="207">
        <v>1</v>
      </c>
      <c r="W99" s="186">
        <v>132.43243243243199</v>
      </c>
      <c r="X99" s="187">
        <v>125.675675675676</v>
      </c>
      <c r="Y99" s="188">
        <v>114.864864864865</v>
      </c>
      <c r="Z99" s="189">
        <v>121.621621621622</v>
      </c>
      <c r="AA99" s="208">
        <v>1</v>
      </c>
      <c r="AB99" s="191">
        <v>71.681415929203496</v>
      </c>
      <c r="AC99" s="192">
        <v>69.911504424778798</v>
      </c>
      <c r="AD99" s="193">
        <v>84.070796460176993</v>
      </c>
      <c r="AE99" s="194">
        <v>74.336283185840699</v>
      </c>
      <c r="AF99" s="208">
        <v>0</v>
      </c>
      <c r="AG99" s="195">
        <v>97.468354430379705</v>
      </c>
      <c r="AH99" s="196">
        <v>108.860759493671</v>
      </c>
      <c r="AI99" s="197">
        <v>112.65822784810101</v>
      </c>
      <c r="AJ99" s="198">
        <v>113.924050632911</v>
      </c>
      <c r="AK99" s="208">
        <v>1</v>
      </c>
      <c r="AL99" s="199">
        <v>132.91</v>
      </c>
      <c r="AM99" s="200">
        <v>87.34</v>
      </c>
      <c r="AN99" s="201">
        <v>91.14</v>
      </c>
      <c r="AO99" s="202">
        <v>117.72</v>
      </c>
      <c r="AP99" s="209">
        <v>0.5</v>
      </c>
    </row>
    <row r="100" spans="1:42" s="181" customFormat="1" ht="15.75" customHeight="1">
      <c r="A100" s="204" t="s">
        <v>940</v>
      </c>
      <c r="B100" s="204" t="s">
        <v>561</v>
      </c>
      <c r="C100" s="205">
        <v>290760</v>
      </c>
      <c r="D100" s="204" t="s">
        <v>557</v>
      </c>
      <c r="E100" s="204" t="e">
        <f>#N/A</f>
        <v>#N/A</v>
      </c>
      <c r="F100" s="204" t="e">
        <f>#N/A</f>
        <v>#N/A</v>
      </c>
      <c r="G100" s="204" t="e">
        <f>#N/A</f>
        <v>#N/A</v>
      </c>
      <c r="H100" s="204" t="e">
        <f>#N/A</f>
        <v>#N/A</v>
      </c>
      <c r="I100" s="204" t="e">
        <f>#N/A</f>
        <v>#N/A</v>
      </c>
      <c r="J100" s="204" t="e">
        <f>#N/A</f>
        <v>#N/A</v>
      </c>
      <c r="K100" s="204" t="e">
        <f>#N/A</f>
        <v>#N/A</v>
      </c>
      <c r="L100" s="204" t="e">
        <f>#N/A</f>
        <v>#N/A</v>
      </c>
      <c r="M100" s="204" t="e">
        <f>#N/A</f>
        <v>#N/A</v>
      </c>
      <c r="N100" s="206">
        <v>59.52</v>
      </c>
      <c r="O100" s="206">
        <v>57.94</v>
      </c>
      <c r="P100" s="206">
        <v>58.73</v>
      </c>
      <c r="Q100" s="206">
        <v>86.51</v>
      </c>
      <c r="R100" s="204" t="s">
        <v>1042</v>
      </c>
      <c r="S100" s="204" t="s">
        <v>1042</v>
      </c>
      <c r="T100" s="204" t="s">
        <v>1042</v>
      </c>
      <c r="U100" s="204" t="s">
        <v>1042</v>
      </c>
      <c r="V100" s="207">
        <v>0</v>
      </c>
      <c r="W100" s="186">
        <v>37.698412698412703</v>
      </c>
      <c r="X100" s="187">
        <v>37.698412698412703</v>
      </c>
      <c r="Y100" s="188">
        <v>53.174603174603199</v>
      </c>
      <c r="Z100" s="189">
        <v>61.1111111111111</v>
      </c>
      <c r="AA100" s="220">
        <v>0</v>
      </c>
      <c r="AB100" s="191">
        <v>83.490566037735803</v>
      </c>
      <c r="AC100" s="192">
        <v>89.150943396226396</v>
      </c>
      <c r="AD100" s="193">
        <v>111.320754716981</v>
      </c>
      <c r="AE100" s="194">
        <v>109.905660377358</v>
      </c>
      <c r="AF100" s="220">
        <v>0.5</v>
      </c>
      <c r="AG100" s="195">
        <v>75.4166666666667</v>
      </c>
      <c r="AH100" s="196">
        <v>76.6666666666667</v>
      </c>
      <c r="AI100" s="197">
        <v>77.5</v>
      </c>
      <c r="AJ100" s="198">
        <v>89.1666666666667</v>
      </c>
      <c r="AK100" s="220">
        <v>0</v>
      </c>
      <c r="AL100" s="199">
        <v>28.75</v>
      </c>
      <c r="AM100" s="200">
        <v>26.25</v>
      </c>
      <c r="AN100" s="201">
        <v>43.75</v>
      </c>
      <c r="AO100" s="202">
        <v>31.25</v>
      </c>
      <c r="AP100" s="221">
        <v>0</v>
      </c>
    </row>
    <row r="101" spans="1:42" s="181" customFormat="1" ht="15.75" customHeight="1">
      <c r="A101" s="204" t="s">
        <v>934</v>
      </c>
      <c r="B101" s="204" t="s">
        <v>722</v>
      </c>
      <c r="C101" s="205">
        <v>290770</v>
      </c>
      <c r="D101" s="204" t="s">
        <v>718</v>
      </c>
      <c r="E101" s="204" t="e">
        <f>#N/A</f>
        <v>#N/A</v>
      </c>
      <c r="F101" s="204" t="e">
        <f>#N/A</f>
        <v>#N/A</v>
      </c>
      <c r="G101" s="204" t="e">
        <f>#N/A</f>
        <v>#N/A</v>
      </c>
      <c r="H101" s="204" t="e">
        <f>#N/A</f>
        <v>#N/A</v>
      </c>
      <c r="I101" s="204" t="e">
        <f>#N/A</f>
        <v>#N/A</v>
      </c>
      <c r="J101" s="204" t="e">
        <f>#N/A</f>
        <v>#N/A</v>
      </c>
      <c r="K101" s="204" t="e">
        <f>#N/A</f>
        <v>#N/A</v>
      </c>
      <c r="L101" s="204" t="e">
        <f>#N/A</f>
        <v>#N/A</v>
      </c>
      <c r="M101" s="204" t="e">
        <f>#N/A</f>
        <v>#N/A</v>
      </c>
      <c r="N101" s="206">
        <v>91.41</v>
      </c>
      <c r="O101" s="206">
        <v>93.87</v>
      </c>
      <c r="P101" s="206">
        <v>101.23</v>
      </c>
      <c r="Q101" s="206">
        <v>126.38</v>
      </c>
      <c r="R101" s="204" t="s">
        <v>1042</v>
      </c>
      <c r="S101" s="204" t="s">
        <v>1042</v>
      </c>
      <c r="T101" s="204" t="s">
        <v>1041</v>
      </c>
      <c r="U101" s="204" t="s">
        <v>1041</v>
      </c>
      <c r="V101" s="207">
        <v>0.5</v>
      </c>
      <c r="W101" s="186">
        <v>47.852760736196302</v>
      </c>
      <c r="X101" s="187">
        <v>50.920245398772998</v>
      </c>
      <c r="Y101" s="188">
        <v>50.306748466257702</v>
      </c>
      <c r="Z101" s="189">
        <v>60.736196319018397</v>
      </c>
      <c r="AA101" s="208">
        <v>0</v>
      </c>
      <c r="AB101" s="191">
        <v>39.354838709677402</v>
      </c>
      <c r="AC101" s="192">
        <v>41.935483870967701</v>
      </c>
      <c r="AD101" s="193">
        <v>38.064516129032299</v>
      </c>
      <c r="AE101" s="194">
        <v>55.4838709677419</v>
      </c>
      <c r="AF101" s="208">
        <v>0</v>
      </c>
      <c r="AG101" s="195">
        <v>64.6408839779006</v>
      </c>
      <c r="AH101" s="196">
        <v>62.4309392265193</v>
      </c>
      <c r="AI101" s="197">
        <v>70.165745856353595</v>
      </c>
      <c r="AJ101" s="198">
        <v>94.475138121547005</v>
      </c>
      <c r="AK101" s="208">
        <v>0</v>
      </c>
      <c r="AL101" s="199">
        <v>67.959999999999994</v>
      </c>
      <c r="AM101" s="200">
        <v>69.61</v>
      </c>
      <c r="AN101" s="201">
        <v>62.98</v>
      </c>
      <c r="AO101" s="202">
        <v>67.959999999999994</v>
      </c>
      <c r="AP101" s="209">
        <v>0</v>
      </c>
    </row>
    <row r="102" spans="1:42" s="181" customFormat="1" ht="15.75" customHeight="1">
      <c r="A102" s="204" t="s">
        <v>935</v>
      </c>
      <c r="B102" s="204" t="s">
        <v>702</v>
      </c>
      <c r="C102" s="205">
        <v>290780</v>
      </c>
      <c r="D102" s="204" t="s">
        <v>692</v>
      </c>
      <c r="E102" s="204" t="e">
        <f>#N/A</f>
        <v>#N/A</v>
      </c>
      <c r="F102" s="204" t="e">
        <f>#N/A</f>
        <v>#N/A</v>
      </c>
      <c r="G102" s="204" t="e">
        <f>#N/A</f>
        <v>#N/A</v>
      </c>
      <c r="H102" s="204" t="e">
        <f>#N/A</f>
        <v>#N/A</v>
      </c>
      <c r="I102" s="204" t="e">
        <f>#N/A</f>
        <v>#N/A</v>
      </c>
      <c r="J102" s="204" t="e">
        <f>#N/A</f>
        <v>#N/A</v>
      </c>
      <c r="K102" s="204" t="e">
        <f>#N/A</f>
        <v>#N/A</v>
      </c>
      <c r="L102" s="204" t="e">
        <f>#N/A</f>
        <v>#N/A</v>
      </c>
      <c r="M102" s="204" t="e">
        <f>#N/A</f>
        <v>#N/A</v>
      </c>
      <c r="N102" s="206">
        <v>35.869999999999997</v>
      </c>
      <c r="O102" s="206">
        <v>34.04</v>
      </c>
      <c r="P102" s="206">
        <v>38.6</v>
      </c>
      <c r="Q102" s="206">
        <v>46.5</v>
      </c>
      <c r="R102" s="204" t="s">
        <v>1042</v>
      </c>
      <c r="S102" s="204" t="s">
        <v>1042</v>
      </c>
      <c r="T102" s="204" t="s">
        <v>1042</v>
      </c>
      <c r="U102" s="204" t="s">
        <v>1042</v>
      </c>
      <c r="V102" s="207">
        <v>0</v>
      </c>
      <c r="W102" s="186">
        <v>66.565349544072902</v>
      </c>
      <c r="X102" s="187">
        <v>67.477203647416403</v>
      </c>
      <c r="Y102" s="188">
        <v>67.477203647416403</v>
      </c>
      <c r="Z102" s="189">
        <v>83.890577507598806</v>
      </c>
      <c r="AA102" s="208">
        <v>0</v>
      </c>
      <c r="AB102" s="191">
        <v>89.189189189189193</v>
      </c>
      <c r="AC102" s="192">
        <v>89.4894894894895</v>
      </c>
      <c r="AD102" s="193">
        <v>87.987987987988006</v>
      </c>
      <c r="AE102" s="194">
        <v>84.684684684684697</v>
      </c>
      <c r="AF102" s="208">
        <v>0</v>
      </c>
      <c r="AG102" s="195">
        <v>81.564245810055894</v>
      </c>
      <c r="AH102" s="196">
        <v>85.754189944134097</v>
      </c>
      <c r="AI102" s="197">
        <v>87.150837988826794</v>
      </c>
      <c r="AJ102" s="198">
        <v>83.240223463687101</v>
      </c>
      <c r="AK102" s="208">
        <v>0</v>
      </c>
      <c r="AL102" s="199">
        <v>19.27</v>
      </c>
      <c r="AM102" s="200">
        <v>32.68</v>
      </c>
      <c r="AN102" s="201">
        <v>34.36</v>
      </c>
      <c r="AO102" s="202">
        <v>34.36</v>
      </c>
      <c r="AP102" s="209">
        <v>0</v>
      </c>
    </row>
    <row r="103" spans="1:42" s="181" customFormat="1" ht="15.75" customHeight="1">
      <c r="A103" s="204" t="s">
        <v>935</v>
      </c>
      <c r="B103" s="204" t="s">
        <v>702</v>
      </c>
      <c r="C103" s="205">
        <v>290790</v>
      </c>
      <c r="D103" s="204" t="s">
        <v>693</v>
      </c>
      <c r="E103" s="204" t="e">
        <f>#N/A</f>
        <v>#N/A</v>
      </c>
      <c r="F103" s="204" t="e">
        <f>#N/A</f>
        <v>#N/A</v>
      </c>
      <c r="G103" s="204" t="e">
        <f>#N/A</f>
        <v>#N/A</v>
      </c>
      <c r="H103" s="204" t="e">
        <f>#N/A</f>
        <v>#N/A</v>
      </c>
      <c r="I103" s="204" t="e">
        <f>#N/A</f>
        <v>#N/A</v>
      </c>
      <c r="J103" s="204" t="e">
        <f>#N/A</f>
        <v>#N/A</v>
      </c>
      <c r="K103" s="204" t="e">
        <f>#N/A</f>
        <v>#N/A</v>
      </c>
      <c r="L103" s="204" t="e">
        <f>#N/A</f>
        <v>#N/A</v>
      </c>
      <c r="M103" s="204" t="e">
        <f>#N/A</f>
        <v>#N/A</v>
      </c>
      <c r="N103" s="206">
        <v>45.91</v>
      </c>
      <c r="O103" s="206">
        <v>35.450000000000003</v>
      </c>
      <c r="P103" s="206">
        <v>38.18</v>
      </c>
      <c r="Q103" s="206">
        <v>40</v>
      </c>
      <c r="R103" s="204" t="s">
        <v>1042</v>
      </c>
      <c r="S103" s="204" t="s">
        <v>1042</v>
      </c>
      <c r="T103" s="204" t="s">
        <v>1042</v>
      </c>
      <c r="U103" s="204" t="s">
        <v>1042</v>
      </c>
      <c r="V103" s="207">
        <v>0</v>
      </c>
      <c r="W103" s="186">
        <v>92.272727272727295</v>
      </c>
      <c r="X103" s="187">
        <v>95</v>
      </c>
      <c r="Y103" s="188">
        <v>115.90909090909101</v>
      </c>
      <c r="Z103" s="189">
        <v>81.818181818181799</v>
      </c>
      <c r="AA103" s="208">
        <v>0.5</v>
      </c>
      <c r="AB103" s="191">
        <v>87.132352941176507</v>
      </c>
      <c r="AC103" s="192">
        <v>85.661764705882305</v>
      </c>
      <c r="AD103" s="193">
        <v>94.485294117647101</v>
      </c>
      <c r="AE103" s="194">
        <v>93.014705882352899</v>
      </c>
      <c r="AF103" s="208">
        <v>0</v>
      </c>
      <c r="AG103" s="195">
        <v>68.350168350168303</v>
      </c>
      <c r="AH103" s="196">
        <v>86.531986531986504</v>
      </c>
      <c r="AI103" s="197">
        <v>89.898989898989896</v>
      </c>
      <c r="AJ103" s="198">
        <v>82.828282828282795</v>
      </c>
      <c r="AK103" s="208">
        <v>0</v>
      </c>
      <c r="AL103" s="199">
        <v>52.53</v>
      </c>
      <c r="AM103" s="200">
        <v>77.78</v>
      </c>
      <c r="AN103" s="201">
        <v>66.67</v>
      </c>
      <c r="AO103" s="202">
        <v>73.739999999999995</v>
      </c>
      <c r="AP103" s="209">
        <v>0</v>
      </c>
    </row>
    <row r="104" spans="1:42" s="181" customFormat="1" ht="15.75" customHeight="1">
      <c r="A104" s="204" t="s">
        <v>936</v>
      </c>
      <c r="B104" s="204" t="s">
        <v>876</v>
      </c>
      <c r="C104" s="205">
        <v>290800</v>
      </c>
      <c r="D104" s="204" t="s">
        <v>871</v>
      </c>
      <c r="E104" s="204" t="e">
        <f>#N/A</f>
        <v>#N/A</v>
      </c>
      <c r="F104" s="204" t="e">
        <f>#N/A</f>
        <v>#N/A</v>
      </c>
      <c r="G104" s="204" t="e">
        <f>#N/A</f>
        <v>#N/A</v>
      </c>
      <c r="H104" s="204" t="e">
        <f>#N/A</f>
        <v>#N/A</v>
      </c>
      <c r="I104" s="204" t="e">
        <f>#N/A</f>
        <v>#N/A</v>
      </c>
      <c r="J104" s="204" t="e">
        <f>#N/A</f>
        <v>#N/A</v>
      </c>
      <c r="K104" s="204" t="e">
        <f>#N/A</f>
        <v>#N/A</v>
      </c>
      <c r="L104" s="204" t="e">
        <f>#N/A</f>
        <v>#N/A</v>
      </c>
      <c r="M104" s="204" t="e">
        <f>#N/A</f>
        <v>#N/A</v>
      </c>
      <c r="N104" s="206">
        <v>91.35</v>
      </c>
      <c r="O104" s="206">
        <v>81.58</v>
      </c>
      <c r="P104" s="206">
        <v>97.37</v>
      </c>
      <c r="Q104" s="206">
        <v>96.24</v>
      </c>
      <c r="R104" s="204" t="s">
        <v>1042</v>
      </c>
      <c r="S104" s="204" t="s">
        <v>1042</v>
      </c>
      <c r="T104" s="204" t="s">
        <v>1041</v>
      </c>
      <c r="U104" s="204" t="s">
        <v>1041</v>
      </c>
      <c r="V104" s="207">
        <v>0.5</v>
      </c>
      <c r="W104" s="186">
        <v>94.360902255639104</v>
      </c>
      <c r="X104" s="187">
        <v>90.601503759398497</v>
      </c>
      <c r="Y104" s="188">
        <v>115.037593984962</v>
      </c>
      <c r="Z104" s="189">
        <v>93.984962406015001</v>
      </c>
      <c r="AA104" s="208">
        <v>0</v>
      </c>
      <c r="AB104" s="191">
        <v>126.274509803922</v>
      </c>
      <c r="AC104" s="192">
        <v>121.56862745098</v>
      </c>
      <c r="AD104" s="193">
        <v>127.843137254902</v>
      </c>
      <c r="AE104" s="194">
        <v>140.392156862745</v>
      </c>
      <c r="AF104" s="190">
        <v>1</v>
      </c>
      <c r="AG104" s="195">
        <v>79.323308270676705</v>
      </c>
      <c r="AH104" s="196">
        <v>79.699248120300794</v>
      </c>
      <c r="AI104" s="197">
        <v>80.075187969924798</v>
      </c>
      <c r="AJ104" s="198">
        <v>97.744360902255593</v>
      </c>
      <c r="AK104" s="208">
        <v>0.25</v>
      </c>
      <c r="AL104" s="199">
        <v>36.090000000000003</v>
      </c>
      <c r="AM104" s="200">
        <v>34.96</v>
      </c>
      <c r="AN104" s="201">
        <v>45.11</v>
      </c>
      <c r="AO104" s="202">
        <v>38.35</v>
      </c>
      <c r="AP104" s="211">
        <v>0</v>
      </c>
    </row>
    <row r="105" spans="1:42" s="181" customFormat="1" ht="15.75" customHeight="1">
      <c r="A105" s="204" t="s">
        <v>942</v>
      </c>
      <c r="B105" s="204" t="s">
        <v>771</v>
      </c>
      <c r="C105" s="205">
        <v>290810</v>
      </c>
      <c r="D105" s="204" t="s">
        <v>766</v>
      </c>
      <c r="E105" s="204" t="e">
        <f>#N/A</f>
        <v>#N/A</v>
      </c>
      <c r="F105" s="204" t="e">
        <f>#N/A</f>
        <v>#N/A</v>
      </c>
      <c r="G105" s="204" t="e">
        <f>#N/A</f>
        <v>#N/A</v>
      </c>
      <c r="H105" s="204" t="e">
        <f>#N/A</f>
        <v>#N/A</v>
      </c>
      <c r="I105" s="204" t="e">
        <f>#N/A</f>
        <v>#N/A</v>
      </c>
      <c r="J105" s="204" t="e">
        <f>#N/A</f>
        <v>#N/A</v>
      </c>
      <c r="K105" s="204" t="e">
        <f>#N/A</f>
        <v>#N/A</v>
      </c>
      <c r="L105" s="204" t="e">
        <f>#N/A</f>
        <v>#N/A</v>
      </c>
      <c r="M105" s="204" t="e">
        <f>#N/A</f>
        <v>#N/A</v>
      </c>
      <c r="N105" s="206">
        <v>46.83</v>
      </c>
      <c r="O105" s="206">
        <v>45.07</v>
      </c>
      <c r="P105" s="206">
        <v>51.76</v>
      </c>
      <c r="Q105" s="206">
        <v>60.21</v>
      </c>
      <c r="R105" s="204" t="s">
        <v>1042</v>
      </c>
      <c r="S105" s="204" t="s">
        <v>1042</v>
      </c>
      <c r="T105" s="204" t="s">
        <v>1042</v>
      </c>
      <c r="U105" s="204" t="s">
        <v>1042</v>
      </c>
      <c r="V105" s="207">
        <v>0</v>
      </c>
      <c r="W105" s="186">
        <v>60.563380281690101</v>
      </c>
      <c r="X105" s="187">
        <v>64.084507042253506</v>
      </c>
      <c r="Y105" s="188">
        <v>87.323943661971796</v>
      </c>
      <c r="Z105" s="189">
        <v>56.690140845070403</v>
      </c>
      <c r="AA105" s="208">
        <v>0</v>
      </c>
      <c r="AB105" s="191">
        <v>90.909090909090907</v>
      </c>
      <c r="AC105" s="192">
        <v>90.909090909090907</v>
      </c>
      <c r="AD105" s="193">
        <v>91.341991341991303</v>
      </c>
      <c r="AE105" s="194">
        <v>77.489177489177493</v>
      </c>
      <c r="AF105" s="208">
        <v>0</v>
      </c>
      <c r="AG105" s="195">
        <v>66.788321167883197</v>
      </c>
      <c r="AH105" s="196">
        <v>68.613138686131407</v>
      </c>
      <c r="AI105" s="197">
        <v>75.5474452554745</v>
      </c>
      <c r="AJ105" s="198">
        <v>73.722627737226304</v>
      </c>
      <c r="AK105" s="208">
        <v>0</v>
      </c>
      <c r="AL105" s="199">
        <v>35.04</v>
      </c>
      <c r="AM105" s="200">
        <v>31.75</v>
      </c>
      <c r="AN105" s="201">
        <v>17.52</v>
      </c>
      <c r="AO105" s="202">
        <v>32.85</v>
      </c>
      <c r="AP105" s="209">
        <v>0</v>
      </c>
    </row>
    <row r="106" spans="1:42" s="181" customFormat="1" ht="15.75" customHeight="1">
      <c r="A106" s="204" t="s">
        <v>938</v>
      </c>
      <c r="B106" s="204" t="s">
        <v>627</v>
      </c>
      <c r="C106" s="205">
        <v>290820</v>
      </c>
      <c r="D106" s="204" t="s">
        <v>626</v>
      </c>
      <c r="E106" s="204" t="e">
        <f>#N/A</f>
        <v>#N/A</v>
      </c>
      <c r="F106" s="204" t="e">
        <f>#N/A</f>
        <v>#N/A</v>
      </c>
      <c r="G106" s="204" t="e">
        <f>#N/A</f>
        <v>#N/A</v>
      </c>
      <c r="H106" s="204" t="e">
        <f>#N/A</f>
        <v>#N/A</v>
      </c>
      <c r="I106" s="204" t="e">
        <f>#N/A</f>
        <v>#N/A</v>
      </c>
      <c r="J106" s="204" t="e">
        <f>#N/A</f>
        <v>#N/A</v>
      </c>
      <c r="K106" s="204" t="e">
        <f>#N/A</f>
        <v>#N/A</v>
      </c>
      <c r="L106" s="204" t="e">
        <f>#N/A</f>
        <v>#N/A</v>
      </c>
      <c r="M106" s="204" t="e">
        <f>#N/A</f>
        <v>#N/A</v>
      </c>
      <c r="N106" s="206">
        <v>83.48</v>
      </c>
      <c r="O106" s="206">
        <v>60.71</v>
      </c>
      <c r="P106" s="206">
        <v>96.88</v>
      </c>
      <c r="Q106" s="206">
        <v>95.98</v>
      </c>
      <c r="R106" s="204" t="s">
        <v>1042</v>
      </c>
      <c r="S106" s="204" t="s">
        <v>1042</v>
      </c>
      <c r="T106" s="204" t="s">
        <v>1042</v>
      </c>
      <c r="U106" s="204" t="s">
        <v>1041</v>
      </c>
      <c r="V106" s="207">
        <v>0.5</v>
      </c>
      <c r="W106" s="186">
        <v>76.339285714285694</v>
      </c>
      <c r="X106" s="187">
        <v>73.214285714285694</v>
      </c>
      <c r="Y106" s="188">
        <v>79.017857142857096</v>
      </c>
      <c r="Z106" s="189">
        <v>69.642857142857096</v>
      </c>
      <c r="AA106" s="208">
        <v>0</v>
      </c>
      <c r="AB106" s="191">
        <v>82.608695652173907</v>
      </c>
      <c r="AC106" s="192">
        <v>81.642512077294697</v>
      </c>
      <c r="AD106" s="193">
        <v>95.652173913043498</v>
      </c>
      <c r="AE106" s="194">
        <v>86.956521739130395</v>
      </c>
      <c r="AF106" s="208">
        <v>0.25</v>
      </c>
      <c r="AG106" s="195">
        <v>80.717488789237706</v>
      </c>
      <c r="AH106" s="196">
        <v>88.3408071748879</v>
      </c>
      <c r="AI106" s="197">
        <v>84.753363228699598</v>
      </c>
      <c r="AJ106" s="198">
        <v>86.995515695067297</v>
      </c>
      <c r="AK106" s="208">
        <v>0</v>
      </c>
      <c r="AL106" s="199">
        <v>33.630000000000003</v>
      </c>
      <c r="AM106" s="200">
        <v>25.56</v>
      </c>
      <c r="AN106" s="201">
        <v>30.94</v>
      </c>
      <c r="AO106" s="202">
        <v>40.36</v>
      </c>
      <c r="AP106" s="209">
        <v>0</v>
      </c>
    </row>
    <row r="107" spans="1:42" s="181" customFormat="1">
      <c r="A107" s="204" t="s">
        <v>938</v>
      </c>
      <c r="B107" s="204" t="s">
        <v>663</v>
      </c>
      <c r="C107" s="205">
        <v>290830</v>
      </c>
      <c r="D107" s="204" t="s">
        <v>648</v>
      </c>
      <c r="E107" s="204" t="e">
        <f>#N/A</f>
        <v>#N/A</v>
      </c>
      <c r="F107" s="204" t="e">
        <f>#N/A</f>
        <v>#N/A</v>
      </c>
      <c r="G107" s="204" t="e">
        <f>#N/A</f>
        <v>#N/A</v>
      </c>
      <c r="H107" s="204" t="e">
        <f>#N/A</f>
        <v>#N/A</v>
      </c>
      <c r="I107" s="204" t="e">
        <f>#N/A</f>
        <v>#N/A</v>
      </c>
      <c r="J107" s="204" t="e">
        <f>#N/A</f>
        <v>#N/A</v>
      </c>
      <c r="K107" s="204" t="e">
        <f>#N/A</f>
        <v>#N/A</v>
      </c>
      <c r="L107" s="204" t="e">
        <f>#N/A</f>
        <v>#N/A</v>
      </c>
      <c r="M107" s="204" t="e">
        <f>#N/A</f>
        <v>#N/A</v>
      </c>
      <c r="N107" s="206">
        <v>76.03</v>
      </c>
      <c r="O107" s="206">
        <v>77.400000000000006</v>
      </c>
      <c r="P107" s="206">
        <v>85.62</v>
      </c>
      <c r="Q107" s="206">
        <v>78.08</v>
      </c>
      <c r="R107" s="204" t="s">
        <v>1042</v>
      </c>
      <c r="S107" s="204" t="s">
        <v>1042</v>
      </c>
      <c r="T107" s="204" t="s">
        <v>1042</v>
      </c>
      <c r="U107" s="204" t="s">
        <v>1042</v>
      </c>
      <c r="V107" s="207">
        <v>0</v>
      </c>
      <c r="W107" s="186">
        <v>107.534246575342</v>
      </c>
      <c r="X107" s="187">
        <v>95.205479452054803</v>
      </c>
      <c r="Y107" s="188">
        <v>110.27397260274</v>
      </c>
      <c r="Z107" s="189">
        <v>106.164383561644</v>
      </c>
      <c r="AA107" s="208">
        <v>0.75</v>
      </c>
      <c r="AB107" s="191">
        <v>102.222222222222</v>
      </c>
      <c r="AC107" s="192">
        <v>97.7777777777778</v>
      </c>
      <c r="AD107" s="193">
        <v>98.8888888888889</v>
      </c>
      <c r="AE107" s="194">
        <v>108.333333333333</v>
      </c>
      <c r="AF107" s="190">
        <v>1</v>
      </c>
      <c r="AG107" s="195">
        <v>100.653594771242</v>
      </c>
      <c r="AH107" s="196">
        <v>103.267973856209</v>
      </c>
      <c r="AI107" s="197">
        <v>113.725490196078</v>
      </c>
      <c r="AJ107" s="198">
        <v>131.37254901960799</v>
      </c>
      <c r="AK107" s="208">
        <v>1</v>
      </c>
      <c r="AL107" s="199">
        <v>72.55</v>
      </c>
      <c r="AM107" s="200">
        <v>64.709999999999994</v>
      </c>
      <c r="AN107" s="201">
        <v>54.9</v>
      </c>
      <c r="AO107" s="202">
        <v>76.47</v>
      </c>
      <c r="AP107" s="211">
        <v>0</v>
      </c>
    </row>
    <row r="108" spans="1:42" s="181" customFormat="1" ht="15.75" customHeight="1">
      <c r="A108" s="204" t="s">
        <v>933</v>
      </c>
      <c r="B108" s="204" t="s">
        <v>546</v>
      </c>
      <c r="C108" s="205">
        <v>290840</v>
      </c>
      <c r="D108" s="204" t="s">
        <v>536</v>
      </c>
      <c r="E108" s="204" t="e">
        <f>#N/A</f>
        <v>#N/A</v>
      </c>
      <c r="F108" s="204" t="e">
        <f>#N/A</f>
        <v>#N/A</v>
      </c>
      <c r="G108" s="204" t="e">
        <f>#N/A</f>
        <v>#N/A</v>
      </c>
      <c r="H108" s="204" t="e">
        <f>#N/A</f>
        <v>#N/A</v>
      </c>
      <c r="I108" s="204" t="e">
        <f>#N/A</f>
        <v>#N/A</v>
      </c>
      <c r="J108" s="204" t="e">
        <f>#N/A</f>
        <v>#N/A</v>
      </c>
      <c r="K108" s="204" t="e">
        <f>#N/A</f>
        <v>#N/A</v>
      </c>
      <c r="L108" s="204" t="e">
        <f>#N/A</f>
        <v>#N/A</v>
      </c>
      <c r="M108" s="204" t="e">
        <f>#N/A</f>
        <v>#N/A</v>
      </c>
      <c r="N108" s="206">
        <v>62.78</v>
      </c>
      <c r="O108" s="206">
        <v>69.400000000000006</v>
      </c>
      <c r="P108" s="206">
        <v>80.88</v>
      </c>
      <c r="Q108" s="206">
        <v>77.239999999999995</v>
      </c>
      <c r="R108" s="204" t="s">
        <v>1042</v>
      </c>
      <c r="S108" s="204" t="s">
        <v>1042</v>
      </c>
      <c r="T108" s="204" t="s">
        <v>1042</v>
      </c>
      <c r="U108" s="204" t="s">
        <v>1042</v>
      </c>
      <c r="V108" s="207">
        <v>0</v>
      </c>
      <c r="W108" s="186">
        <v>73.973880597014897</v>
      </c>
      <c r="X108" s="187">
        <v>74.906716417910403</v>
      </c>
      <c r="Y108" s="188">
        <v>77.611940298507506</v>
      </c>
      <c r="Z108" s="189">
        <v>76.305970149253696</v>
      </c>
      <c r="AA108" s="218">
        <v>0</v>
      </c>
      <c r="AB108" s="191">
        <v>69.370229007633597</v>
      </c>
      <c r="AC108" s="192">
        <v>74.618320610686993</v>
      </c>
      <c r="AD108" s="193">
        <v>82.538167938931295</v>
      </c>
      <c r="AE108" s="194">
        <v>84.3511450381679</v>
      </c>
      <c r="AF108" s="218">
        <v>0</v>
      </c>
      <c r="AG108" s="195">
        <v>71.694599627560507</v>
      </c>
      <c r="AH108" s="196">
        <v>72.811918063314707</v>
      </c>
      <c r="AI108" s="197">
        <v>76.163873370577306</v>
      </c>
      <c r="AJ108" s="198">
        <v>77.001862197392896</v>
      </c>
      <c r="AK108" s="218">
        <v>0</v>
      </c>
      <c r="AL108" s="199">
        <v>55.31</v>
      </c>
      <c r="AM108" s="200">
        <v>65.64</v>
      </c>
      <c r="AN108" s="201">
        <v>70.67</v>
      </c>
      <c r="AO108" s="202">
        <v>60.34</v>
      </c>
      <c r="AP108" s="219">
        <v>0</v>
      </c>
    </row>
    <row r="109" spans="1:42" s="181" customFormat="1" ht="15.75" customHeight="1">
      <c r="A109" s="204" t="s">
        <v>933</v>
      </c>
      <c r="B109" s="204" t="s">
        <v>483</v>
      </c>
      <c r="C109" s="205">
        <v>290850</v>
      </c>
      <c r="D109" s="204" t="s">
        <v>481</v>
      </c>
      <c r="E109" s="204" t="e">
        <f>#N/A</f>
        <v>#N/A</v>
      </c>
      <c r="F109" s="204" t="e">
        <f>#N/A</f>
        <v>#N/A</v>
      </c>
      <c r="G109" s="204" t="e">
        <f>#N/A</f>
        <v>#N/A</v>
      </c>
      <c r="H109" s="204" t="e">
        <f>#N/A</f>
        <v>#N/A</v>
      </c>
      <c r="I109" s="204" t="e">
        <f>#N/A</f>
        <v>#N/A</v>
      </c>
      <c r="J109" s="204" t="e">
        <f>#N/A</f>
        <v>#N/A</v>
      </c>
      <c r="K109" s="204" t="e">
        <f>#N/A</f>
        <v>#N/A</v>
      </c>
      <c r="L109" s="204" t="e">
        <f>#N/A</f>
        <v>#N/A</v>
      </c>
      <c r="M109" s="204" t="e">
        <f>#N/A</f>
        <v>#N/A</v>
      </c>
      <c r="N109" s="206">
        <v>74.94</v>
      </c>
      <c r="O109" s="206">
        <v>61.81</v>
      </c>
      <c r="P109" s="206">
        <v>86.87</v>
      </c>
      <c r="Q109" s="206">
        <v>85.92</v>
      </c>
      <c r="R109" s="204" t="s">
        <v>1042</v>
      </c>
      <c r="S109" s="204" t="s">
        <v>1042</v>
      </c>
      <c r="T109" s="204" t="s">
        <v>1042</v>
      </c>
      <c r="U109" s="204" t="s">
        <v>1042</v>
      </c>
      <c r="V109" s="207">
        <v>0</v>
      </c>
      <c r="W109" s="186">
        <v>70.405727923627694</v>
      </c>
      <c r="X109" s="187">
        <v>67.780429594272107</v>
      </c>
      <c r="Y109" s="188">
        <v>78.042959427207606</v>
      </c>
      <c r="Z109" s="189">
        <v>68.257756563245806</v>
      </c>
      <c r="AA109" s="208">
        <v>0</v>
      </c>
      <c r="AB109" s="191">
        <v>104.05405405405401</v>
      </c>
      <c r="AC109" s="192">
        <v>104.864864864865</v>
      </c>
      <c r="AD109" s="193">
        <v>110</v>
      </c>
      <c r="AE109" s="194">
        <v>102.972972972973</v>
      </c>
      <c r="AF109" s="190">
        <v>1</v>
      </c>
      <c r="AG109" s="195">
        <v>81.818181818181799</v>
      </c>
      <c r="AH109" s="196">
        <v>95.316804407713505</v>
      </c>
      <c r="AI109" s="197">
        <v>103.030303030303</v>
      </c>
      <c r="AJ109" s="198">
        <v>114.325068870523</v>
      </c>
      <c r="AK109" s="208">
        <v>0.75</v>
      </c>
      <c r="AL109" s="199">
        <v>13.22</v>
      </c>
      <c r="AM109" s="200">
        <v>27.27</v>
      </c>
      <c r="AN109" s="201">
        <v>38.020000000000003</v>
      </c>
      <c r="AO109" s="202">
        <v>38.840000000000003</v>
      </c>
      <c r="AP109" s="211">
        <v>0</v>
      </c>
    </row>
    <row r="110" spans="1:42" s="181" customFormat="1" ht="15.75" customHeight="1">
      <c r="A110" s="204" t="s">
        <v>938</v>
      </c>
      <c r="B110" s="204" t="s">
        <v>617</v>
      </c>
      <c r="C110" s="205">
        <v>290860</v>
      </c>
      <c r="D110" s="204" t="s">
        <v>618</v>
      </c>
      <c r="E110" s="204" t="e">
        <f>#N/A</f>
        <v>#N/A</v>
      </c>
      <c r="F110" s="204" t="e">
        <f>#N/A</f>
        <v>#N/A</v>
      </c>
      <c r="G110" s="204" t="e">
        <f>#N/A</f>
        <v>#N/A</v>
      </c>
      <c r="H110" s="204" t="e">
        <f>#N/A</f>
        <v>#N/A</v>
      </c>
      <c r="I110" s="204" t="e">
        <f>#N/A</f>
        <v>#N/A</v>
      </c>
      <c r="J110" s="204" t="e">
        <f>#N/A</f>
        <v>#N/A</v>
      </c>
      <c r="K110" s="204" t="e">
        <f>#N/A</f>
        <v>#N/A</v>
      </c>
      <c r="L110" s="204" t="e">
        <f>#N/A</f>
        <v>#N/A</v>
      </c>
      <c r="M110" s="204" t="e">
        <f>#N/A</f>
        <v>#N/A</v>
      </c>
      <c r="N110" s="206">
        <v>106.18</v>
      </c>
      <c r="O110" s="206">
        <v>94.1</v>
      </c>
      <c r="P110" s="206">
        <v>145.22</v>
      </c>
      <c r="Q110" s="206">
        <v>110.39</v>
      </c>
      <c r="R110" s="204" t="s">
        <v>1041</v>
      </c>
      <c r="S110" s="204" t="s">
        <v>1042</v>
      </c>
      <c r="T110" s="204" t="s">
        <v>1041</v>
      </c>
      <c r="U110" s="204" t="s">
        <v>1041</v>
      </c>
      <c r="V110" s="207">
        <v>0.75</v>
      </c>
      <c r="W110" s="186">
        <v>64.325842696629195</v>
      </c>
      <c r="X110" s="187">
        <v>73.595505617977494</v>
      </c>
      <c r="Y110" s="188">
        <v>78.651685393258404</v>
      </c>
      <c r="Z110" s="189">
        <v>62.640449438202197</v>
      </c>
      <c r="AA110" s="208">
        <v>0</v>
      </c>
      <c r="AB110" s="191">
        <v>56.289308176100597</v>
      </c>
      <c r="AC110" s="192">
        <v>67.295597484276698</v>
      </c>
      <c r="AD110" s="193">
        <v>74.2138364779874</v>
      </c>
      <c r="AE110" s="194">
        <v>75.157232704402503</v>
      </c>
      <c r="AF110" s="208">
        <v>0</v>
      </c>
      <c r="AG110" s="195">
        <v>58.287292817679599</v>
      </c>
      <c r="AH110" s="196">
        <v>62.983425414364604</v>
      </c>
      <c r="AI110" s="197">
        <v>61.602209944751401</v>
      </c>
      <c r="AJ110" s="198">
        <v>66.574585635359099</v>
      </c>
      <c r="AK110" s="208">
        <v>0</v>
      </c>
      <c r="AL110" s="199">
        <v>28.18</v>
      </c>
      <c r="AM110" s="200">
        <v>60.5</v>
      </c>
      <c r="AN110" s="201">
        <v>49.72</v>
      </c>
      <c r="AO110" s="202">
        <v>56.35</v>
      </c>
      <c r="AP110" s="209">
        <v>0</v>
      </c>
    </row>
    <row r="111" spans="1:42" s="181" customFormat="1">
      <c r="A111" s="222" t="s">
        <v>941</v>
      </c>
      <c r="B111" s="204" t="s">
        <v>854</v>
      </c>
      <c r="C111" s="213">
        <v>290870</v>
      </c>
      <c r="D111" s="214" t="s">
        <v>843</v>
      </c>
      <c r="E111" s="215" t="e">
        <f>#N/A</f>
        <v>#N/A</v>
      </c>
      <c r="F111" s="215" t="e">
        <f>#N/A</f>
        <v>#N/A</v>
      </c>
      <c r="G111" s="215" t="e">
        <f>#N/A</f>
        <v>#N/A</v>
      </c>
      <c r="H111" s="215" t="e">
        <f>#N/A</f>
        <v>#N/A</v>
      </c>
      <c r="I111" s="215" t="e">
        <f>#N/A</f>
        <v>#N/A</v>
      </c>
      <c r="J111" s="215" t="e">
        <f>#N/A</f>
        <v>#N/A</v>
      </c>
      <c r="K111" s="215" t="e">
        <f>#N/A</f>
        <v>#N/A</v>
      </c>
      <c r="L111" s="215" t="e">
        <f>#N/A</f>
        <v>#N/A</v>
      </c>
      <c r="M111" s="215" t="e">
        <f>#N/A</f>
        <v>#N/A</v>
      </c>
      <c r="N111" s="216">
        <v>107.65</v>
      </c>
      <c r="O111" s="216">
        <v>108.16</v>
      </c>
      <c r="P111" s="216">
        <v>105.1</v>
      </c>
      <c r="Q111" s="216">
        <v>122.96</v>
      </c>
      <c r="R111" s="215" t="s">
        <v>1041</v>
      </c>
      <c r="S111" s="215" t="b">
        <f>TRUE</f>
        <v>1</v>
      </c>
      <c r="T111" s="215" t="s">
        <v>1041</v>
      </c>
      <c r="U111" s="215" t="s">
        <v>1041</v>
      </c>
      <c r="V111" s="217">
        <v>1</v>
      </c>
      <c r="W111" s="186">
        <v>105.612244897959</v>
      </c>
      <c r="X111" s="187">
        <v>105.102040816327</v>
      </c>
      <c r="Y111" s="188">
        <v>99.489795918367307</v>
      </c>
      <c r="Z111" s="189">
        <v>105.102040816327</v>
      </c>
      <c r="AA111" s="220">
        <v>1</v>
      </c>
      <c r="AB111" s="191">
        <v>87.735849056603797</v>
      </c>
      <c r="AC111" s="192">
        <v>88.207547169811306</v>
      </c>
      <c r="AD111" s="193">
        <v>89.150943396226396</v>
      </c>
      <c r="AE111" s="194">
        <v>87.264150943396203</v>
      </c>
      <c r="AF111" s="220">
        <v>0</v>
      </c>
      <c r="AG111" s="195">
        <v>106.14525139664801</v>
      </c>
      <c r="AH111" s="196">
        <v>106.703910614525</v>
      </c>
      <c r="AI111" s="197">
        <v>110.055865921788</v>
      </c>
      <c r="AJ111" s="198">
        <v>112.84916201117299</v>
      </c>
      <c r="AK111" s="220">
        <v>1</v>
      </c>
      <c r="AL111" s="199">
        <v>108.94</v>
      </c>
      <c r="AM111" s="200">
        <v>103.91</v>
      </c>
      <c r="AN111" s="201">
        <v>102.23</v>
      </c>
      <c r="AO111" s="202">
        <v>97.21</v>
      </c>
      <c r="AP111" s="203">
        <v>1</v>
      </c>
    </row>
    <row r="112" spans="1:42" s="181" customFormat="1" ht="15.75" customHeight="1">
      <c r="A112" s="204" t="s">
        <v>941</v>
      </c>
      <c r="B112" s="204" t="s">
        <v>783</v>
      </c>
      <c r="C112" s="205">
        <v>290880</v>
      </c>
      <c r="D112" s="204" t="s">
        <v>785</v>
      </c>
      <c r="E112" s="204" t="e">
        <f>#N/A</f>
        <v>#N/A</v>
      </c>
      <c r="F112" s="204" t="e">
        <f>#N/A</f>
        <v>#N/A</v>
      </c>
      <c r="G112" s="204" t="e">
        <f>#N/A</f>
        <v>#N/A</v>
      </c>
      <c r="H112" s="204" t="e">
        <f>#N/A</f>
        <v>#N/A</v>
      </c>
      <c r="I112" s="204" t="e">
        <f>#N/A</f>
        <v>#N/A</v>
      </c>
      <c r="J112" s="204" t="e">
        <f>#N/A</f>
        <v>#N/A</v>
      </c>
      <c r="K112" s="204" t="e">
        <f>#N/A</f>
        <v>#N/A</v>
      </c>
      <c r="L112" s="204" t="e">
        <f>#N/A</f>
        <v>#N/A</v>
      </c>
      <c r="M112" s="204" t="e">
        <f>#N/A</f>
        <v>#N/A</v>
      </c>
      <c r="N112" s="206">
        <v>74.55</v>
      </c>
      <c r="O112" s="206">
        <v>70.91</v>
      </c>
      <c r="P112" s="206">
        <v>83.64</v>
      </c>
      <c r="Q112" s="206">
        <v>76.36</v>
      </c>
      <c r="R112" s="204" t="s">
        <v>1042</v>
      </c>
      <c r="S112" s="204" t="s">
        <v>1042</v>
      </c>
      <c r="T112" s="204" t="s">
        <v>1042</v>
      </c>
      <c r="U112" s="204" t="s">
        <v>1042</v>
      </c>
      <c r="V112" s="207">
        <v>0</v>
      </c>
      <c r="W112" s="186">
        <v>65.454545454545496</v>
      </c>
      <c r="X112" s="187">
        <v>67.272727272727295</v>
      </c>
      <c r="Y112" s="188">
        <v>45.454545454545503</v>
      </c>
      <c r="Z112" s="189">
        <v>69.090909090909093</v>
      </c>
      <c r="AA112" s="220">
        <v>0</v>
      </c>
      <c r="AB112" s="191">
        <v>113.157894736842</v>
      </c>
      <c r="AC112" s="192">
        <v>115.789473684211</v>
      </c>
      <c r="AD112" s="193">
        <v>121.052631578947</v>
      </c>
      <c r="AE112" s="194">
        <v>84.210526315789494</v>
      </c>
      <c r="AF112" s="220">
        <v>0.75</v>
      </c>
      <c r="AG112" s="195">
        <v>70.588235294117695</v>
      </c>
      <c r="AH112" s="196">
        <v>123.529411764706</v>
      </c>
      <c r="AI112" s="197">
        <v>132.35294117647101</v>
      </c>
      <c r="AJ112" s="198">
        <v>117.64705882352899</v>
      </c>
      <c r="AK112" s="220">
        <v>0.75</v>
      </c>
      <c r="AL112" s="199">
        <v>88.24</v>
      </c>
      <c r="AM112" s="200">
        <v>141.18</v>
      </c>
      <c r="AN112" s="201">
        <v>123.53</v>
      </c>
      <c r="AO112" s="202">
        <v>79.41</v>
      </c>
      <c r="AP112" s="221">
        <v>0.5</v>
      </c>
    </row>
    <row r="113" spans="1:42" s="181" customFormat="1" ht="15.75" customHeight="1">
      <c r="A113" s="204" t="s">
        <v>933</v>
      </c>
      <c r="B113" s="204" t="s">
        <v>483</v>
      </c>
      <c r="C113" s="205">
        <v>290890</v>
      </c>
      <c r="D113" s="204" t="s">
        <v>482</v>
      </c>
      <c r="E113" s="204" t="e">
        <f>#N/A</f>
        <v>#N/A</v>
      </c>
      <c r="F113" s="204" t="e">
        <f>#N/A</f>
        <v>#N/A</v>
      </c>
      <c r="G113" s="204" t="e">
        <f>#N/A</f>
        <v>#N/A</v>
      </c>
      <c r="H113" s="204" t="e">
        <f>#N/A</f>
        <v>#N/A</v>
      </c>
      <c r="I113" s="204" t="e">
        <f>#N/A</f>
        <v>#N/A</v>
      </c>
      <c r="J113" s="204" t="e">
        <f>#N/A</f>
        <v>#N/A</v>
      </c>
      <c r="K113" s="204" t="e">
        <f>#N/A</f>
        <v>#N/A</v>
      </c>
      <c r="L113" s="204" t="e">
        <f>#N/A</f>
        <v>#N/A</v>
      </c>
      <c r="M113" s="204" t="e">
        <f>#N/A</f>
        <v>#N/A</v>
      </c>
      <c r="N113" s="206">
        <v>79.430000000000007</v>
      </c>
      <c r="O113" s="206">
        <v>76.95</v>
      </c>
      <c r="P113" s="206">
        <v>85.11</v>
      </c>
      <c r="Q113" s="206">
        <v>95.74</v>
      </c>
      <c r="R113" s="204" t="s">
        <v>1042</v>
      </c>
      <c r="S113" s="204" t="s">
        <v>1042</v>
      </c>
      <c r="T113" s="204" t="s">
        <v>1042</v>
      </c>
      <c r="U113" s="204" t="s">
        <v>1042</v>
      </c>
      <c r="V113" s="207">
        <v>0.25</v>
      </c>
      <c r="W113" s="186">
        <v>106.38297872340399</v>
      </c>
      <c r="X113" s="187">
        <v>106.38297872340399</v>
      </c>
      <c r="Y113" s="188">
        <v>114.893617021277</v>
      </c>
      <c r="Z113" s="189">
        <v>101.41843971631199</v>
      </c>
      <c r="AA113" s="220">
        <v>1</v>
      </c>
      <c r="AB113" s="191">
        <v>109.57854406130301</v>
      </c>
      <c r="AC113" s="192">
        <v>113.026819923372</v>
      </c>
      <c r="AD113" s="193">
        <v>113.793103448276</v>
      </c>
      <c r="AE113" s="194">
        <v>109.19540229885099</v>
      </c>
      <c r="AF113" s="190">
        <v>1</v>
      </c>
      <c r="AG113" s="195">
        <v>32.835820895522403</v>
      </c>
      <c r="AH113" s="196">
        <v>39.179104477611901</v>
      </c>
      <c r="AI113" s="197">
        <v>36.567164179104502</v>
      </c>
      <c r="AJ113" s="198">
        <v>46.641791044776099</v>
      </c>
      <c r="AK113" s="220">
        <v>0</v>
      </c>
      <c r="AL113" s="199">
        <v>55.97</v>
      </c>
      <c r="AM113" s="200">
        <v>64.930000000000007</v>
      </c>
      <c r="AN113" s="201">
        <v>59.33</v>
      </c>
      <c r="AO113" s="202">
        <v>78.36</v>
      </c>
      <c r="AP113" s="211">
        <v>0</v>
      </c>
    </row>
    <row r="114" spans="1:42" s="181" customFormat="1" ht="15.75" customHeight="1">
      <c r="A114" s="222" t="s">
        <v>941</v>
      </c>
      <c r="B114" s="204" t="s">
        <v>854</v>
      </c>
      <c r="C114" s="213">
        <v>290900</v>
      </c>
      <c r="D114" s="214" t="s">
        <v>844</v>
      </c>
      <c r="E114" s="215" t="e">
        <f>#N/A</f>
        <v>#N/A</v>
      </c>
      <c r="F114" s="215" t="e">
        <f>#N/A</f>
        <v>#N/A</v>
      </c>
      <c r="G114" s="215" t="e">
        <f>#N/A</f>
        <v>#N/A</v>
      </c>
      <c r="H114" s="215" t="e">
        <f>#N/A</f>
        <v>#N/A</v>
      </c>
      <c r="I114" s="215" t="e">
        <f>#N/A</f>
        <v>#N/A</v>
      </c>
      <c r="J114" s="215" t="e">
        <f>#N/A</f>
        <v>#N/A</v>
      </c>
      <c r="K114" s="215" t="e">
        <f>#N/A</f>
        <v>#N/A</v>
      </c>
      <c r="L114" s="215" t="e">
        <f>#N/A</f>
        <v>#N/A</v>
      </c>
      <c r="M114" s="215" t="e">
        <f>#N/A</f>
        <v>#N/A</v>
      </c>
      <c r="N114" s="216">
        <v>68.06</v>
      </c>
      <c r="O114" s="216">
        <v>58.33</v>
      </c>
      <c r="P114" s="216">
        <v>87.5</v>
      </c>
      <c r="Q114" s="216">
        <v>91.67</v>
      </c>
      <c r="R114" s="215" t="s">
        <v>1042</v>
      </c>
      <c r="S114" s="215" t="s">
        <v>1042</v>
      </c>
      <c r="T114" s="215" t="s">
        <v>1042</v>
      </c>
      <c r="U114" s="215" t="s">
        <v>1042</v>
      </c>
      <c r="V114" s="217">
        <v>0</v>
      </c>
      <c r="W114" s="186">
        <v>84.7222222222222</v>
      </c>
      <c r="X114" s="187">
        <v>84.7222222222222</v>
      </c>
      <c r="Y114" s="188">
        <v>88.8888888888889</v>
      </c>
      <c r="Z114" s="189">
        <v>97.2222222222222</v>
      </c>
      <c r="AA114" s="220">
        <v>0.25</v>
      </c>
      <c r="AB114" s="191">
        <v>110.344827586207</v>
      </c>
      <c r="AC114" s="192">
        <v>108.045977011494</v>
      </c>
      <c r="AD114" s="193">
        <v>118.39080459770101</v>
      </c>
      <c r="AE114" s="194">
        <v>94.252873563218401</v>
      </c>
      <c r="AF114" s="220">
        <v>0.75</v>
      </c>
      <c r="AG114" s="195">
        <v>111.25</v>
      </c>
      <c r="AH114" s="196">
        <v>110</v>
      </c>
      <c r="AI114" s="197">
        <v>108.75</v>
      </c>
      <c r="AJ114" s="198">
        <v>105</v>
      </c>
      <c r="AK114" s="220">
        <v>1</v>
      </c>
      <c r="AL114" s="199">
        <v>97.5</v>
      </c>
      <c r="AM114" s="200">
        <v>112.5</v>
      </c>
      <c r="AN114" s="201">
        <v>105</v>
      </c>
      <c r="AO114" s="202">
        <v>142.5</v>
      </c>
      <c r="AP114" s="203">
        <v>1</v>
      </c>
    </row>
    <row r="115" spans="1:42" s="181" customFormat="1" ht="15.75" customHeight="1">
      <c r="A115" s="204" t="s">
        <v>942</v>
      </c>
      <c r="B115" s="204" t="s">
        <v>771</v>
      </c>
      <c r="C115" s="205">
        <v>290910</v>
      </c>
      <c r="D115" s="204" t="s">
        <v>767</v>
      </c>
      <c r="E115" s="204" t="e">
        <f>#N/A</f>
        <v>#N/A</v>
      </c>
      <c r="F115" s="204" t="e">
        <f>#N/A</f>
        <v>#N/A</v>
      </c>
      <c r="G115" s="204" t="e">
        <f>#N/A</f>
        <v>#N/A</v>
      </c>
      <c r="H115" s="204" t="e">
        <f>#N/A</f>
        <v>#N/A</v>
      </c>
      <c r="I115" s="204" t="e">
        <f>#N/A</f>
        <v>#N/A</v>
      </c>
      <c r="J115" s="204" t="e">
        <f>#N/A</f>
        <v>#N/A</v>
      </c>
      <c r="K115" s="204" t="e">
        <f>#N/A</f>
        <v>#N/A</v>
      </c>
      <c r="L115" s="204" t="e">
        <f>#N/A</f>
        <v>#N/A</v>
      </c>
      <c r="M115" s="204" t="e">
        <f>#N/A</f>
        <v>#N/A</v>
      </c>
      <c r="N115" s="206">
        <v>95.85</v>
      </c>
      <c r="O115" s="206">
        <v>88.08</v>
      </c>
      <c r="P115" s="206">
        <v>110.36</v>
      </c>
      <c r="Q115" s="206">
        <v>113.47</v>
      </c>
      <c r="R115" s="204" t="s">
        <v>1042</v>
      </c>
      <c r="S115" s="204" t="s">
        <v>1042</v>
      </c>
      <c r="T115" s="204" t="s">
        <v>1041</v>
      </c>
      <c r="U115" s="204" t="s">
        <v>1041</v>
      </c>
      <c r="V115" s="207">
        <v>0.75</v>
      </c>
      <c r="W115" s="186">
        <v>90.673575129533702</v>
      </c>
      <c r="X115" s="187">
        <v>89.6373056994819</v>
      </c>
      <c r="Y115" s="188">
        <v>92.746113989637294</v>
      </c>
      <c r="Z115" s="189">
        <v>91.191709844559597</v>
      </c>
      <c r="AA115" s="208">
        <v>0.25</v>
      </c>
      <c r="AB115" s="191">
        <v>88.764044943820195</v>
      </c>
      <c r="AC115" s="192">
        <v>85.955056179775298</v>
      </c>
      <c r="AD115" s="193">
        <v>98.876404494382001</v>
      </c>
      <c r="AE115" s="194">
        <v>70.224719101123597</v>
      </c>
      <c r="AF115" s="208">
        <v>0.25</v>
      </c>
      <c r="AG115" s="195">
        <v>119.642857142857</v>
      </c>
      <c r="AH115" s="196">
        <v>122.619047619048</v>
      </c>
      <c r="AI115" s="197">
        <v>120.238095238095</v>
      </c>
      <c r="AJ115" s="198">
        <v>134.52380952381</v>
      </c>
      <c r="AK115" s="208">
        <v>1</v>
      </c>
      <c r="AL115" s="199">
        <v>85.71</v>
      </c>
      <c r="AM115" s="200">
        <v>82.14</v>
      </c>
      <c r="AN115" s="201">
        <v>75</v>
      </c>
      <c r="AO115" s="202">
        <v>98.21</v>
      </c>
      <c r="AP115" s="209">
        <v>0.25</v>
      </c>
    </row>
    <row r="116" spans="1:42" s="181" customFormat="1" ht="15.75" customHeight="1">
      <c r="A116" s="204" t="s">
        <v>935</v>
      </c>
      <c r="B116" s="204" t="s">
        <v>702</v>
      </c>
      <c r="C116" s="205">
        <v>290920</v>
      </c>
      <c r="D116" s="204" t="s">
        <v>694</v>
      </c>
      <c r="E116" s="204" t="e">
        <f>#N/A</f>
        <v>#N/A</v>
      </c>
      <c r="F116" s="204" t="e">
        <f>#N/A</f>
        <v>#N/A</v>
      </c>
      <c r="G116" s="204" t="e">
        <f>#N/A</f>
        <v>#N/A</v>
      </c>
      <c r="H116" s="204" t="e">
        <f>#N/A</f>
        <v>#N/A</v>
      </c>
      <c r="I116" s="204" t="e">
        <f>#N/A</f>
        <v>#N/A</v>
      </c>
      <c r="J116" s="204" t="e">
        <f>#N/A</f>
        <v>#N/A</v>
      </c>
      <c r="K116" s="204" t="e">
        <f>#N/A</f>
        <v>#N/A</v>
      </c>
      <c r="L116" s="204" t="e">
        <f>#N/A</f>
        <v>#N/A</v>
      </c>
      <c r="M116" s="204" t="e">
        <f>#N/A</f>
        <v>#N/A</v>
      </c>
      <c r="N116" s="206">
        <v>103.83</v>
      </c>
      <c r="O116" s="206">
        <v>106.01</v>
      </c>
      <c r="P116" s="206">
        <v>98.91</v>
      </c>
      <c r="Q116" s="206">
        <v>114.21</v>
      </c>
      <c r="R116" s="204" t="s">
        <v>1041</v>
      </c>
      <c r="S116" s="204" t="b">
        <f>TRUE</f>
        <v>1</v>
      </c>
      <c r="T116" s="204" t="s">
        <v>1041</v>
      </c>
      <c r="U116" s="204" t="s">
        <v>1041</v>
      </c>
      <c r="V116" s="207">
        <v>1</v>
      </c>
      <c r="W116" s="186">
        <v>65.573770491803302</v>
      </c>
      <c r="X116" s="187">
        <v>67.759562841530098</v>
      </c>
      <c r="Y116" s="188">
        <v>76.502732240437197</v>
      </c>
      <c r="Z116" s="189">
        <v>92.896174863387998</v>
      </c>
      <c r="AA116" s="208">
        <v>0.25</v>
      </c>
      <c r="AB116" s="191">
        <v>88.481675392670198</v>
      </c>
      <c r="AC116" s="192">
        <v>87.958115183246093</v>
      </c>
      <c r="AD116" s="193">
        <v>116.230366492147</v>
      </c>
      <c r="AE116" s="194">
        <v>83.246073298429295</v>
      </c>
      <c r="AF116" s="208">
        <v>0.25</v>
      </c>
      <c r="AG116" s="195">
        <v>79.1666666666667</v>
      </c>
      <c r="AH116" s="196">
        <v>98.9583333333333</v>
      </c>
      <c r="AI116" s="197">
        <v>97.9166666666667</v>
      </c>
      <c r="AJ116" s="198">
        <v>129.6875</v>
      </c>
      <c r="AK116" s="208">
        <v>0.75</v>
      </c>
      <c r="AL116" s="199">
        <v>42.19</v>
      </c>
      <c r="AM116" s="200">
        <v>73.44</v>
      </c>
      <c r="AN116" s="201">
        <v>90.63</v>
      </c>
      <c r="AO116" s="202">
        <v>57.81</v>
      </c>
      <c r="AP116" s="209">
        <v>0</v>
      </c>
    </row>
    <row r="117" spans="1:42" s="181" customFormat="1" ht="15.75" customHeight="1">
      <c r="A117" s="204" t="s">
        <v>942</v>
      </c>
      <c r="B117" s="204" t="s">
        <v>771</v>
      </c>
      <c r="C117" s="205">
        <v>290930</v>
      </c>
      <c r="D117" s="204" t="s">
        <v>768</v>
      </c>
      <c r="E117" s="204" t="e">
        <f>#N/A</f>
        <v>#N/A</v>
      </c>
      <c r="F117" s="204" t="e">
        <f>#N/A</f>
        <v>#N/A</v>
      </c>
      <c r="G117" s="204" t="e">
        <f>#N/A</f>
        <v>#N/A</v>
      </c>
      <c r="H117" s="204" t="e">
        <f>#N/A</f>
        <v>#N/A</v>
      </c>
      <c r="I117" s="204" t="e">
        <f>#N/A</f>
        <v>#N/A</v>
      </c>
      <c r="J117" s="204" t="e">
        <f>#N/A</f>
        <v>#N/A</v>
      </c>
      <c r="K117" s="204" t="e">
        <f>#N/A</f>
        <v>#N/A</v>
      </c>
      <c r="L117" s="204" t="e">
        <f>#N/A</f>
        <v>#N/A</v>
      </c>
      <c r="M117" s="204" t="e">
        <f>#N/A</f>
        <v>#N/A</v>
      </c>
      <c r="N117" s="206">
        <v>103.09</v>
      </c>
      <c r="O117" s="206">
        <v>101.66</v>
      </c>
      <c r="P117" s="206">
        <v>120.9</v>
      </c>
      <c r="Q117" s="206">
        <v>115.44</v>
      </c>
      <c r="R117" s="204" t="s">
        <v>1042</v>
      </c>
      <c r="S117" s="204" t="s">
        <v>1042</v>
      </c>
      <c r="T117" s="204" t="s">
        <v>1042</v>
      </c>
      <c r="U117" s="204" t="s">
        <v>1041</v>
      </c>
      <c r="V117" s="207">
        <v>1</v>
      </c>
      <c r="W117" s="186">
        <v>87.885985748218502</v>
      </c>
      <c r="X117" s="187">
        <v>110.21377672209</v>
      </c>
      <c r="Y117" s="188">
        <v>111.638954869359</v>
      </c>
      <c r="Z117" s="189">
        <v>108.076009501188</v>
      </c>
      <c r="AA117" s="220">
        <v>0.75</v>
      </c>
      <c r="AB117" s="191">
        <v>107.888631090487</v>
      </c>
      <c r="AC117" s="192">
        <v>97.911832946635698</v>
      </c>
      <c r="AD117" s="193">
        <v>110.672853828306</v>
      </c>
      <c r="AE117" s="194">
        <v>105.33642691415299</v>
      </c>
      <c r="AF117" s="190">
        <v>1</v>
      </c>
      <c r="AG117" s="195">
        <v>85.781990521327003</v>
      </c>
      <c r="AH117" s="196">
        <v>102.60663507109</v>
      </c>
      <c r="AI117" s="197">
        <v>96.445497630331801</v>
      </c>
      <c r="AJ117" s="198">
        <v>103.554502369668</v>
      </c>
      <c r="AK117" s="220">
        <v>0.75</v>
      </c>
      <c r="AL117" s="199">
        <v>38.39</v>
      </c>
      <c r="AM117" s="200">
        <v>39.1</v>
      </c>
      <c r="AN117" s="201">
        <v>60.43</v>
      </c>
      <c r="AO117" s="202">
        <v>57.58</v>
      </c>
      <c r="AP117" s="211">
        <v>0</v>
      </c>
    </row>
    <row r="118" spans="1:42" s="181" customFormat="1" ht="15.75" customHeight="1">
      <c r="A118" s="204" t="s">
        <v>942</v>
      </c>
      <c r="B118" s="204" t="s">
        <v>740</v>
      </c>
      <c r="C118" s="205">
        <v>290940</v>
      </c>
      <c r="D118" s="204" t="s">
        <v>743</v>
      </c>
      <c r="E118" s="204" t="e">
        <f>#N/A</f>
        <v>#N/A</v>
      </c>
      <c r="F118" s="204" t="e">
        <f>#N/A</f>
        <v>#N/A</v>
      </c>
      <c r="G118" s="204" t="e">
        <f>#N/A</f>
        <v>#N/A</v>
      </c>
      <c r="H118" s="204" t="e">
        <f>#N/A</f>
        <v>#N/A</v>
      </c>
      <c r="I118" s="204" t="e">
        <f>#N/A</f>
        <v>#N/A</v>
      </c>
      <c r="J118" s="204" t="e">
        <f>#N/A</f>
        <v>#N/A</v>
      </c>
      <c r="K118" s="204" t="e">
        <f>#N/A</f>
        <v>#N/A</v>
      </c>
      <c r="L118" s="204" t="e">
        <f>#N/A</f>
        <v>#N/A</v>
      </c>
      <c r="M118" s="204" t="e">
        <f>#N/A</f>
        <v>#N/A</v>
      </c>
      <c r="N118" s="206">
        <v>83.62</v>
      </c>
      <c r="O118" s="206">
        <v>80.790000000000006</v>
      </c>
      <c r="P118" s="206">
        <v>90.4</v>
      </c>
      <c r="Q118" s="206">
        <v>85.88</v>
      </c>
      <c r="R118" s="204" t="s">
        <v>1042</v>
      </c>
      <c r="S118" s="204" t="s">
        <v>1042</v>
      </c>
      <c r="T118" s="204" t="s">
        <v>1042</v>
      </c>
      <c r="U118" s="204" t="s">
        <v>1042</v>
      </c>
      <c r="V118" s="207">
        <v>0</v>
      </c>
      <c r="W118" s="186">
        <v>80.790960451977398</v>
      </c>
      <c r="X118" s="187">
        <v>100.564971751412</v>
      </c>
      <c r="Y118" s="188">
        <v>97.175141242937897</v>
      </c>
      <c r="Z118" s="189">
        <v>92.090395480225993</v>
      </c>
      <c r="AA118" s="208">
        <v>0.5</v>
      </c>
      <c r="AB118" s="191">
        <v>131.85185185185199</v>
      </c>
      <c r="AC118" s="192">
        <v>121.481481481481</v>
      </c>
      <c r="AD118" s="193">
        <v>122.962962962963</v>
      </c>
      <c r="AE118" s="194">
        <v>114.81481481481499</v>
      </c>
      <c r="AF118" s="190">
        <v>1</v>
      </c>
      <c r="AG118" s="195">
        <v>101.290322580645</v>
      </c>
      <c r="AH118" s="196">
        <v>103.870967741935</v>
      </c>
      <c r="AI118" s="197">
        <v>98.709677419354804</v>
      </c>
      <c r="AJ118" s="198">
        <v>106.45161290322601</v>
      </c>
      <c r="AK118" s="208">
        <v>1</v>
      </c>
      <c r="AL118" s="199">
        <v>83.23</v>
      </c>
      <c r="AM118" s="200">
        <v>75.48</v>
      </c>
      <c r="AN118" s="201">
        <v>90.97</v>
      </c>
      <c r="AO118" s="202">
        <v>61.94</v>
      </c>
      <c r="AP118" s="211">
        <v>0</v>
      </c>
    </row>
    <row r="119" spans="1:42" s="181" customFormat="1" ht="15.75" customHeight="1">
      <c r="A119" s="204" t="s">
        <v>936</v>
      </c>
      <c r="B119" s="204" t="s">
        <v>906</v>
      </c>
      <c r="C119" s="205">
        <v>290950</v>
      </c>
      <c r="D119" s="204" t="s">
        <v>894</v>
      </c>
      <c r="E119" s="204" t="e">
        <f>#N/A</f>
        <v>#N/A</v>
      </c>
      <c r="F119" s="204" t="e">
        <f>#N/A</f>
        <v>#N/A</v>
      </c>
      <c r="G119" s="204" t="e">
        <f>#N/A</f>
        <v>#N/A</v>
      </c>
      <c r="H119" s="204" t="e">
        <f>#N/A</f>
        <v>#N/A</v>
      </c>
      <c r="I119" s="204" t="e">
        <f>#N/A</f>
        <v>#N/A</v>
      </c>
      <c r="J119" s="204" t="e">
        <f>#N/A</f>
        <v>#N/A</v>
      </c>
      <c r="K119" s="204" t="e">
        <f>#N/A</f>
        <v>#N/A</v>
      </c>
      <c r="L119" s="204" t="e">
        <f>#N/A</f>
        <v>#N/A</v>
      </c>
      <c r="M119" s="204" t="e">
        <f>#N/A</f>
        <v>#N/A</v>
      </c>
      <c r="N119" s="206">
        <v>101.79</v>
      </c>
      <c r="O119" s="206">
        <v>107.14</v>
      </c>
      <c r="P119" s="206">
        <v>123.21</v>
      </c>
      <c r="Q119" s="206">
        <v>150</v>
      </c>
      <c r="R119" s="204" t="s">
        <v>1041</v>
      </c>
      <c r="S119" s="204" t="b">
        <f>TRUE</f>
        <v>1</v>
      </c>
      <c r="T119" s="204" t="s">
        <v>1041</v>
      </c>
      <c r="U119" s="204" t="s">
        <v>1041</v>
      </c>
      <c r="V119" s="207">
        <v>1</v>
      </c>
      <c r="W119" s="186">
        <v>91.071428571428598</v>
      </c>
      <c r="X119" s="187">
        <v>98.214285714285694</v>
      </c>
      <c r="Y119" s="188">
        <v>128.57142857142901</v>
      </c>
      <c r="Z119" s="189">
        <v>107.142857142857</v>
      </c>
      <c r="AA119" s="220">
        <v>0.75</v>
      </c>
      <c r="AB119" s="191">
        <v>77.611940298507506</v>
      </c>
      <c r="AC119" s="192">
        <v>83.582089552238799</v>
      </c>
      <c r="AD119" s="193">
        <v>83.582089552238799</v>
      </c>
      <c r="AE119" s="194">
        <v>77.611940298507506</v>
      </c>
      <c r="AF119" s="220">
        <v>0</v>
      </c>
      <c r="AG119" s="195">
        <v>44.7368421052632</v>
      </c>
      <c r="AH119" s="196">
        <v>44.7368421052632</v>
      </c>
      <c r="AI119" s="197">
        <v>59.210526315789501</v>
      </c>
      <c r="AJ119" s="198">
        <v>61.842105263157897</v>
      </c>
      <c r="AK119" s="220">
        <v>0</v>
      </c>
      <c r="AL119" s="199">
        <v>0</v>
      </c>
      <c r="AM119" s="200">
        <v>3.95</v>
      </c>
      <c r="AN119" s="201">
        <v>11.84</v>
      </c>
      <c r="AO119" s="202">
        <v>0</v>
      </c>
      <c r="AP119" s="221">
        <v>0</v>
      </c>
    </row>
    <row r="120" spans="1:42" s="181" customFormat="1" ht="15.75" customHeight="1">
      <c r="A120" s="204" t="s">
        <v>935</v>
      </c>
      <c r="B120" s="204" t="s">
        <v>671</v>
      </c>
      <c r="C120" s="205">
        <v>290960</v>
      </c>
      <c r="D120" s="204" t="s">
        <v>677</v>
      </c>
      <c r="E120" s="204" t="e">
        <f>#N/A</f>
        <v>#N/A</v>
      </c>
      <c r="F120" s="204" t="e">
        <f>#N/A</f>
        <v>#N/A</v>
      </c>
      <c r="G120" s="204" t="e">
        <f>#N/A</f>
        <v>#N/A</v>
      </c>
      <c r="H120" s="204" t="e">
        <f>#N/A</f>
        <v>#N/A</v>
      </c>
      <c r="I120" s="204" t="e">
        <f>#N/A</f>
        <v>#N/A</v>
      </c>
      <c r="J120" s="204" t="e">
        <f>#N/A</f>
        <v>#N/A</v>
      </c>
      <c r="K120" s="204" t="e">
        <f>#N/A</f>
        <v>#N/A</v>
      </c>
      <c r="L120" s="204" t="e">
        <f>#N/A</f>
        <v>#N/A</v>
      </c>
      <c r="M120" s="204" t="e">
        <f>#N/A</f>
        <v>#N/A</v>
      </c>
      <c r="N120" s="206">
        <v>98.81</v>
      </c>
      <c r="O120" s="206">
        <v>83.79</v>
      </c>
      <c r="P120" s="206">
        <v>102.37</v>
      </c>
      <c r="Q120" s="206">
        <v>111.07</v>
      </c>
      <c r="R120" s="204" t="s">
        <v>1041</v>
      </c>
      <c r="S120" s="204" t="s">
        <v>1042</v>
      </c>
      <c r="T120" s="204" t="s">
        <v>1041</v>
      </c>
      <c r="U120" s="204" t="s">
        <v>1041</v>
      </c>
      <c r="V120" s="207">
        <v>0.75</v>
      </c>
      <c r="W120" s="186">
        <v>75.889328063241095</v>
      </c>
      <c r="X120" s="187">
        <v>73.122529644268795</v>
      </c>
      <c r="Y120" s="188">
        <v>69.960474308300405</v>
      </c>
      <c r="Z120" s="189">
        <v>68.379446640316203</v>
      </c>
      <c r="AA120" s="208">
        <v>0</v>
      </c>
      <c r="AB120" s="191">
        <v>59.489051094890499</v>
      </c>
      <c r="AC120" s="192">
        <v>58.029197080292001</v>
      </c>
      <c r="AD120" s="193">
        <v>59.489051094890499</v>
      </c>
      <c r="AE120" s="194">
        <v>65.693430656934297</v>
      </c>
      <c r="AF120" s="208">
        <v>0</v>
      </c>
      <c r="AG120" s="195">
        <v>51.320754716981099</v>
      </c>
      <c r="AH120" s="196">
        <v>50.188679245282998</v>
      </c>
      <c r="AI120" s="197">
        <v>49.811320754717002</v>
      </c>
      <c r="AJ120" s="198">
        <v>54.339622641509401</v>
      </c>
      <c r="AK120" s="208">
        <v>0</v>
      </c>
      <c r="AL120" s="199">
        <v>14.72</v>
      </c>
      <c r="AM120" s="200">
        <v>16.98</v>
      </c>
      <c r="AN120" s="201">
        <v>14.72</v>
      </c>
      <c r="AO120" s="202">
        <v>21.51</v>
      </c>
      <c r="AP120" s="209">
        <v>0</v>
      </c>
    </row>
    <row r="121" spans="1:42" s="181" customFormat="1" ht="15.75" customHeight="1">
      <c r="A121" s="204" t="s">
        <v>942</v>
      </c>
      <c r="B121" s="204" t="s">
        <v>740</v>
      </c>
      <c r="C121" s="205">
        <v>290970</v>
      </c>
      <c r="D121" s="204" t="s">
        <v>744</v>
      </c>
      <c r="E121" s="204" t="e">
        <f>#N/A</f>
        <v>#N/A</v>
      </c>
      <c r="F121" s="204" t="e">
        <f>#N/A</f>
        <v>#N/A</v>
      </c>
      <c r="G121" s="204" t="e">
        <f>#N/A</f>
        <v>#N/A</v>
      </c>
      <c r="H121" s="204" t="e">
        <f>#N/A</f>
        <v>#N/A</v>
      </c>
      <c r="I121" s="204" t="e">
        <f>#N/A</f>
        <v>#N/A</v>
      </c>
      <c r="J121" s="204" t="e">
        <f>#N/A</f>
        <v>#N/A</v>
      </c>
      <c r="K121" s="204" t="e">
        <f>#N/A</f>
        <v>#N/A</v>
      </c>
      <c r="L121" s="204" t="e">
        <f>#N/A</f>
        <v>#N/A</v>
      </c>
      <c r="M121" s="204" t="e">
        <f>#N/A</f>
        <v>#N/A</v>
      </c>
      <c r="N121" s="206">
        <v>90.61</v>
      </c>
      <c r="O121" s="206">
        <v>86.19</v>
      </c>
      <c r="P121" s="206">
        <v>97.24</v>
      </c>
      <c r="Q121" s="206">
        <v>96.69</v>
      </c>
      <c r="R121" s="204" t="s">
        <v>1042</v>
      </c>
      <c r="S121" s="204" t="s">
        <v>1042</v>
      </c>
      <c r="T121" s="204" t="s">
        <v>1041</v>
      </c>
      <c r="U121" s="204" t="s">
        <v>1041</v>
      </c>
      <c r="V121" s="207">
        <v>0.5</v>
      </c>
      <c r="W121" s="186">
        <v>88.397790055248606</v>
      </c>
      <c r="X121" s="187">
        <v>91.160220994475097</v>
      </c>
      <c r="Y121" s="188">
        <v>87.845303867403302</v>
      </c>
      <c r="Z121" s="189">
        <v>90.055248618784503</v>
      </c>
      <c r="AA121" s="208">
        <v>0.25</v>
      </c>
      <c r="AB121" s="191">
        <v>125.675675675676</v>
      </c>
      <c r="AC121" s="192">
        <v>120.27027027027</v>
      </c>
      <c r="AD121" s="193">
        <v>122.972972972973</v>
      </c>
      <c r="AE121" s="194">
        <v>116.891891891892</v>
      </c>
      <c r="AF121" s="190">
        <v>1</v>
      </c>
      <c r="AG121" s="195">
        <v>97.058823529411796</v>
      </c>
      <c r="AH121" s="196">
        <v>100.58823529411799</v>
      </c>
      <c r="AI121" s="197">
        <v>108.235294117647</v>
      </c>
      <c r="AJ121" s="198">
        <v>96.470588235294102</v>
      </c>
      <c r="AK121" s="208">
        <v>1</v>
      </c>
      <c r="AL121" s="199">
        <v>40.590000000000003</v>
      </c>
      <c r="AM121" s="200">
        <v>93.53</v>
      </c>
      <c r="AN121" s="201">
        <v>102.35</v>
      </c>
      <c r="AO121" s="202">
        <v>104.12</v>
      </c>
      <c r="AP121" s="209">
        <v>0.5</v>
      </c>
    </row>
    <row r="122" spans="1:42" s="181" customFormat="1" ht="15.75" customHeight="1">
      <c r="A122" s="204" t="s">
        <v>938</v>
      </c>
      <c r="B122" s="204" t="s">
        <v>627</v>
      </c>
      <c r="C122" s="205">
        <v>290980</v>
      </c>
      <c r="D122" s="204" t="s">
        <v>627</v>
      </c>
      <c r="E122" s="204" t="e">
        <f>#N/A</f>
        <v>#N/A</v>
      </c>
      <c r="F122" s="204" t="e">
        <f>#N/A</f>
        <v>#N/A</v>
      </c>
      <c r="G122" s="204" t="e">
        <f>#N/A</f>
        <v>#N/A</v>
      </c>
      <c r="H122" s="204" t="e">
        <f>#N/A</f>
        <v>#N/A</v>
      </c>
      <c r="I122" s="204" t="e">
        <f>#N/A</f>
        <v>#N/A</v>
      </c>
      <c r="J122" s="204" t="e">
        <f>#N/A</f>
        <v>#N/A</v>
      </c>
      <c r="K122" s="204" t="e">
        <f>#N/A</f>
        <v>#N/A</v>
      </c>
      <c r="L122" s="204" t="e">
        <f>#N/A</f>
        <v>#N/A</v>
      </c>
      <c r="M122" s="204" t="e">
        <f>#N/A</f>
        <v>#N/A</v>
      </c>
      <c r="N122" s="206">
        <v>66.8</v>
      </c>
      <c r="O122" s="206">
        <v>36.86</v>
      </c>
      <c r="P122" s="206">
        <v>69.930000000000007</v>
      </c>
      <c r="Q122" s="206">
        <v>78.430000000000007</v>
      </c>
      <c r="R122" s="204" t="s">
        <v>1042</v>
      </c>
      <c r="S122" s="204" t="s">
        <v>1042</v>
      </c>
      <c r="T122" s="204" t="s">
        <v>1042</v>
      </c>
      <c r="U122" s="204" t="s">
        <v>1042</v>
      </c>
      <c r="V122" s="207">
        <v>0</v>
      </c>
      <c r="W122" s="186">
        <v>69.150326797385603</v>
      </c>
      <c r="X122" s="187">
        <v>85.098039215686299</v>
      </c>
      <c r="Y122" s="188">
        <v>93.856209150326805</v>
      </c>
      <c r="Z122" s="189">
        <v>92.810457516339895</v>
      </c>
      <c r="AA122" s="208">
        <v>0.25</v>
      </c>
      <c r="AB122" s="191">
        <v>57.089084065244698</v>
      </c>
      <c r="AC122" s="192">
        <v>82.057716436637406</v>
      </c>
      <c r="AD122" s="193">
        <v>90.213299874529497</v>
      </c>
      <c r="AE122" s="194">
        <v>90.338770388958594</v>
      </c>
      <c r="AF122" s="208">
        <v>0</v>
      </c>
      <c r="AG122" s="195">
        <v>70.581257413997605</v>
      </c>
      <c r="AH122" s="196">
        <v>75.563463819691606</v>
      </c>
      <c r="AI122" s="197">
        <v>76.986951364175596</v>
      </c>
      <c r="AJ122" s="198">
        <v>88.137603795966797</v>
      </c>
      <c r="AK122" s="208">
        <v>0</v>
      </c>
      <c r="AL122" s="199">
        <v>44.48</v>
      </c>
      <c r="AM122" s="200">
        <v>67.260000000000005</v>
      </c>
      <c r="AN122" s="201">
        <v>66.900000000000006</v>
      </c>
      <c r="AO122" s="202">
        <v>63.7</v>
      </c>
      <c r="AP122" s="209">
        <v>0</v>
      </c>
    </row>
    <row r="123" spans="1:42" s="181" customFormat="1" ht="15.75" customHeight="1">
      <c r="A123" s="204" t="s">
        <v>934</v>
      </c>
      <c r="B123" s="204" t="s">
        <v>710</v>
      </c>
      <c r="C123" s="205">
        <v>290990</v>
      </c>
      <c r="D123" s="204" t="s">
        <v>709</v>
      </c>
      <c r="E123" s="204" t="e">
        <f>#N/A</f>
        <v>#N/A</v>
      </c>
      <c r="F123" s="204" t="e">
        <f>#N/A</f>
        <v>#N/A</v>
      </c>
      <c r="G123" s="204" t="e">
        <f>#N/A</f>
        <v>#N/A</v>
      </c>
      <c r="H123" s="204" t="e">
        <f>#N/A</f>
        <v>#N/A</v>
      </c>
      <c r="I123" s="204" t="e">
        <f>#N/A</f>
        <v>#N/A</v>
      </c>
      <c r="J123" s="204" t="e">
        <f>#N/A</f>
        <v>#N/A</v>
      </c>
      <c r="K123" s="204" t="e">
        <f>#N/A</f>
        <v>#N/A</v>
      </c>
      <c r="L123" s="204" t="e">
        <f>#N/A</f>
        <v>#N/A</v>
      </c>
      <c r="M123" s="204" t="e">
        <f>#N/A</f>
        <v>#N/A</v>
      </c>
      <c r="N123" s="206">
        <v>102.86</v>
      </c>
      <c r="O123" s="206">
        <v>27.29</v>
      </c>
      <c r="P123" s="206">
        <v>110.31</v>
      </c>
      <c r="Q123" s="206">
        <v>103.63</v>
      </c>
      <c r="R123" s="204" t="s">
        <v>1041</v>
      </c>
      <c r="S123" s="204" t="s">
        <v>1042</v>
      </c>
      <c r="T123" s="204" t="s">
        <v>1041</v>
      </c>
      <c r="U123" s="204" t="s">
        <v>1041</v>
      </c>
      <c r="V123" s="207">
        <v>0.75</v>
      </c>
      <c r="W123" s="186">
        <v>81.106870229007598</v>
      </c>
      <c r="X123" s="187">
        <v>88.549618320610705</v>
      </c>
      <c r="Y123" s="188">
        <v>100.38167938931301</v>
      </c>
      <c r="Z123" s="189">
        <v>92.9389312977099</v>
      </c>
      <c r="AA123" s="208">
        <v>0.25</v>
      </c>
      <c r="AB123" s="191">
        <v>116.317991631799</v>
      </c>
      <c r="AC123" s="192">
        <v>113.598326359833</v>
      </c>
      <c r="AD123" s="193">
        <v>112.13389121338901</v>
      </c>
      <c r="AE123" s="194">
        <v>115.062761506276</v>
      </c>
      <c r="AF123" s="190">
        <v>1</v>
      </c>
      <c r="AG123" s="195">
        <v>101.05820105820101</v>
      </c>
      <c r="AH123" s="196">
        <v>102.116402116402</v>
      </c>
      <c r="AI123" s="197">
        <v>106.17283950617301</v>
      </c>
      <c r="AJ123" s="198">
        <v>100.705467372134</v>
      </c>
      <c r="AK123" s="208">
        <v>1</v>
      </c>
      <c r="AL123" s="199">
        <v>68.25</v>
      </c>
      <c r="AM123" s="200">
        <v>60.85</v>
      </c>
      <c r="AN123" s="201">
        <v>62.96</v>
      </c>
      <c r="AO123" s="202">
        <v>82.01</v>
      </c>
      <c r="AP123" s="211">
        <v>0</v>
      </c>
    </row>
    <row r="124" spans="1:42" s="181" customFormat="1" ht="15.75" customHeight="1">
      <c r="A124" s="204" t="s">
        <v>936</v>
      </c>
      <c r="B124" s="204" t="s">
        <v>906</v>
      </c>
      <c r="C124" s="205">
        <v>291000</v>
      </c>
      <c r="D124" s="204" t="s">
        <v>895</v>
      </c>
      <c r="E124" s="204" t="e">
        <f>#N/A</f>
        <v>#N/A</v>
      </c>
      <c r="F124" s="204" t="e">
        <f>#N/A</f>
        <v>#N/A</v>
      </c>
      <c r="G124" s="204" t="e">
        <f>#N/A</f>
        <v>#N/A</v>
      </c>
      <c r="H124" s="204" t="e">
        <f>#N/A</f>
        <v>#N/A</v>
      </c>
      <c r="I124" s="204" t="e">
        <f>#N/A</f>
        <v>#N/A</v>
      </c>
      <c r="J124" s="204" t="e">
        <f>#N/A</f>
        <v>#N/A</v>
      </c>
      <c r="K124" s="204" t="e">
        <f>#N/A</f>
        <v>#N/A</v>
      </c>
      <c r="L124" s="204" t="e">
        <f>#N/A</f>
        <v>#N/A</v>
      </c>
      <c r="M124" s="204" t="e">
        <f>#N/A</f>
        <v>#N/A</v>
      </c>
      <c r="N124" s="206">
        <v>14.62</v>
      </c>
      <c r="O124" s="206">
        <v>10.77</v>
      </c>
      <c r="P124" s="206">
        <v>5.38</v>
      </c>
      <c r="Q124" s="206">
        <v>20.77</v>
      </c>
      <c r="R124" s="204" t="s">
        <v>1042</v>
      </c>
      <c r="S124" s="204" t="s">
        <v>1042</v>
      </c>
      <c r="T124" s="204" t="s">
        <v>1042</v>
      </c>
      <c r="U124" s="204" t="s">
        <v>1042</v>
      </c>
      <c r="V124" s="207">
        <v>0</v>
      </c>
      <c r="W124" s="186">
        <v>73.076923076923094</v>
      </c>
      <c r="X124" s="187">
        <v>56.153846153846203</v>
      </c>
      <c r="Y124" s="188">
        <v>118.461538461538</v>
      </c>
      <c r="Z124" s="189">
        <v>73.846153846153797</v>
      </c>
      <c r="AA124" s="208">
        <v>0.25</v>
      </c>
      <c r="AB124" s="191">
        <v>76.331360946745605</v>
      </c>
      <c r="AC124" s="192">
        <v>76.331360946745605</v>
      </c>
      <c r="AD124" s="193">
        <v>104.733727810651</v>
      </c>
      <c r="AE124" s="194">
        <v>100.591715976331</v>
      </c>
      <c r="AF124" s="208">
        <v>0.5</v>
      </c>
      <c r="AG124" s="195">
        <v>73.372781065088802</v>
      </c>
      <c r="AH124" s="196">
        <v>74.556213017751503</v>
      </c>
      <c r="AI124" s="197">
        <v>84.615384615384599</v>
      </c>
      <c r="AJ124" s="198">
        <v>79.289940828402393</v>
      </c>
      <c r="AK124" s="208">
        <v>0</v>
      </c>
      <c r="AL124" s="199">
        <v>12.43</v>
      </c>
      <c r="AM124" s="200">
        <v>47.93</v>
      </c>
      <c r="AN124" s="201">
        <v>56.8</v>
      </c>
      <c r="AO124" s="202">
        <v>42.6</v>
      </c>
      <c r="AP124" s="209">
        <v>0</v>
      </c>
    </row>
    <row r="125" spans="1:42" s="181" customFormat="1" ht="15.75" customHeight="1">
      <c r="A125" s="204" t="s">
        <v>938</v>
      </c>
      <c r="B125" s="204" t="s">
        <v>617</v>
      </c>
      <c r="C125" s="205">
        <v>291005</v>
      </c>
      <c r="D125" s="204" t="s">
        <v>619</v>
      </c>
      <c r="E125" s="204" t="e">
        <f>#N/A</f>
        <v>#N/A</v>
      </c>
      <c r="F125" s="204" t="e">
        <f>#N/A</f>
        <v>#N/A</v>
      </c>
      <c r="G125" s="204" t="e">
        <f>#N/A</f>
        <v>#N/A</v>
      </c>
      <c r="H125" s="204" t="e">
        <f>#N/A</f>
        <v>#N/A</v>
      </c>
      <c r="I125" s="204" t="e">
        <f>#N/A</f>
        <v>#N/A</v>
      </c>
      <c r="J125" s="204" t="e">
        <f>#N/A</f>
        <v>#N/A</v>
      </c>
      <c r="K125" s="204" t="e">
        <f>#N/A</f>
        <v>#N/A</v>
      </c>
      <c r="L125" s="204" t="e">
        <f>#N/A</f>
        <v>#N/A</v>
      </c>
      <c r="M125" s="204" t="e">
        <f>#N/A</f>
        <v>#N/A</v>
      </c>
      <c r="N125" s="206">
        <v>55.07</v>
      </c>
      <c r="O125" s="206">
        <v>30.77</v>
      </c>
      <c r="P125" s="206">
        <v>55.82</v>
      </c>
      <c r="Q125" s="206">
        <v>64.069999999999993</v>
      </c>
      <c r="R125" s="204" t="s">
        <v>1042</v>
      </c>
      <c r="S125" s="204" t="s">
        <v>1042</v>
      </c>
      <c r="T125" s="204" t="s">
        <v>1042</v>
      </c>
      <c r="U125" s="204" t="s">
        <v>1042</v>
      </c>
      <c r="V125" s="207">
        <v>0</v>
      </c>
      <c r="W125" s="186">
        <v>65.196998123827399</v>
      </c>
      <c r="X125" s="187">
        <v>65.478424015009395</v>
      </c>
      <c r="Y125" s="188">
        <v>68.574108818011297</v>
      </c>
      <c r="Z125" s="189">
        <v>60.412757973733598</v>
      </c>
      <c r="AA125" s="208">
        <v>0</v>
      </c>
      <c r="AB125" s="191">
        <v>65.939597315436203</v>
      </c>
      <c r="AC125" s="192">
        <v>72.147651006711399</v>
      </c>
      <c r="AD125" s="193">
        <v>71.728187919463096</v>
      </c>
      <c r="AE125" s="194">
        <v>73.070469798657697</v>
      </c>
      <c r="AF125" s="208">
        <v>0</v>
      </c>
      <c r="AG125" s="195">
        <v>66.1577608142494</v>
      </c>
      <c r="AH125" s="196">
        <v>71.670907548770103</v>
      </c>
      <c r="AI125" s="197">
        <v>70.992366412213698</v>
      </c>
      <c r="AJ125" s="198">
        <v>72.603901611535207</v>
      </c>
      <c r="AK125" s="208">
        <v>0</v>
      </c>
      <c r="AL125" s="199">
        <v>29.26</v>
      </c>
      <c r="AM125" s="200">
        <v>29.26</v>
      </c>
      <c r="AN125" s="201">
        <v>34.61</v>
      </c>
      <c r="AO125" s="202">
        <v>34.1</v>
      </c>
      <c r="AP125" s="209">
        <v>0</v>
      </c>
    </row>
    <row r="126" spans="1:42" s="181" customFormat="1" ht="15.75" customHeight="1">
      <c r="A126" s="204" t="s">
        <v>941</v>
      </c>
      <c r="B126" s="204" t="s">
        <v>783</v>
      </c>
      <c r="C126" s="205">
        <v>291010</v>
      </c>
      <c r="D126" s="204" t="s">
        <v>786</v>
      </c>
      <c r="E126" s="204" t="e">
        <f>#N/A</f>
        <v>#N/A</v>
      </c>
      <c r="F126" s="204" t="e">
        <f>#N/A</f>
        <v>#N/A</v>
      </c>
      <c r="G126" s="204" t="e">
        <f>#N/A</f>
        <v>#N/A</v>
      </c>
      <c r="H126" s="204" t="e">
        <f>#N/A</f>
        <v>#N/A</v>
      </c>
      <c r="I126" s="204" t="e">
        <f>#N/A</f>
        <v>#N/A</v>
      </c>
      <c r="J126" s="204" t="e">
        <f>#N/A</f>
        <v>#N/A</v>
      </c>
      <c r="K126" s="204" t="e">
        <f>#N/A</f>
        <v>#N/A</v>
      </c>
      <c r="L126" s="204" t="e">
        <f>#N/A</f>
        <v>#N/A</v>
      </c>
      <c r="M126" s="204" t="e">
        <f>#N/A</f>
        <v>#N/A</v>
      </c>
      <c r="N126" s="206">
        <v>104.8</v>
      </c>
      <c r="O126" s="206">
        <v>102.4</v>
      </c>
      <c r="P126" s="206">
        <v>99.2</v>
      </c>
      <c r="Q126" s="206">
        <v>88.8</v>
      </c>
      <c r="R126" s="204" t="s">
        <v>1041</v>
      </c>
      <c r="S126" s="204" t="b">
        <f>TRUE</f>
        <v>1</v>
      </c>
      <c r="T126" s="204" t="s">
        <v>1042</v>
      </c>
      <c r="U126" s="204" t="s">
        <v>1042</v>
      </c>
      <c r="V126" s="207">
        <v>0.75</v>
      </c>
      <c r="W126" s="186">
        <v>102.4</v>
      </c>
      <c r="X126" s="187">
        <v>110.4</v>
      </c>
      <c r="Y126" s="188">
        <v>133.6</v>
      </c>
      <c r="Z126" s="189">
        <v>116</v>
      </c>
      <c r="AA126" s="220">
        <v>1</v>
      </c>
      <c r="AB126" s="191">
        <v>137.87878787878799</v>
      </c>
      <c r="AC126" s="192">
        <v>139.39393939393901</v>
      </c>
      <c r="AD126" s="193">
        <v>124.24242424242399</v>
      </c>
      <c r="AE126" s="194">
        <v>134.09090909090901</v>
      </c>
      <c r="AF126" s="190">
        <v>1</v>
      </c>
      <c r="AG126" s="195">
        <v>77.108433734939794</v>
      </c>
      <c r="AH126" s="196">
        <v>80.722891566265105</v>
      </c>
      <c r="AI126" s="197">
        <v>88.554216867469904</v>
      </c>
      <c r="AJ126" s="198">
        <v>79.518072289156606</v>
      </c>
      <c r="AK126" s="220">
        <v>0</v>
      </c>
      <c r="AL126" s="199">
        <v>97.59</v>
      </c>
      <c r="AM126" s="200">
        <v>75.900000000000006</v>
      </c>
      <c r="AN126" s="201">
        <v>68.67</v>
      </c>
      <c r="AO126" s="202">
        <v>104.82</v>
      </c>
      <c r="AP126" s="221">
        <v>0.5</v>
      </c>
    </row>
    <row r="127" spans="1:42" s="181" customFormat="1" ht="15.75" customHeight="1">
      <c r="A127" s="204" t="s">
        <v>938</v>
      </c>
      <c r="B127" s="204" t="s">
        <v>663</v>
      </c>
      <c r="C127" s="205">
        <v>291020</v>
      </c>
      <c r="D127" s="204" t="s">
        <v>649</v>
      </c>
      <c r="E127" s="204" t="e">
        <f>#N/A</f>
        <v>#N/A</v>
      </c>
      <c r="F127" s="204" t="e">
        <f>#N/A</f>
        <v>#N/A</v>
      </c>
      <c r="G127" s="204" t="e">
        <f>#N/A</f>
        <v>#N/A</v>
      </c>
      <c r="H127" s="204" t="e">
        <f>#N/A</f>
        <v>#N/A</v>
      </c>
      <c r="I127" s="204" t="e">
        <f>#N/A</f>
        <v>#N/A</v>
      </c>
      <c r="J127" s="204" t="e">
        <f>#N/A</f>
        <v>#N/A</v>
      </c>
      <c r="K127" s="204" t="e">
        <f>#N/A</f>
        <v>#N/A</v>
      </c>
      <c r="L127" s="204" t="e">
        <f>#N/A</f>
        <v>#N/A</v>
      </c>
      <c r="M127" s="204" t="e">
        <f>#N/A</f>
        <v>#N/A</v>
      </c>
      <c r="N127" s="206">
        <v>105.26</v>
      </c>
      <c r="O127" s="206">
        <v>105.26</v>
      </c>
      <c r="P127" s="206">
        <v>121.05</v>
      </c>
      <c r="Q127" s="206">
        <v>97.37</v>
      </c>
      <c r="R127" s="204" t="s">
        <v>1041</v>
      </c>
      <c r="S127" s="204" t="b">
        <f>TRUE</f>
        <v>1</v>
      </c>
      <c r="T127" s="204" t="s">
        <v>1041</v>
      </c>
      <c r="U127" s="204" t="s">
        <v>1041</v>
      </c>
      <c r="V127" s="207">
        <v>1</v>
      </c>
      <c r="W127" s="186">
        <v>128.947368421053</v>
      </c>
      <c r="X127" s="187">
        <v>115.789473684211</v>
      </c>
      <c r="Y127" s="188">
        <v>136.842105263158</v>
      </c>
      <c r="Z127" s="189">
        <v>118.421052631579</v>
      </c>
      <c r="AA127" s="220">
        <v>1</v>
      </c>
      <c r="AB127" s="191">
        <v>1.72413793103448</v>
      </c>
      <c r="AC127" s="192">
        <v>93.103448275862107</v>
      </c>
      <c r="AD127" s="193">
        <v>1.72413793103448</v>
      </c>
      <c r="AE127" s="194">
        <v>89.655172413793096</v>
      </c>
      <c r="AF127" s="220">
        <v>0</v>
      </c>
      <c r="AG127" s="195">
        <v>5.1724137931034502</v>
      </c>
      <c r="AH127" s="196">
        <v>75.862068965517196</v>
      </c>
      <c r="AI127" s="197">
        <v>10.3448275862069</v>
      </c>
      <c r="AJ127" s="198">
        <v>68.965517241379303</v>
      </c>
      <c r="AK127" s="220">
        <v>0</v>
      </c>
      <c r="AL127" s="199">
        <v>20.69</v>
      </c>
      <c r="AM127" s="200">
        <v>20.69</v>
      </c>
      <c r="AN127" s="201">
        <v>15.52</v>
      </c>
      <c r="AO127" s="202">
        <v>41.38</v>
      </c>
      <c r="AP127" s="221">
        <v>0</v>
      </c>
    </row>
    <row r="128" spans="1:42" s="181" customFormat="1" ht="15.75" customHeight="1">
      <c r="A128" s="204" t="s">
        <v>938</v>
      </c>
      <c r="B128" s="204" t="s">
        <v>663</v>
      </c>
      <c r="C128" s="205">
        <v>291030</v>
      </c>
      <c r="D128" s="204" t="s">
        <v>650</v>
      </c>
      <c r="E128" s="204" t="e">
        <f>#N/A</f>
        <v>#N/A</v>
      </c>
      <c r="F128" s="204" t="e">
        <f>#N/A</f>
        <v>#N/A</v>
      </c>
      <c r="G128" s="204" t="e">
        <f>#N/A</f>
        <v>#N/A</v>
      </c>
      <c r="H128" s="204" t="e">
        <f>#N/A</f>
        <v>#N/A</v>
      </c>
      <c r="I128" s="204" t="e">
        <f>#N/A</f>
        <v>#N/A</v>
      </c>
      <c r="J128" s="204" t="e">
        <f>#N/A</f>
        <v>#N/A</v>
      </c>
      <c r="K128" s="204" t="e">
        <f>#N/A</f>
        <v>#N/A</v>
      </c>
      <c r="L128" s="204" t="e">
        <f>#N/A</f>
        <v>#N/A</v>
      </c>
      <c r="M128" s="204" t="e">
        <f>#N/A</f>
        <v>#N/A</v>
      </c>
      <c r="N128" s="206">
        <v>129.51</v>
      </c>
      <c r="O128" s="206">
        <v>86.89</v>
      </c>
      <c r="P128" s="206">
        <v>126.23</v>
      </c>
      <c r="Q128" s="206">
        <v>124.59</v>
      </c>
      <c r="R128" s="204" t="s">
        <v>1041</v>
      </c>
      <c r="S128" s="204" t="s">
        <v>1042</v>
      </c>
      <c r="T128" s="204" t="s">
        <v>1041</v>
      </c>
      <c r="U128" s="204" t="s">
        <v>1041</v>
      </c>
      <c r="V128" s="207">
        <v>0.75</v>
      </c>
      <c r="W128" s="186">
        <v>142.62295081967201</v>
      </c>
      <c r="X128" s="187">
        <v>140.98360655737699</v>
      </c>
      <c r="Y128" s="188">
        <v>150.819672131148</v>
      </c>
      <c r="Z128" s="189">
        <v>122.950819672131</v>
      </c>
      <c r="AA128" s="220">
        <v>1</v>
      </c>
      <c r="AB128" s="191">
        <v>108.955223880597</v>
      </c>
      <c r="AC128" s="192">
        <v>114.925373134328</v>
      </c>
      <c r="AD128" s="193">
        <v>110.44776119402999</v>
      </c>
      <c r="AE128" s="194">
        <v>132.83582089552201</v>
      </c>
      <c r="AF128" s="190">
        <v>1</v>
      </c>
      <c r="AG128" s="195">
        <v>84.8101265822785</v>
      </c>
      <c r="AH128" s="196">
        <v>91.139240506329102</v>
      </c>
      <c r="AI128" s="197">
        <v>107.594936708861</v>
      </c>
      <c r="AJ128" s="198">
        <v>100</v>
      </c>
      <c r="AK128" s="220">
        <v>0.5</v>
      </c>
      <c r="AL128" s="199">
        <v>56.96</v>
      </c>
      <c r="AM128" s="200">
        <v>56.96</v>
      </c>
      <c r="AN128" s="201">
        <v>75.95</v>
      </c>
      <c r="AO128" s="202">
        <v>18.989999999999998</v>
      </c>
      <c r="AP128" s="211">
        <v>0</v>
      </c>
    </row>
    <row r="129" spans="1:42" s="181" customFormat="1" ht="15.75" customHeight="1">
      <c r="A129" s="222" t="s">
        <v>941</v>
      </c>
      <c r="B129" s="204" t="s">
        <v>854</v>
      </c>
      <c r="C129" s="213">
        <v>291040</v>
      </c>
      <c r="D129" s="214" t="s">
        <v>845</v>
      </c>
      <c r="E129" s="215" t="e">
        <f>#N/A</f>
        <v>#N/A</v>
      </c>
      <c r="F129" s="215" t="e">
        <f>#N/A</f>
        <v>#N/A</v>
      </c>
      <c r="G129" s="215" t="e">
        <f>#N/A</f>
        <v>#N/A</v>
      </c>
      <c r="H129" s="215" t="e">
        <f>#N/A</f>
        <v>#N/A</v>
      </c>
      <c r="I129" s="215" t="e">
        <f>#N/A</f>
        <v>#N/A</v>
      </c>
      <c r="J129" s="215" t="e">
        <f>#N/A</f>
        <v>#N/A</v>
      </c>
      <c r="K129" s="215" t="e">
        <f>#N/A</f>
        <v>#N/A</v>
      </c>
      <c r="L129" s="215" t="e">
        <f>#N/A</f>
        <v>#N/A</v>
      </c>
      <c r="M129" s="215" t="e">
        <f>#N/A</f>
        <v>#N/A</v>
      </c>
      <c r="N129" s="216">
        <v>143.93</v>
      </c>
      <c r="O129" s="216">
        <v>135.97999999999999</v>
      </c>
      <c r="P129" s="216">
        <v>128.87</v>
      </c>
      <c r="Q129" s="216">
        <v>134.72999999999999</v>
      </c>
      <c r="R129" s="215" t="s">
        <v>1041</v>
      </c>
      <c r="S129" s="215" t="b">
        <f>TRUE</f>
        <v>1</v>
      </c>
      <c r="T129" s="215" t="s">
        <v>1041</v>
      </c>
      <c r="U129" s="215" t="s">
        <v>1041</v>
      </c>
      <c r="V129" s="217">
        <v>1</v>
      </c>
      <c r="W129" s="186">
        <v>112.97071129707101</v>
      </c>
      <c r="X129" s="187">
        <v>109.62343096234299</v>
      </c>
      <c r="Y129" s="188">
        <v>112.55230125523001</v>
      </c>
      <c r="Z129" s="189">
        <v>113.80753138075301</v>
      </c>
      <c r="AA129" s="220">
        <v>1</v>
      </c>
      <c r="AB129" s="191">
        <v>88.363636363636402</v>
      </c>
      <c r="AC129" s="192">
        <v>89.090909090909093</v>
      </c>
      <c r="AD129" s="193">
        <v>95.272727272727295</v>
      </c>
      <c r="AE129" s="194">
        <v>92.363636363636402</v>
      </c>
      <c r="AF129" s="220">
        <v>0.25</v>
      </c>
      <c r="AG129" s="195">
        <v>101.19047619047601</v>
      </c>
      <c r="AH129" s="196">
        <v>108.730158730159</v>
      </c>
      <c r="AI129" s="197">
        <v>100.39682539682499</v>
      </c>
      <c r="AJ129" s="198">
        <v>116.269841269841</v>
      </c>
      <c r="AK129" s="220">
        <v>1</v>
      </c>
      <c r="AL129" s="199">
        <v>52.38</v>
      </c>
      <c r="AM129" s="200">
        <v>55.95</v>
      </c>
      <c r="AN129" s="201">
        <v>60.71</v>
      </c>
      <c r="AO129" s="202">
        <v>82.14</v>
      </c>
      <c r="AP129" s="221">
        <v>0</v>
      </c>
    </row>
    <row r="130" spans="1:42" s="181" customFormat="1" ht="15.75" customHeight="1">
      <c r="A130" s="204" t="s">
        <v>935</v>
      </c>
      <c r="B130" s="204" t="s">
        <v>671</v>
      </c>
      <c r="C130" s="205">
        <v>291050</v>
      </c>
      <c r="D130" s="204" t="s">
        <v>678</v>
      </c>
      <c r="E130" s="204" t="e">
        <f>#N/A</f>
        <v>#N/A</v>
      </c>
      <c r="F130" s="204" t="e">
        <f>#N/A</f>
        <v>#N/A</v>
      </c>
      <c r="G130" s="204" t="e">
        <f>#N/A</f>
        <v>#N/A</v>
      </c>
      <c r="H130" s="204" t="e">
        <f>#N/A</f>
        <v>#N/A</v>
      </c>
      <c r="I130" s="204" t="e">
        <f>#N/A</f>
        <v>#N/A</v>
      </c>
      <c r="J130" s="204" t="e">
        <f>#N/A</f>
        <v>#N/A</v>
      </c>
      <c r="K130" s="204" t="e">
        <f>#N/A</f>
        <v>#N/A</v>
      </c>
      <c r="L130" s="204" t="e">
        <f>#N/A</f>
        <v>#N/A</v>
      </c>
      <c r="M130" s="204" t="e">
        <f>#N/A</f>
        <v>#N/A</v>
      </c>
      <c r="N130" s="206">
        <v>106.05</v>
      </c>
      <c r="O130" s="206">
        <v>95.09</v>
      </c>
      <c r="P130" s="206">
        <v>108.51</v>
      </c>
      <c r="Q130" s="206">
        <v>105.86</v>
      </c>
      <c r="R130" s="204" t="s">
        <v>1041</v>
      </c>
      <c r="S130" s="204" t="b">
        <f>TRUE</f>
        <v>1</v>
      </c>
      <c r="T130" s="204" t="s">
        <v>1041</v>
      </c>
      <c r="U130" s="204" t="s">
        <v>1041</v>
      </c>
      <c r="V130" s="207">
        <v>1</v>
      </c>
      <c r="W130" s="186">
        <v>104.15879017013199</v>
      </c>
      <c r="X130" s="187">
        <v>101.51228733459401</v>
      </c>
      <c r="Y130" s="188">
        <v>115.50094517958399</v>
      </c>
      <c r="Z130" s="189">
        <v>107.561436672968</v>
      </c>
      <c r="AA130" s="220">
        <v>1</v>
      </c>
      <c r="AB130" s="191">
        <v>95.691202872531406</v>
      </c>
      <c r="AC130" s="192">
        <v>94.075403949730699</v>
      </c>
      <c r="AD130" s="193">
        <v>98.563734290843797</v>
      </c>
      <c r="AE130" s="194">
        <v>99.640933572710907</v>
      </c>
      <c r="AF130" s="220">
        <v>0.75</v>
      </c>
      <c r="AG130" s="195">
        <v>86.909090909090907</v>
      </c>
      <c r="AH130" s="196">
        <v>90.545454545454504</v>
      </c>
      <c r="AI130" s="197">
        <v>90.909090909090907</v>
      </c>
      <c r="AJ130" s="198">
        <v>88.181818181818201</v>
      </c>
      <c r="AK130" s="220">
        <v>0</v>
      </c>
      <c r="AL130" s="199">
        <v>50.18</v>
      </c>
      <c r="AM130" s="200">
        <v>41.45</v>
      </c>
      <c r="AN130" s="201">
        <v>43.64</v>
      </c>
      <c r="AO130" s="202">
        <v>58.91</v>
      </c>
      <c r="AP130" s="209">
        <v>0</v>
      </c>
    </row>
    <row r="131" spans="1:42" s="181" customFormat="1" ht="15.75" customHeight="1">
      <c r="A131" s="204" t="s">
        <v>935</v>
      </c>
      <c r="B131" s="204" t="s">
        <v>671</v>
      </c>
      <c r="C131" s="205">
        <v>291060</v>
      </c>
      <c r="D131" s="204" t="s">
        <v>679</v>
      </c>
      <c r="E131" s="204" t="e">
        <f>#N/A</f>
        <v>#N/A</v>
      </c>
      <c r="F131" s="204" t="e">
        <f>#N/A</f>
        <v>#N/A</v>
      </c>
      <c r="G131" s="204" t="e">
        <f>#N/A</f>
        <v>#N/A</v>
      </c>
      <c r="H131" s="204" t="e">
        <f>#N/A</f>
        <v>#N/A</v>
      </c>
      <c r="I131" s="204" t="e">
        <f>#N/A</f>
        <v>#N/A</v>
      </c>
      <c r="J131" s="204" t="e">
        <f>#N/A</f>
        <v>#N/A</v>
      </c>
      <c r="K131" s="204" t="e">
        <f>#N/A</f>
        <v>#N/A</v>
      </c>
      <c r="L131" s="204" t="e">
        <f>#N/A</f>
        <v>#N/A</v>
      </c>
      <c r="M131" s="204" t="e">
        <f>#N/A</f>
        <v>#N/A</v>
      </c>
      <c r="N131" s="206">
        <v>58</v>
      </c>
      <c r="O131" s="206">
        <v>58.89</v>
      </c>
      <c r="P131" s="206">
        <v>64</v>
      </c>
      <c r="Q131" s="206">
        <v>49.56</v>
      </c>
      <c r="R131" s="204" t="s">
        <v>1042</v>
      </c>
      <c r="S131" s="204" t="s">
        <v>1042</v>
      </c>
      <c r="T131" s="204" t="s">
        <v>1042</v>
      </c>
      <c r="U131" s="204" t="s">
        <v>1042</v>
      </c>
      <c r="V131" s="207">
        <v>0</v>
      </c>
      <c r="W131" s="186">
        <v>72.4444444444444</v>
      </c>
      <c r="X131" s="187">
        <v>74</v>
      </c>
      <c r="Y131" s="188">
        <v>77.3333333333333</v>
      </c>
      <c r="Z131" s="189">
        <v>71.7777777777778</v>
      </c>
      <c r="AA131" s="208">
        <v>0</v>
      </c>
      <c r="AB131" s="191">
        <v>83.369803063457297</v>
      </c>
      <c r="AC131" s="192">
        <v>82.932166301969403</v>
      </c>
      <c r="AD131" s="193">
        <v>91.247264770240704</v>
      </c>
      <c r="AE131" s="194">
        <v>94.7483588621444</v>
      </c>
      <c r="AF131" s="208">
        <v>0</v>
      </c>
      <c r="AG131" s="195">
        <v>83.3333333333333</v>
      </c>
      <c r="AH131" s="196">
        <v>90.625</v>
      </c>
      <c r="AI131" s="197">
        <v>91.6666666666667</v>
      </c>
      <c r="AJ131" s="198">
        <v>93.75</v>
      </c>
      <c r="AK131" s="208">
        <v>0</v>
      </c>
      <c r="AL131" s="199">
        <v>70</v>
      </c>
      <c r="AM131" s="200">
        <v>78.13</v>
      </c>
      <c r="AN131" s="201">
        <v>65.63</v>
      </c>
      <c r="AO131" s="202">
        <v>69.38</v>
      </c>
      <c r="AP131" s="209">
        <v>0</v>
      </c>
    </row>
    <row r="132" spans="1:42" s="181" customFormat="1" ht="15.75" customHeight="1">
      <c r="A132" s="204" t="s">
        <v>933</v>
      </c>
      <c r="B132" s="204" t="s">
        <v>546</v>
      </c>
      <c r="C132" s="205">
        <v>291070</v>
      </c>
      <c r="D132" s="204" t="s">
        <v>537</v>
      </c>
      <c r="E132" s="204" t="e">
        <f>#N/A</f>
        <v>#N/A</v>
      </c>
      <c r="F132" s="204" t="e">
        <f>#N/A</f>
        <v>#N/A</v>
      </c>
      <c r="G132" s="204" t="e">
        <f>#N/A</f>
        <v>#N/A</v>
      </c>
      <c r="H132" s="204" t="e">
        <f>#N/A</f>
        <v>#N/A</v>
      </c>
      <c r="I132" s="204" t="e">
        <f>#N/A</f>
        <v>#N/A</v>
      </c>
      <c r="J132" s="204" t="e">
        <f>#N/A</f>
        <v>#N/A</v>
      </c>
      <c r="K132" s="204" t="e">
        <f>#N/A</f>
        <v>#N/A</v>
      </c>
      <c r="L132" s="204" t="e">
        <f>#N/A</f>
        <v>#N/A</v>
      </c>
      <c r="M132" s="204" t="e">
        <f>#N/A</f>
        <v>#N/A</v>
      </c>
      <c r="N132" s="206">
        <v>96.85</v>
      </c>
      <c r="O132" s="206">
        <v>99.21</v>
      </c>
      <c r="P132" s="206">
        <v>110.22</v>
      </c>
      <c r="Q132" s="206">
        <v>135.52000000000001</v>
      </c>
      <c r="R132" s="204" t="s">
        <v>1042</v>
      </c>
      <c r="S132" s="204" t="s">
        <v>1042</v>
      </c>
      <c r="T132" s="204" t="s">
        <v>1041</v>
      </c>
      <c r="U132" s="204" t="s">
        <v>1041</v>
      </c>
      <c r="V132" s="207">
        <v>1</v>
      </c>
      <c r="W132" s="186">
        <v>92.791612057667095</v>
      </c>
      <c r="X132" s="187">
        <v>93.709043250327696</v>
      </c>
      <c r="Y132" s="188">
        <v>93.577981651376106</v>
      </c>
      <c r="Z132" s="189">
        <v>93.315858453473098</v>
      </c>
      <c r="AA132" s="210">
        <v>0.25</v>
      </c>
      <c r="AB132" s="191">
        <v>90.8724832214765</v>
      </c>
      <c r="AC132" s="192">
        <v>95.570469798657697</v>
      </c>
      <c r="AD132" s="193">
        <v>101.744966442953</v>
      </c>
      <c r="AE132" s="194">
        <v>94.496644295302005</v>
      </c>
      <c r="AF132" s="210">
        <v>0.5</v>
      </c>
      <c r="AG132" s="195">
        <v>81.933842239185793</v>
      </c>
      <c r="AH132" s="196">
        <v>83.969465648855007</v>
      </c>
      <c r="AI132" s="197">
        <v>83.969465648855007</v>
      </c>
      <c r="AJ132" s="198">
        <v>98.9821882951654</v>
      </c>
      <c r="AK132" s="210">
        <v>0.25</v>
      </c>
      <c r="AL132" s="199">
        <v>62.21</v>
      </c>
      <c r="AM132" s="200">
        <v>68.319999999999993</v>
      </c>
      <c r="AN132" s="201">
        <v>57.25</v>
      </c>
      <c r="AO132" s="202">
        <v>68.319999999999993</v>
      </c>
      <c r="AP132" s="211">
        <v>0</v>
      </c>
    </row>
    <row r="133" spans="1:42" s="181" customFormat="1" ht="15.75" customHeight="1">
      <c r="A133" s="204" t="s">
        <v>996</v>
      </c>
      <c r="B133" s="204" t="s">
        <v>599</v>
      </c>
      <c r="C133" s="205">
        <v>291072</v>
      </c>
      <c r="D133" s="204" t="s">
        <v>594</v>
      </c>
      <c r="E133" s="204" t="e">
        <f>#N/A</f>
        <v>#N/A</v>
      </c>
      <c r="F133" s="204" t="e">
        <f>#N/A</f>
        <v>#N/A</v>
      </c>
      <c r="G133" s="204" t="e">
        <f>#N/A</f>
        <v>#N/A</v>
      </c>
      <c r="H133" s="204" t="e">
        <f>#N/A</f>
        <v>#N/A</v>
      </c>
      <c r="I133" s="204" t="e">
        <f>#N/A</f>
        <v>#N/A</v>
      </c>
      <c r="J133" s="204" t="e">
        <f>#N/A</f>
        <v>#N/A</v>
      </c>
      <c r="K133" s="204" t="e">
        <f>#N/A</f>
        <v>#N/A</v>
      </c>
      <c r="L133" s="204" t="e">
        <f>#N/A</f>
        <v>#N/A</v>
      </c>
      <c r="M133" s="204" t="e">
        <f>#N/A</f>
        <v>#N/A</v>
      </c>
      <c r="N133" s="206">
        <v>104.51</v>
      </c>
      <c r="O133" s="206">
        <v>108.54</v>
      </c>
      <c r="P133" s="206">
        <v>106.44</v>
      </c>
      <c r="Q133" s="206">
        <v>105.62</v>
      </c>
      <c r="R133" s="204" t="s">
        <v>1041</v>
      </c>
      <c r="S133" s="204" t="b">
        <f>TRUE</f>
        <v>1</v>
      </c>
      <c r="T133" s="204" t="s">
        <v>1041</v>
      </c>
      <c r="U133" s="204" t="s">
        <v>1041</v>
      </c>
      <c r="V133" s="207">
        <v>1</v>
      </c>
      <c r="W133" s="186">
        <v>90.754827384435302</v>
      </c>
      <c r="X133" s="187">
        <v>91.749561146869496</v>
      </c>
      <c r="Y133" s="188">
        <v>103.861907548274</v>
      </c>
      <c r="Z133" s="189">
        <v>86.951433586892904</v>
      </c>
      <c r="AA133" s="208">
        <v>0.25</v>
      </c>
      <c r="AB133" s="191">
        <v>91.851851851851805</v>
      </c>
      <c r="AC133" s="192">
        <v>87.407407407407405</v>
      </c>
      <c r="AD133" s="193">
        <v>94.358974358974393</v>
      </c>
      <c r="AE133" s="194">
        <v>92.079772079772098</v>
      </c>
      <c r="AF133" s="208">
        <v>0</v>
      </c>
      <c r="AG133" s="195">
        <v>70.478284771852699</v>
      </c>
      <c r="AH133" s="196">
        <v>89.774601429356807</v>
      </c>
      <c r="AI133" s="197">
        <v>99.230346344145104</v>
      </c>
      <c r="AJ133" s="198">
        <v>96.921385376580503</v>
      </c>
      <c r="AK133" s="208">
        <v>0.5</v>
      </c>
      <c r="AL133" s="199">
        <v>59.21</v>
      </c>
      <c r="AM133" s="200">
        <v>75.040000000000006</v>
      </c>
      <c r="AN133" s="201">
        <v>78.5</v>
      </c>
      <c r="AO133" s="202">
        <v>87.41</v>
      </c>
      <c r="AP133" s="209">
        <v>0</v>
      </c>
    </row>
    <row r="134" spans="1:42" s="181" customFormat="1" ht="15.75" customHeight="1">
      <c r="A134" s="204" t="s">
        <v>935</v>
      </c>
      <c r="B134" s="204" t="s">
        <v>702</v>
      </c>
      <c r="C134" s="205">
        <v>291075</v>
      </c>
      <c r="D134" s="204" t="s">
        <v>695</v>
      </c>
      <c r="E134" s="204" t="e">
        <f>#N/A</f>
        <v>#N/A</v>
      </c>
      <c r="F134" s="204" t="e">
        <f>#N/A</f>
        <v>#N/A</v>
      </c>
      <c r="G134" s="204" t="e">
        <f>#N/A</f>
        <v>#N/A</v>
      </c>
      <c r="H134" s="204" t="e">
        <f>#N/A</f>
        <v>#N/A</v>
      </c>
      <c r="I134" s="204" t="e">
        <f>#N/A</f>
        <v>#N/A</v>
      </c>
      <c r="J134" s="204" t="e">
        <f>#N/A</f>
        <v>#N/A</v>
      </c>
      <c r="K134" s="204" t="e">
        <f>#N/A</f>
        <v>#N/A</v>
      </c>
      <c r="L134" s="204" t="e">
        <f>#N/A</f>
        <v>#N/A</v>
      </c>
      <c r="M134" s="204" t="e">
        <f>#N/A</f>
        <v>#N/A</v>
      </c>
      <c r="N134" s="206">
        <v>88.32</v>
      </c>
      <c r="O134" s="206">
        <v>77.16</v>
      </c>
      <c r="P134" s="206">
        <v>92.89</v>
      </c>
      <c r="Q134" s="206">
        <v>98.48</v>
      </c>
      <c r="R134" s="204" t="s">
        <v>1042</v>
      </c>
      <c r="S134" s="204" t="s">
        <v>1042</v>
      </c>
      <c r="T134" s="204" t="s">
        <v>1042</v>
      </c>
      <c r="U134" s="204" t="s">
        <v>1041</v>
      </c>
      <c r="V134" s="207">
        <v>0.25</v>
      </c>
      <c r="W134" s="186">
        <v>75.634517766497495</v>
      </c>
      <c r="X134" s="187">
        <v>76.649746192893403</v>
      </c>
      <c r="Y134" s="188">
        <v>80.710659898477203</v>
      </c>
      <c r="Z134" s="189">
        <v>86.802030456852805</v>
      </c>
      <c r="AA134" s="220">
        <v>0</v>
      </c>
      <c r="AB134" s="191">
        <v>101.570680628272</v>
      </c>
      <c r="AC134" s="192">
        <v>100</v>
      </c>
      <c r="AD134" s="193">
        <v>109.424083769634</v>
      </c>
      <c r="AE134" s="194">
        <v>81.151832460733004</v>
      </c>
      <c r="AF134" s="220">
        <v>0.75</v>
      </c>
      <c r="AG134" s="195">
        <v>69.633507853403103</v>
      </c>
      <c r="AH134" s="196">
        <v>82.198952879581199</v>
      </c>
      <c r="AI134" s="197">
        <v>90.052356020942398</v>
      </c>
      <c r="AJ134" s="198">
        <v>102.61780104712</v>
      </c>
      <c r="AK134" s="220">
        <v>0.25</v>
      </c>
      <c r="AL134" s="199">
        <v>36.130000000000003</v>
      </c>
      <c r="AM134" s="200">
        <v>54.97</v>
      </c>
      <c r="AN134" s="201">
        <v>37.700000000000003</v>
      </c>
      <c r="AO134" s="202">
        <v>69.11</v>
      </c>
      <c r="AP134" s="211">
        <v>0</v>
      </c>
    </row>
    <row r="135" spans="1:42" s="181" customFormat="1" ht="15.75" customHeight="1">
      <c r="A135" s="204" t="s">
        <v>941</v>
      </c>
      <c r="B135" s="204" t="s">
        <v>805</v>
      </c>
      <c r="C135" s="205">
        <v>291077</v>
      </c>
      <c r="D135" s="204" t="s">
        <v>769</v>
      </c>
      <c r="E135" s="204" t="e">
        <f>#N/A</f>
        <v>#N/A</v>
      </c>
      <c r="F135" s="204" t="e">
        <f>#N/A</f>
        <v>#N/A</v>
      </c>
      <c r="G135" s="204" t="e">
        <f>#N/A</f>
        <v>#N/A</v>
      </c>
      <c r="H135" s="204" t="e">
        <f>#N/A</f>
        <v>#N/A</v>
      </c>
      <c r="I135" s="204" t="e">
        <f>#N/A</f>
        <v>#N/A</v>
      </c>
      <c r="J135" s="204" t="e">
        <f>#N/A</f>
        <v>#N/A</v>
      </c>
      <c r="K135" s="204" t="e">
        <f>#N/A</f>
        <v>#N/A</v>
      </c>
      <c r="L135" s="204" t="e">
        <f>#N/A</f>
        <v>#N/A</v>
      </c>
      <c r="M135" s="204" t="e">
        <f>#N/A</f>
        <v>#N/A</v>
      </c>
      <c r="N135" s="206">
        <v>37.5</v>
      </c>
      <c r="O135" s="206">
        <v>27.08</v>
      </c>
      <c r="P135" s="206">
        <v>33.33</v>
      </c>
      <c r="Q135" s="206">
        <v>18.75</v>
      </c>
      <c r="R135" s="204" t="s">
        <v>1042</v>
      </c>
      <c r="S135" s="204" t="s">
        <v>1042</v>
      </c>
      <c r="T135" s="204" t="s">
        <v>1042</v>
      </c>
      <c r="U135" s="204" t="s">
        <v>1042</v>
      </c>
      <c r="V135" s="207">
        <v>0</v>
      </c>
      <c r="W135" s="186">
        <v>162.5</v>
      </c>
      <c r="X135" s="187">
        <v>162.5</v>
      </c>
      <c r="Y135" s="188">
        <v>185.416666666667</v>
      </c>
      <c r="Z135" s="189">
        <v>154.166666666667</v>
      </c>
      <c r="AA135" s="220">
        <v>1</v>
      </c>
      <c r="AB135" s="191">
        <v>135.29411764705901</v>
      </c>
      <c r="AC135" s="192">
        <v>135.29411764705901</v>
      </c>
      <c r="AD135" s="193">
        <v>147.058823529412</v>
      </c>
      <c r="AE135" s="194">
        <v>154.90196078431401</v>
      </c>
      <c r="AF135" s="190">
        <v>1</v>
      </c>
      <c r="AG135" s="195">
        <v>244.444444444444</v>
      </c>
      <c r="AH135" s="196">
        <v>250</v>
      </c>
      <c r="AI135" s="197">
        <v>255.555555555556</v>
      </c>
      <c r="AJ135" s="198">
        <v>269.444444444444</v>
      </c>
      <c r="AK135" s="220">
        <v>1</v>
      </c>
      <c r="AL135" s="199">
        <v>108.33</v>
      </c>
      <c r="AM135" s="200">
        <v>91.67</v>
      </c>
      <c r="AN135" s="201">
        <v>108.33</v>
      </c>
      <c r="AO135" s="202">
        <v>116.67</v>
      </c>
      <c r="AP135" s="221">
        <v>0.75</v>
      </c>
    </row>
    <row r="136" spans="1:42" s="181" customFormat="1">
      <c r="A136" s="204" t="s">
        <v>933</v>
      </c>
      <c r="B136" s="204" t="s">
        <v>483</v>
      </c>
      <c r="C136" s="205">
        <v>291080</v>
      </c>
      <c r="D136" s="204" t="s">
        <v>483</v>
      </c>
      <c r="E136" s="204" t="e">
        <f>#N/A</f>
        <v>#N/A</v>
      </c>
      <c r="F136" s="204" t="e">
        <f>#N/A</f>
        <v>#N/A</v>
      </c>
      <c r="G136" s="204" t="e">
        <f>#N/A</f>
        <v>#N/A</v>
      </c>
      <c r="H136" s="204" t="e">
        <f>#N/A</f>
        <v>#N/A</v>
      </c>
      <c r="I136" s="204" t="e">
        <f>#N/A</f>
        <v>#N/A</v>
      </c>
      <c r="J136" s="204" t="e">
        <f>#N/A</f>
        <v>#N/A</v>
      </c>
      <c r="K136" s="204" t="e">
        <f>#N/A</f>
        <v>#N/A</v>
      </c>
      <c r="L136" s="204" t="e">
        <f>#N/A</f>
        <v>#N/A</v>
      </c>
      <c r="M136" s="204" t="e">
        <f>#N/A</f>
        <v>#N/A</v>
      </c>
      <c r="N136" s="206">
        <v>111.08</v>
      </c>
      <c r="O136" s="206">
        <v>106.02</v>
      </c>
      <c r="P136" s="206">
        <v>101.87</v>
      </c>
      <c r="Q136" s="206">
        <v>114.7</v>
      </c>
      <c r="R136" s="204" t="s">
        <v>1041</v>
      </c>
      <c r="S136" s="204" t="s">
        <v>1042</v>
      </c>
      <c r="T136" s="204" t="s">
        <v>1041</v>
      </c>
      <c r="U136" s="204" t="s">
        <v>1041</v>
      </c>
      <c r="V136" s="207">
        <v>1</v>
      </c>
      <c r="W136" s="186">
        <v>70.719089498189305</v>
      </c>
      <c r="X136" s="187">
        <v>71.826176927056395</v>
      </c>
      <c r="Y136" s="188">
        <v>80.517330574236894</v>
      </c>
      <c r="Z136" s="189">
        <v>81.407139161924505</v>
      </c>
      <c r="AA136" s="208">
        <v>0</v>
      </c>
      <c r="AB136" s="191">
        <v>56.182743103110901</v>
      </c>
      <c r="AC136" s="192">
        <v>55.810995891215001</v>
      </c>
      <c r="AD136" s="193">
        <v>65.779690862844802</v>
      </c>
      <c r="AE136" s="194">
        <v>59.538250831539798</v>
      </c>
      <c r="AF136" s="208">
        <v>0</v>
      </c>
      <c r="AG136" s="195">
        <v>49.980571206528097</v>
      </c>
      <c r="AH136" s="196">
        <v>60.083543811929303</v>
      </c>
      <c r="AI136" s="197">
        <v>66.504760054400606</v>
      </c>
      <c r="AJ136" s="198">
        <v>73.567126481445499</v>
      </c>
      <c r="AK136" s="208">
        <v>0</v>
      </c>
      <c r="AL136" s="199">
        <v>21.39</v>
      </c>
      <c r="AM136" s="200">
        <v>21.25</v>
      </c>
      <c r="AN136" s="201">
        <v>21.1</v>
      </c>
      <c r="AO136" s="202">
        <v>22.59</v>
      </c>
      <c r="AP136" s="209">
        <v>0</v>
      </c>
    </row>
    <row r="137" spans="1:42" s="181" customFormat="1" ht="15.75" customHeight="1">
      <c r="A137" s="204" t="s">
        <v>934</v>
      </c>
      <c r="B137" s="204" t="s">
        <v>735</v>
      </c>
      <c r="C137" s="205">
        <v>291085</v>
      </c>
      <c r="D137" s="204" t="s">
        <v>730</v>
      </c>
      <c r="E137" s="204" t="e">
        <f>#N/A</f>
        <v>#N/A</v>
      </c>
      <c r="F137" s="204" t="e">
        <f>#N/A</f>
        <v>#N/A</v>
      </c>
      <c r="G137" s="204" t="e">
        <f>#N/A</f>
        <v>#N/A</v>
      </c>
      <c r="H137" s="204" t="e">
        <f>#N/A</f>
        <v>#N/A</v>
      </c>
      <c r="I137" s="204" t="e">
        <f>#N/A</f>
        <v>#N/A</v>
      </c>
      <c r="J137" s="204" t="e">
        <f>#N/A</f>
        <v>#N/A</v>
      </c>
      <c r="K137" s="204" t="e">
        <f>#N/A</f>
        <v>#N/A</v>
      </c>
      <c r="L137" s="204" t="e">
        <f>#N/A</f>
        <v>#N/A</v>
      </c>
      <c r="M137" s="204" t="e">
        <f>#N/A</f>
        <v>#N/A</v>
      </c>
      <c r="N137" s="206">
        <v>44.66</v>
      </c>
      <c r="O137" s="206">
        <v>41.22</v>
      </c>
      <c r="P137" s="206">
        <v>34.729999999999997</v>
      </c>
      <c r="Q137" s="206">
        <v>25.95</v>
      </c>
      <c r="R137" s="204" t="s">
        <v>1042</v>
      </c>
      <c r="S137" s="204" t="s">
        <v>1042</v>
      </c>
      <c r="T137" s="204" t="s">
        <v>1042</v>
      </c>
      <c r="U137" s="204" t="s">
        <v>1042</v>
      </c>
      <c r="V137" s="207">
        <v>0</v>
      </c>
      <c r="W137" s="186">
        <v>71.755725190839698</v>
      </c>
      <c r="X137" s="187">
        <v>82.824427480916</v>
      </c>
      <c r="Y137" s="188">
        <v>103.81679389313</v>
      </c>
      <c r="Z137" s="189">
        <v>89.694656488549597</v>
      </c>
      <c r="AA137" s="208">
        <v>0.25</v>
      </c>
      <c r="AB137" s="191">
        <v>51.792828685259003</v>
      </c>
      <c r="AC137" s="192">
        <v>97.211155378486097</v>
      </c>
      <c r="AD137" s="193">
        <v>124.302788844622</v>
      </c>
      <c r="AE137" s="194">
        <v>110.75697211155401</v>
      </c>
      <c r="AF137" s="208">
        <v>0.75</v>
      </c>
      <c r="AG137" s="195">
        <v>101.945525291829</v>
      </c>
      <c r="AH137" s="196">
        <v>99.221789883268499</v>
      </c>
      <c r="AI137" s="197">
        <v>98.443579766536999</v>
      </c>
      <c r="AJ137" s="198">
        <v>104.669260700389</v>
      </c>
      <c r="AK137" s="208">
        <v>1</v>
      </c>
      <c r="AL137" s="199">
        <v>43.19</v>
      </c>
      <c r="AM137" s="200">
        <v>54.86</v>
      </c>
      <c r="AN137" s="201">
        <v>57.2</v>
      </c>
      <c r="AO137" s="202">
        <v>67.7</v>
      </c>
      <c r="AP137" s="209">
        <v>0</v>
      </c>
    </row>
    <row r="138" spans="1:42" s="181" customFormat="1" ht="15.75" customHeight="1">
      <c r="A138" s="204" t="s">
        <v>941</v>
      </c>
      <c r="B138" s="204" t="s">
        <v>828</v>
      </c>
      <c r="C138" s="205">
        <v>291090</v>
      </c>
      <c r="D138" s="204" t="s">
        <v>824</v>
      </c>
      <c r="E138" s="204" t="e">
        <f>#N/A</f>
        <v>#N/A</v>
      </c>
      <c r="F138" s="204" t="e">
        <f>#N/A</f>
        <v>#N/A</v>
      </c>
      <c r="G138" s="204" t="e">
        <f>#N/A</f>
        <v>#N/A</v>
      </c>
      <c r="H138" s="204" t="e">
        <f>#N/A</f>
        <v>#N/A</v>
      </c>
      <c r="I138" s="204" t="e">
        <f>#N/A</f>
        <v>#N/A</v>
      </c>
      <c r="J138" s="204" t="e">
        <f>#N/A</f>
        <v>#N/A</v>
      </c>
      <c r="K138" s="204" t="e">
        <f>#N/A</f>
        <v>#N/A</v>
      </c>
      <c r="L138" s="204" t="e">
        <f>#N/A</f>
        <v>#N/A</v>
      </c>
      <c r="M138" s="204" t="e">
        <f>#N/A</f>
        <v>#N/A</v>
      </c>
      <c r="N138" s="206">
        <v>111.32</v>
      </c>
      <c r="O138" s="206">
        <v>105.66</v>
      </c>
      <c r="P138" s="206">
        <v>111.32</v>
      </c>
      <c r="Q138" s="206">
        <v>156.6</v>
      </c>
      <c r="R138" s="204" t="s">
        <v>1042</v>
      </c>
      <c r="S138" s="204" t="s">
        <v>1042</v>
      </c>
      <c r="T138" s="204" t="s">
        <v>1042</v>
      </c>
      <c r="U138" s="204" t="s">
        <v>1042</v>
      </c>
      <c r="V138" s="207">
        <v>1</v>
      </c>
      <c r="W138" s="186">
        <v>81.132075471698101</v>
      </c>
      <c r="X138" s="187">
        <v>39.622641509433997</v>
      </c>
      <c r="Y138" s="188">
        <v>113.20754716981099</v>
      </c>
      <c r="Z138" s="189">
        <v>56.603773584905703</v>
      </c>
      <c r="AA138" s="208">
        <v>0.25</v>
      </c>
      <c r="AB138" s="191">
        <v>68.253968253968296</v>
      </c>
      <c r="AC138" s="192">
        <v>60.317460317460302</v>
      </c>
      <c r="AD138" s="193">
        <v>80.952380952380906</v>
      </c>
      <c r="AE138" s="194">
        <v>88.8888888888889</v>
      </c>
      <c r="AF138" s="208">
        <v>0</v>
      </c>
      <c r="AG138" s="195">
        <v>68.181818181818201</v>
      </c>
      <c r="AH138" s="196">
        <v>72.727272727272705</v>
      </c>
      <c r="AI138" s="197">
        <v>86.363636363636402</v>
      </c>
      <c r="AJ138" s="198">
        <v>118.181818181818</v>
      </c>
      <c r="AK138" s="208">
        <v>0.25</v>
      </c>
      <c r="AL138" s="199">
        <v>95.45</v>
      </c>
      <c r="AM138" s="200">
        <v>81.819999999999993</v>
      </c>
      <c r="AN138" s="201">
        <v>115.91</v>
      </c>
      <c r="AO138" s="202">
        <v>122.73</v>
      </c>
      <c r="AP138" s="209">
        <v>0.75</v>
      </c>
    </row>
    <row r="139" spans="1:42" s="181" customFormat="1" ht="15.75" customHeight="1">
      <c r="A139" s="204" t="s">
        <v>936</v>
      </c>
      <c r="B139" s="204" t="s">
        <v>876</v>
      </c>
      <c r="C139" s="205">
        <v>291100</v>
      </c>
      <c r="D139" s="204" t="s">
        <v>872</v>
      </c>
      <c r="E139" s="204" t="e">
        <f>#N/A</f>
        <v>#N/A</v>
      </c>
      <c r="F139" s="204" t="e">
        <f>#N/A</f>
        <v>#N/A</v>
      </c>
      <c r="G139" s="204" t="e">
        <f>#N/A</f>
        <v>#N/A</v>
      </c>
      <c r="H139" s="204" t="e">
        <f>#N/A</f>
        <v>#N/A</v>
      </c>
      <c r="I139" s="204" t="e">
        <f>#N/A</f>
        <v>#N/A</v>
      </c>
      <c r="J139" s="204" t="e">
        <f>#N/A</f>
        <v>#N/A</v>
      </c>
      <c r="K139" s="204" t="e">
        <f>#N/A</f>
        <v>#N/A</v>
      </c>
      <c r="L139" s="204" t="e">
        <f>#N/A</f>
        <v>#N/A</v>
      </c>
      <c r="M139" s="204" t="e">
        <f>#N/A</f>
        <v>#N/A</v>
      </c>
      <c r="N139" s="206">
        <v>35.54</v>
      </c>
      <c r="O139" s="206">
        <v>33.06</v>
      </c>
      <c r="P139" s="206">
        <v>41.32</v>
      </c>
      <c r="Q139" s="206">
        <v>24.79</v>
      </c>
      <c r="R139" s="204" t="s">
        <v>1042</v>
      </c>
      <c r="S139" s="204" t="s">
        <v>1042</v>
      </c>
      <c r="T139" s="204" t="s">
        <v>1042</v>
      </c>
      <c r="U139" s="204" t="s">
        <v>1042</v>
      </c>
      <c r="V139" s="207">
        <v>0</v>
      </c>
      <c r="W139" s="186">
        <v>70.247933884297495</v>
      </c>
      <c r="X139" s="187">
        <v>71.074380165289298</v>
      </c>
      <c r="Y139" s="188">
        <v>81.818181818181799</v>
      </c>
      <c r="Z139" s="189">
        <v>80.991735537190095</v>
      </c>
      <c r="AA139" s="208">
        <v>0</v>
      </c>
      <c r="AB139" s="191">
        <v>66.923076923076906</v>
      </c>
      <c r="AC139" s="192">
        <v>66.153846153846203</v>
      </c>
      <c r="AD139" s="193">
        <v>64.615384615384599</v>
      </c>
      <c r="AE139" s="194">
        <v>78.461538461538495</v>
      </c>
      <c r="AF139" s="208">
        <v>0</v>
      </c>
      <c r="AG139" s="195">
        <v>72.2222222222222</v>
      </c>
      <c r="AH139" s="196">
        <v>76.851851851851805</v>
      </c>
      <c r="AI139" s="197">
        <v>99.074074074074105</v>
      </c>
      <c r="AJ139" s="198">
        <v>73.148148148148195</v>
      </c>
      <c r="AK139" s="208">
        <v>0.25</v>
      </c>
      <c r="AL139" s="199">
        <v>83.33</v>
      </c>
      <c r="AM139" s="200">
        <v>80.56</v>
      </c>
      <c r="AN139" s="201">
        <v>66.67</v>
      </c>
      <c r="AO139" s="202">
        <v>58.33</v>
      </c>
      <c r="AP139" s="209">
        <v>0</v>
      </c>
    </row>
    <row r="140" spans="1:42" s="181" customFormat="1" ht="15.75" customHeight="1">
      <c r="A140" s="204" t="s">
        <v>942</v>
      </c>
      <c r="B140" s="204" t="s">
        <v>740</v>
      </c>
      <c r="C140" s="205">
        <v>291110</v>
      </c>
      <c r="D140" s="204" t="s">
        <v>745</v>
      </c>
      <c r="E140" s="204" t="e">
        <f>#N/A</f>
        <v>#N/A</v>
      </c>
      <c r="F140" s="204" t="e">
        <f>#N/A</f>
        <v>#N/A</v>
      </c>
      <c r="G140" s="204" t="e">
        <f>#N/A</f>
        <v>#N/A</v>
      </c>
      <c r="H140" s="204" t="e">
        <f>#N/A</f>
        <v>#N/A</v>
      </c>
      <c r="I140" s="204" t="e">
        <f>#N/A</f>
        <v>#N/A</v>
      </c>
      <c r="J140" s="204" t="e">
        <f>#N/A</f>
        <v>#N/A</v>
      </c>
      <c r="K140" s="204" t="e">
        <f>#N/A</f>
        <v>#N/A</v>
      </c>
      <c r="L140" s="204" t="e">
        <f>#N/A</f>
        <v>#N/A</v>
      </c>
      <c r="M140" s="204" t="e">
        <f>#N/A</f>
        <v>#N/A</v>
      </c>
      <c r="N140" s="206">
        <v>101.03</v>
      </c>
      <c r="O140" s="206">
        <v>87.44</v>
      </c>
      <c r="P140" s="206">
        <v>113.85</v>
      </c>
      <c r="Q140" s="206">
        <v>107.95</v>
      </c>
      <c r="R140" s="204" t="s">
        <v>1041</v>
      </c>
      <c r="S140" s="204" t="s">
        <v>1042</v>
      </c>
      <c r="T140" s="204" t="s">
        <v>1041</v>
      </c>
      <c r="U140" s="204" t="s">
        <v>1041</v>
      </c>
      <c r="V140" s="207">
        <v>0.75</v>
      </c>
      <c r="W140" s="186">
        <v>91.025641025640994</v>
      </c>
      <c r="X140" s="187">
        <v>88.974358974359006</v>
      </c>
      <c r="Y140" s="188">
        <v>88.974358974359006</v>
      </c>
      <c r="Z140" s="189">
        <v>84.358974358974393</v>
      </c>
      <c r="AA140" s="208">
        <v>0</v>
      </c>
      <c r="AB140" s="191">
        <v>130.601092896175</v>
      </c>
      <c r="AC140" s="192">
        <v>134.972677595628</v>
      </c>
      <c r="AD140" s="193">
        <v>150.273224043716</v>
      </c>
      <c r="AE140" s="194">
        <v>124.043715846995</v>
      </c>
      <c r="AF140" s="190">
        <v>1</v>
      </c>
      <c r="AG140" s="195">
        <v>74.683544303797504</v>
      </c>
      <c r="AH140" s="196">
        <v>72.911392405063296</v>
      </c>
      <c r="AI140" s="197">
        <v>81.772151898734194</v>
      </c>
      <c r="AJ140" s="198">
        <v>68.860759493670898</v>
      </c>
      <c r="AK140" s="208">
        <v>0</v>
      </c>
      <c r="AL140" s="199">
        <v>74.430000000000007</v>
      </c>
      <c r="AM140" s="200">
        <v>74.430000000000007</v>
      </c>
      <c r="AN140" s="201">
        <v>88.1</v>
      </c>
      <c r="AO140" s="202">
        <v>76.709999999999994</v>
      </c>
      <c r="AP140" s="211">
        <v>0</v>
      </c>
    </row>
    <row r="141" spans="1:42" s="181" customFormat="1" ht="15.75" customHeight="1">
      <c r="A141" s="222" t="s">
        <v>936</v>
      </c>
      <c r="B141" s="204" t="s">
        <v>925</v>
      </c>
      <c r="C141" s="213">
        <v>291120</v>
      </c>
      <c r="D141" s="214" t="s">
        <v>917</v>
      </c>
      <c r="E141" s="215" t="e">
        <f>#N/A</f>
        <v>#N/A</v>
      </c>
      <c r="F141" s="215" t="e">
        <f>#N/A</f>
        <v>#N/A</v>
      </c>
      <c r="G141" s="215" t="e">
        <f>#N/A</f>
        <v>#N/A</v>
      </c>
      <c r="H141" s="215" t="e">
        <f>#N/A</f>
        <v>#N/A</v>
      </c>
      <c r="I141" s="215" t="e">
        <f>#N/A</f>
        <v>#N/A</v>
      </c>
      <c r="J141" s="215" t="e">
        <f>#N/A</f>
        <v>#N/A</v>
      </c>
      <c r="K141" s="215" t="e">
        <f>#N/A</f>
        <v>#N/A</v>
      </c>
      <c r="L141" s="215" t="e">
        <f>#N/A</f>
        <v>#N/A</v>
      </c>
      <c r="M141" s="215" t="e">
        <f>#N/A</f>
        <v>#N/A</v>
      </c>
      <c r="N141" s="216">
        <v>28.54</v>
      </c>
      <c r="O141" s="216">
        <v>26.29</v>
      </c>
      <c r="P141" s="216">
        <v>33.71</v>
      </c>
      <c r="Q141" s="216">
        <v>28.54</v>
      </c>
      <c r="R141" s="215" t="s">
        <v>1042</v>
      </c>
      <c r="S141" s="215" t="s">
        <v>1042</v>
      </c>
      <c r="T141" s="215" t="s">
        <v>1042</v>
      </c>
      <c r="U141" s="215" t="s">
        <v>1042</v>
      </c>
      <c r="V141" s="217">
        <v>0</v>
      </c>
      <c r="W141" s="186">
        <v>64.269662921348299</v>
      </c>
      <c r="X141" s="187">
        <v>65.168539325842701</v>
      </c>
      <c r="Y141" s="188">
        <v>77.752808988764002</v>
      </c>
      <c r="Z141" s="189">
        <v>65.842696629213506</v>
      </c>
      <c r="AA141" s="208">
        <v>0</v>
      </c>
      <c r="AB141" s="191">
        <v>58.4444444444444</v>
      </c>
      <c r="AC141" s="192">
        <v>64.6666666666667</v>
      </c>
      <c r="AD141" s="193">
        <v>69.1111111111111</v>
      </c>
      <c r="AE141" s="194">
        <v>74.8888888888889</v>
      </c>
      <c r="AF141" s="208">
        <v>0</v>
      </c>
      <c r="AG141" s="195">
        <v>43.956043956043999</v>
      </c>
      <c r="AH141" s="196">
        <v>52.307692307692299</v>
      </c>
      <c r="AI141" s="197">
        <v>59.3406593406593</v>
      </c>
      <c r="AJ141" s="198">
        <v>59.560439560439598</v>
      </c>
      <c r="AK141" s="208">
        <v>0</v>
      </c>
      <c r="AL141" s="199">
        <v>51.43</v>
      </c>
      <c r="AM141" s="200">
        <v>60.66</v>
      </c>
      <c r="AN141" s="201">
        <v>49.45</v>
      </c>
      <c r="AO141" s="202">
        <v>50.77</v>
      </c>
      <c r="AP141" s="209">
        <v>0</v>
      </c>
    </row>
    <row r="142" spans="1:42" s="181" customFormat="1">
      <c r="A142" s="204" t="s">
        <v>933</v>
      </c>
      <c r="B142" s="204" t="s">
        <v>483</v>
      </c>
      <c r="C142" s="205">
        <v>291125</v>
      </c>
      <c r="D142" s="204" t="s">
        <v>484</v>
      </c>
      <c r="E142" s="204" t="e">
        <f>#N/A</f>
        <v>#N/A</v>
      </c>
      <c r="F142" s="204" t="e">
        <f>#N/A</f>
        <v>#N/A</v>
      </c>
      <c r="G142" s="204" t="e">
        <f>#N/A</f>
        <v>#N/A</v>
      </c>
      <c r="H142" s="204" t="e">
        <f>#N/A</f>
        <v>#N/A</v>
      </c>
      <c r="I142" s="204" t="e">
        <f>#N/A</f>
        <v>#N/A</v>
      </c>
      <c r="J142" s="204" t="e">
        <f>#N/A</f>
        <v>#N/A</v>
      </c>
      <c r="K142" s="204" t="e">
        <f>#N/A</f>
        <v>#N/A</v>
      </c>
      <c r="L142" s="204" t="e">
        <f>#N/A</f>
        <v>#N/A</v>
      </c>
      <c r="M142" s="204" t="e">
        <f>#N/A</f>
        <v>#N/A</v>
      </c>
      <c r="N142" s="206">
        <v>100</v>
      </c>
      <c r="O142" s="206">
        <v>88.89</v>
      </c>
      <c r="P142" s="206">
        <v>104.44</v>
      </c>
      <c r="Q142" s="206">
        <v>102.22</v>
      </c>
      <c r="R142" s="204" t="s">
        <v>1041</v>
      </c>
      <c r="S142" s="204" t="s">
        <v>1042</v>
      </c>
      <c r="T142" s="204" t="s">
        <v>1041</v>
      </c>
      <c r="U142" s="204" t="s">
        <v>1041</v>
      </c>
      <c r="V142" s="207">
        <v>0.75</v>
      </c>
      <c r="W142" s="186">
        <v>97.7777777777778</v>
      </c>
      <c r="X142" s="187">
        <v>126.666666666667</v>
      </c>
      <c r="Y142" s="188">
        <v>131.111111111111</v>
      </c>
      <c r="Z142" s="189">
        <v>82.2222222222222</v>
      </c>
      <c r="AA142" s="208">
        <v>0.75</v>
      </c>
      <c r="AB142" s="191">
        <v>108.888888888889</v>
      </c>
      <c r="AC142" s="192">
        <v>95.5555555555556</v>
      </c>
      <c r="AD142" s="193">
        <v>111.111111111111</v>
      </c>
      <c r="AE142" s="194">
        <v>122.222222222222</v>
      </c>
      <c r="AF142" s="190">
        <v>1</v>
      </c>
      <c r="AG142" s="195">
        <v>162</v>
      </c>
      <c r="AH142" s="196">
        <v>164</v>
      </c>
      <c r="AI142" s="197">
        <v>156</v>
      </c>
      <c r="AJ142" s="198">
        <v>164</v>
      </c>
      <c r="AK142" s="208">
        <v>1</v>
      </c>
      <c r="AL142" s="199">
        <v>60</v>
      </c>
      <c r="AM142" s="200">
        <v>48</v>
      </c>
      <c r="AN142" s="201">
        <v>30</v>
      </c>
      <c r="AO142" s="202">
        <v>108</v>
      </c>
      <c r="AP142" s="209">
        <v>0.25</v>
      </c>
    </row>
    <row r="143" spans="1:42" s="181" customFormat="1" ht="15.75" customHeight="1">
      <c r="A143" s="204" t="s">
        <v>940</v>
      </c>
      <c r="B143" s="204" t="s">
        <v>561</v>
      </c>
      <c r="C143" s="205">
        <v>291130</v>
      </c>
      <c r="D143" s="204" t="s">
        <v>558</v>
      </c>
      <c r="E143" s="204" t="e">
        <f>#N/A</f>
        <v>#N/A</v>
      </c>
      <c r="F143" s="204" t="e">
        <f>#N/A</f>
        <v>#N/A</v>
      </c>
      <c r="G143" s="204" t="e">
        <f>#N/A</f>
        <v>#N/A</v>
      </c>
      <c r="H143" s="204" t="e">
        <f>#N/A</f>
        <v>#N/A</v>
      </c>
      <c r="I143" s="204" t="e">
        <f>#N/A</f>
        <v>#N/A</v>
      </c>
      <c r="J143" s="204" t="e">
        <f>#N/A</f>
        <v>#N/A</v>
      </c>
      <c r="K143" s="204" t="e">
        <f>#N/A</f>
        <v>#N/A</v>
      </c>
      <c r="L143" s="204" t="e">
        <f>#N/A</f>
        <v>#N/A</v>
      </c>
      <c r="M143" s="204" t="e">
        <f>#N/A</f>
        <v>#N/A</v>
      </c>
      <c r="N143" s="206">
        <v>10.199999999999999</v>
      </c>
      <c r="O143" s="206">
        <v>6.12</v>
      </c>
      <c r="P143" s="206">
        <v>10.199999999999999</v>
      </c>
      <c r="Q143" s="206">
        <v>21.77</v>
      </c>
      <c r="R143" s="204" t="s">
        <v>1042</v>
      </c>
      <c r="S143" s="204" t="s">
        <v>1042</v>
      </c>
      <c r="T143" s="204" t="s">
        <v>1042</v>
      </c>
      <c r="U143" s="204" t="s">
        <v>1042</v>
      </c>
      <c r="V143" s="207">
        <v>0</v>
      </c>
      <c r="W143" s="186">
        <v>72.789115646258495</v>
      </c>
      <c r="X143" s="187">
        <v>75.510204081632693</v>
      </c>
      <c r="Y143" s="188">
        <v>75.510204081632693</v>
      </c>
      <c r="Z143" s="189">
        <v>60.544217687074799</v>
      </c>
      <c r="AA143" s="220">
        <v>0</v>
      </c>
      <c r="AB143" s="191">
        <v>86.991869918699194</v>
      </c>
      <c r="AC143" s="192">
        <v>87.804878048780495</v>
      </c>
      <c r="AD143" s="193">
        <v>86.991869918699194</v>
      </c>
      <c r="AE143" s="194">
        <v>85.365853658536594</v>
      </c>
      <c r="AF143" s="220">
        <v>0</v>
      </c>
      <c r="AG143" s="195">
        <v>74.590163934426201</v>
      </c>
      <c r="AH143" s="196">
        <v>77.868852459016395</v>
      </c>
      <c r="AI143" s="197">
        <v>80.327868852459005</v>
      </c>
      <c r="AJ143" s="198">
        <v>92.622950819672099</v>
      </c>
      <c r="AK143" s="220">
        <v>0</v>
      </c>
      <c r="AL143" s="199">
        <v>86.07</v>
      </c>
      <c r="AM143" s="200">
        <v>76.23</v>
      </c>
      <c r="AN143" s="201">
        <v>59.02</v>
      </c>
      <c r="AO143" s="202">
        <v>73.77</v>
      </c>
      <c r="AP143" s="221">
        <v>0</v>
      </c>
    </row>
    <row r="144" spans="1:42" s="181" customFormat="1" ht="15.75" customHeight="1">
      <c r="A144" s="204" t="s">
        <v>934</v>
      </c>
      <c r="B144" s="204" t="s">
        <v>722</v>
      </c>
      <c r="C144" s="205">
        <v>291140</v>
      </c>
      <c r="D144" s="204" t="s">
        <v>719</v>
      </c>
      <c r="E144" s="204" t="e">
        <f>#N/A</f>
        <v>#N/A</v>
      </c>
      <c r="F144" s="204" t="e">
        <f>#N/A</f>
        <v>#N/A</v>
      </c>
      <c r="G144" s="204" t="e">
        <f>#N/A</f>
        <v>#N/A</v>
      </c>
      <c r="H144" s="204" t="e">
        <f>#N/A</f>
        <v>#N/A</v>
      </c>
      <c r="I144" s="204" t="e">
        <f>#N/A</f>
        <v>#N/A</v>
      </c>
      <c r="J144" s="204" t="e">
        <f>#N/A</f>
        <v>#N/A</v>
      </c>
      <c r="K144" s="204" t="e">
        <f>#N/A</f>
        <v>#N/A</v>
      </c>
      <c r="L144" s="204" t="e">
        <f>#N/A</f>
        <v>#N/A</v>
      </c>
      <c r="M144" s="204" t="e">
        <f>#N/A</f>
        <v>#N/A</v>
      </c>
      <c r="N144" s="206">
        <v>59.49</v>
      </c>
      <c r="O144" s="206">
        <v>58.03</v>
      </c>
      <c r="P144" s="206">
        <v>53.28</v>
      </c>
      <c r="Q144" s="206">
        <v>74.45</v>
      </c>
      <c r="R144" s="204" t="s">
        <v>1042</v>
      </c>
      <c r="S144" s="204" t="s">
        <v>1042</v>
      </c>
      <c r="T144" s="204" t="s">
        <v>1042</v>
      </c>
      <c r="U144" s="204" t="s">
        <v>1042</v>
      </c>
      <c r="V144" s="207">
        <v>0</v>
      </c>
      <c r="W144" s="186">
        <v>80.656934306569298</v>
      </c>
      <c r="X144" s="187">
        <v>79.197080291970806</v>
      </c>
      <c r="Y144" s="188">
        <v>88.686131386861305</v>
      </c>
      <c r="Z144" s="189">
        <v>77.007299270073005</v>
      </c>
      <c r="AA144" s="220">
        <v>0</v>
      </c>
      <c r="AB144" s="191">
        <v>86.086956521739097</v>
      </c>
      <c r="AC144" s="192">
        <v>74.347826086956502</v>
      </c>
      <c r="AD144" s="193">
        <v>89.130434782608702</v>
      </c>
      <c r="AE144" s="194">
        <v>88.260869565217405</v>
      </c>
      <c r="AF144" s="220">
        <v>0</v>
      </c>
      <c r="AG144" s="195">
        <v>45.081967213114801</v>
      </c>
      <c r="AH144" s="196">
        <v>41.8032786885246</v>
      </c>
      <c r="AI144" s="197">
        <v>45.081967213114801</v>
      </c>
      <c r="AJ144" s="198">
        <v>49.180327868852501</v>
      </c>
      <c r="AK144" s="220">
        <v>0</v>
      </c>
      <c r="AL144" s="199">
        <v>43.03</v>
      </c>
      <c r="AM144" s="200">
        <v>40.57</v>
      </c>
      <c r="AN144" s="201">
        <v>55.33</v>
      </c>
      <c r="AO144" s="202">
        <v>60.25</v>
      </c>
      <c r="AP144" s="221">
        <v>0</v>
      </c>
    </row>
    <row r="145" spans="1:42" s="181" customFormat="1" ht="15.75" customHeight="1">
      <c r="A145" s="204" t="s">
        <v>936</v>
      </c>
      <c r="B145" s="204" t="s">
        <v>876</v>
      </c>
      <c r="C145" s="205">
        <v>291150</v>
      </c>
      <c r="D145" s="204" t="s">
        <v>873</v>
      </c>
      <c r="E145" s="204" t="e">
        <f>#N/A</f>
        <v>#N/A</v>
      </c>
      <c r="F145" s="204" t="e">
        <f>#N/A</f>
        <v>#N/A</v>
      </c>
      <c r="G145" s="204" t="e">
        <f>#N/A</f>
        <v>#N/A</v>
      </c>
      <c r="H145" s="204" t="e">
        <f>#N/A</f>
        <v>#N/A</v>
      </c>
      <c r="I145" s="204" t="e">
        <f>#N/A</f>
        <v>#N/A</v>
      </c>
      <c r="J145" s="204" t="e">
        <f>#N/A</f>
        <v>#N/A</v>
      </c>
      <c r="K145" s="204" t="e">
        <f>#N/A</f>
        <v>#N/A</v>
      </c>
      <c r="L145" s="204" t="e">
        <f>#N/A</f>
        <v>#N/A</v>
      </c>
      <c r="M145" s="204" t="e">
        <f>#N/A</f>
        <v>#N/A</v>
      </c>
      <c r="N145" s="206">
        <v>10.42</v>
      </c>
      <c r="O145" s="206">
        <v>10.42</v>
      </c>
      <c r="P145" s="206">
        <v>10.42</v>
      </c>
      <c r="Q145" s="206">
        <v>7.29</v>
      </c>
      <c r="R145" s="204" t="b">
        <f>FALSE</f>
        <v>0</v>
      </c>
      <c r="S145" s="204" t="s">
        <v>1042</v>
      </c>
      <c r="T145" s="204" t="b">
        <f>FALSE</f>
        <v>0</v>
      </c>
      <c r="U145" s="204" t="s">
        <v>1042</v>
      </c>
      <c r="V145" s="207">
        <v>0</v>
      </c>
      <c r="W145" s="186">
        <v>66.6666666666667</v>
      </c>
      <c r="X145" s="187">
        <v>64.5833333333333</v>
      </c>
      <c r="Y145" s="188">
        <v>93.75</v>
      </c>
      <c r="Z145" s="189">
        <v>105.208333333333</v>
      </c>
      <c r="AA145" s="208">
        <v>0.25</v>
      </c>
      <c r="AB145" s="191">
        <v>89.887640449438194</v>
      </c>
      <c r="AC145" s="192">
        <v>87.640449438202296</v>
      </c>
      <c r="AD145" s="193">
        <v>106.74157303370799</v>
      </c>
      <c r="AE145" s="194">
        <v>106.74157303370799</v>
      </c>
      <c r="AF145" s="208">
        <v>0.5</v>
      </c>
      <c r="AG145" s="195">
        <v>73.529411764705898</v>
      </c>
      <c r="AH145" s="196">
        <v>79.411764705882305</v>
      </c>
      <c r="AI145" s="197">
        <v>79.411764705882305</v>
      </c>
      <c r="AJ145" s="198">
        <v>67.647058823529406</v>
      </c>
      <c r="AK145" s="208">
        <v>0</v>
      </c>
      <c r="AL145" s="199">
        <v>47.06</v>
      </c>
      <c r="AM145" s="200">
        <v>26.47</v>
      </c>
      <c r="AN145" s="201">
        <v>26.47</v>
      </c>
      <c r="AO145" s="202">
        <v>52.94</v>
      </c>
      <c r="AP145" s="209">
        <v>0</v>
      </c>
    </row>
    <row r="146" spans="1:42" s="181" customFormat="1" ht="15.75" customHeight="1">
      <c r="A146" s="204" t="s">
        <v>938</v>
      </c>
      <c r="B146" s="204" t="s">
        <v>627</v>
      </c>
      <c r="C146" s="205">
        <v>291160</v>
      </c>
      <c r="D146" s="204" t="s">
        <v>628</v>
      </c>
      <c r="E146" s="204" t="e">
        <f>#N/A</f>
        <v>#N/A</v>
      </c>
      <c r="F146" s="204" t="e">
        <f>#N/A</f>
        <v>#N/A</v>
      </c>
      <c r="G146" s="204" t="e">
        <f>#N/A</f>
        <v>#N/A</v>
      </c>
      <c r="H146" s="204" t="e">
        <f>#N/A</f>
        <v>#N/A</v>
      </c>
      <c r="I146" s="204" t="e">
        <f>#N/A</f>
        <v>#N/A</v>
      </c>
      <c r="J146" s="204" t="e">
        <f>#N/A</f>
        <v>#N/A</v>
      </c>
      <c r="K146" s="204" t="e">
        <f>#N/A</f>
        <v>#N/A</v>
      </c>
      <c r="L146" s="204" t="e">
        <f>#N/A</f>
        <v>#N/A</v>
      </c>
      <c r="M146" s="204" t="e">
        <f>#N/A</f>
        <v>#N/A</v>
      </c>
      <c r="N146" s="206">
        <v>94.98</v>
      </c>
      <c r="O146" s="206">
        <v>85.66</v>
      </c>
      <c r="P146" s="206">
        <v>109.68</v>
      </c>
      <c r="Q146" s="206">
        <v>105.38</v>
      </c>
      <c r="R146" s="204" t="s">
        <v>1042</v>
      </c>
      <c r="S146" s="204" t="s">
        <v>1042</v>
      </c>
      <c r="T146" s="204" t="s">
        <v>1041</v>
      </c>
      <c r="U146" s="204" t="s">
        <v>1041</v>
      </c>
      <c r="V146" s="207">
        <v>0.5</v>
      </c>
      <c r="W146" s="186">
        <v>73.835125448028705</v>
      </c>
      <c r="X146" s="187">
        <v>78.494623655913998</v>
      </c>
      <c r="Y146" s="188">
        <v>81.003584229390697</v>
      </c>
      <c r="Z146" s="189">
        <v>93.906810035842298</v>
      </c>
      <c r="AA146" s="208">
        <v>0</v>
      </c>
      <c r="AB146" s="191">
        <v>89.430894308943095</v>
      </c>
      <c r="AC146" s="192">
        <v>92.276422764227604</v>
      </c>
      <c r="AD146" s="193">
        <v>104.878048780488</v>
      </c>
      <c r="AE146" s="194">
        <v>79.268292682926798</v>
      </c>
      <c r="AF146" s="208">
        <v>0.25</v>
      </c>
      <c r="AG146" s="195">
        <v>88.796680497925294</v>
      </c>
      <c r="AH146" s="196">
        <v>99.170124481327804</v>
      </c>
      <c r="AI146" s="197">
        <v>105.39419087136901</v>
      </c>
      <c r="AJ146" s="198">
        <v>98.340248962655593</v>
      </c>
      <c r="AK146" s="208">
        <v>0.75</v>
      </c>
      <c r="AL146" s="199">
        <v>87.14</v>
      </c>
      <c r="AM146" s="200">
        <v>95.85</v>
      </c>
      <c r="AN146" s="201">
        <v>87.14</v>
      </c>
      <c r="AO146" s="202">
        <v>134.44</v>
      </c>
      <c r="AP146" s="209">
        <v>0.5</v>
      </c>
    </row>
    <row r="147" spans="1:42" s="181" customFormat="1" ht="15.75" customHeight="1">
      <c r="A147" s="204" t="s">
        <v>941</v>
      </c>
      <c r="B147" s="204" t="s">
        <v>783</v>
      </c>
      <c r="C147" s="205">
        <v>291165</v>
      </c>
      <c r="D147" s="204" t="s">
        <v>788</v>
      </c>
      <c r="E147" s="204" t="e">
        <f>#N/A</f>
        <v>#N/A</v>
      </c>
      <c r="F147" s="204" t="e">
        <f>#N/A</f>
        <v>#N/A</v>
      </c>
      <c r="G147" s="204" t="e">
        <f>#N/A</f>
        <v>#N/A</v>
      </c>
      <c r="H147" s="204" t="e">
        <f>#N/A</f>
        <v>#N/A</v>
      </c>
      <c r="I147" s="204" t="e">
        <f>#N/A</f>
        <v>#N/A</v>
      </c>
      <c r="J147" s="204" t="e">
        <f>#N/A</f>
        <v>#N/A</v>
      </c>
      <c r="K147" s="204" t="e">
        <f>#N/A</f>
        <v>#N/A</v>
      </c>
      <c r="L147" s="204" t="e">
        <f>#N/A</f>
        <v>#N/A</v>
      </c>
      <c r="M147" s="204" t="e">
        <f>#N/A</f>
        <v>#N/A</v>
      </c>
      <c r="N147" s="206">
        <v>93.75</v>
      </c>
      <c r="O147" s="206">
        <v>92.5</v>
      </c>
      <c r="P147" s="206">
        <v>105</v>
      </c>
      <c r="Q147" s="206">
        <v>101.25</v>
      </c>
      <c r="R147" s="204" t="s">
        <v>1042</v>
      </c>
      <c r="S147" s="204" t="s">
        <v>1042</v>
      </c>
      <c r="T147" s="204" t="s">
        <v>1041</v>
      </c>
      <c r="U147" s="204" t="s">
        <v>1041</v>
      </c>
      <c r="V147" s="207">
        <v>0.5</v>
      </c>
      <c r="W147" s="186">
        <v>91.25</v>
      </c>
      <c r="X147" s="187">
        <v>90</v>
      </c>
      <c r="Y147" s="188">
        <v>97.5</v>
      </c>
      <c r="Z147" s="189">
        <v>108.75</v>
      </c>
      <c r="AA147" s="220">
        <v>0.5</v>
      </c>
      <c r="AB147" s="191">
        <v>92.134831460674206</v>
      </c>
      <c r="AC147" s="192">
        <v>87.640449438202296</v>
      </c>
      <c r="AD147" s="193">
        <v>98.876404494382001</v>
      </c>
      <c r="AE147" s="194">
        <v>87.640449438202296</v>
      </c>
      <c r="AF147" s="220">
        <v>0.25</v>
      </c>
      <c r="AG147" s="195">
        <v>95.294117647058798</v>
      </c>
      <c r="AH147" s="196">
        <v>124.705882352941</v>
      </c>
      <c r="AI147" s="197">
        <v>117.64705882352899</v>
      </c>
      <c r="AJ147" s="198">
        <v>143.529411764706</v>
      </c>
      <c r="AK147" s="220">
        <v>1</v>
      </c>
      <c r="AL147" s="199">
        <v>120</v>
      </c>
      <c r="AM147" s="200">
        <v>77.650000000000006</v>
      </c>
      <c r="AN147" s="201">
        <v>88.24</v>
      </c>
      <c r="AO147" s="202">
        <v>91.76</v>
      </c>
      <c r="AP147" s="221">
        <v>0.25</v>
      </c>
    </row>
    <row r="148" spans="1:42" s="181" customFormat="1" ht="15.75" customHeight="1">
      <c r="A148" s="204" t="s">
        <v>941</v>
      </c>
      <c r="B148" s="204" t="s">
        <v>805</v>
      </c>
      <c r="C148" s="205">
        <v>291170</v>
      </c>
      <c r="D148" s="204" t="s">
        <v>805</v>
      </c>
      <c r="E148" s="204" t="e">
        <f>#N/A</f>
        <v>#N/A</v>
      </c>
      <c r="F148" s="204" t="e">
        <f>#N/A</f>
        <v>#N/A</v>
      </c>
      <c r="G148" s="204" t="e">
        <f>#N/A</f>
        <v>#N/A</v>
      </c>
      <c r="H148" s="204" t="e">
        <f>#N/A</f>
        <v>#N/A</v>
      </c>
      <c r="I148" s="204" t="e">
        <f>#N/A</f>
        <v>#N/A</v>
      </c>
      <c r="J148" s="204" t="e">
        <f>#N/A</f>
        <v>#N/A</v>
      </c>
      <c r="K148" s="204" t="e">
        <f>#N/A</f>
        <v>#N/A</v>
      </c>
      <c r="L148" s="204" t="e">
        <f>#N/A</f>
        <v>#N/A</v>
      </c>
      <c r="M148" s="204" t="e">
        <f>#N/A</f>
        <v>#N/A</v>
      </c>
      <c r="N148" s="206">
        <v>88.23</v>
      </c>
      <c r="O148" s="206">
        <v>83.53</v>
      </c>
      <c r="P148" s="206">
        <v>91.81</v>
      </c>
      <c r="Q148" s="206">
        <v>95.78</v>
      </c>
      <c r="R148" s="204" t="s">
        <v>1042</v>
      </c>
      <c r="S148" s="204" t="s">
        <v>1042</v>
      </c>
      <c r="T148" s="204" t="s">
        <v>1042</v>
      </c>
      <c r="U148" s="204" t="s">
        <v>1041</v>
      </c>
      <c r="V148" s="207">
        <v>0.25</v>
      </c>
      <c r="W148" s="186">
        <v>81.145584725537006</v>
      </c>
      <c r="X148" s="187">
        <v>80.668257756563193</v>
      </c>
      <c r="Y148" s="188">
        <v>88.703261734288006</v>
      </c>
      <c r="Z148" s="189">
        <v>80.270485282418505</v>
      </c>
      <c r="AA148" s="220">
        <v>0</v>
      </c>
      <c r="AB148" s="191">
        <v>91.016949152542395</v>
      </c>
      <c r="AC148" s="192">
        <v>90</v>
      </c>
      <c r="AD148" s="193">
        <v>95.593220338983002</v>
      </c>
      <c r="AE148" s="194">
        <v>92.118644067796595</v>
      </c>
      <c r="AF148" s="220">
        <v>0.25</v>
      </c>
      <c r="AG148" s="195">
        <v>84.104289318755306</v>
      </c>
      <c r="AH148" s="196">
        <v>92.935239697224603</v>
      </c>
      <c r="AI148" s="197">
        <v>96.047098402018506</v>
      </c>
      <c r="AJ148" s="198">
        <v>100.25231286795599</v>
      </c>
      <c r="AK148" s="220">
        <v>0.5</v>
      </c>
      <c r="AL148" s="199">
        <v>62.32</v>
      </c>
      <c r="AM148" s="200">
        <v>70.900000000000006</v>
      </c>
      <c r="AN148" s="201">
        <v>79.48</v>
      </c>
      <c r="AO148" s="202">
        <v>85.03</v>
      </c>
      <c r="AP148" s="221">
        <v>0</v>
      </c>
    </row>
    <row r="149" spans="1:42" s="181" customFormat="1" ht="15.75" customHeight="1">
      <c r="A149" s="204" t="s">
        <v>996</v>
      </c>
      <c r="B149" s="204" t="s">
        <v>599</v>
      </c>
      <c r="C149" s="205">
        <v>291180</v>
      </c>
      <c r="D149" s="204" t="s">
        <v>595</v>
      </c>
      <c r="E149" s="204" t="e">
        <f>#N/A</f>
        <v>#N/A</v>
      </c>
      <c r="F149" s="204" t="e">
        <f>#N/A</f>
        <v>#N/A</v>
      </c>
      <c r="G149" s="204" t="e">
        <f>#N/A</f>
        <v>#N/A</v>
      </c>
      <c r="H149" s="204" t="e">
        <f>#N/A</f>
        <v>#N/A</v>
      </c>
      <c r="I149" s="204" t="e">
        <f>#N/A</f>
        <v>#N/A</v>
      </c>
      <c r="J149" s="204" t="e">
        <f>#N/A</f>
        <v>#N/A</v>
      </c>
      <c r="K149" s="204" t="e">
        <f>#N/A</f>
        <v>#N/A</v>
      </c>
      <c r="L149" s="204" t="e">
        <f>#N/A</f>
        <v>#N/A</v>
      </c>
      <c r="M149" s="204" t="e">
        <f>#N/A</f>
        <v>#N/A</v>
      </c>
      <c r="N149" s="206">
        <v>1.92</v>
      </c>
      <c r="O149" s="206">
        <v>1.1499999999999999</v>
      </c>
      <c r="P149" s="206">
        <v>1.1499999999999999</v>
      </c>
      <c r="Q149" s="206">
        <v>4.62</v>
      </c>
      <c r="R149" s="204" t="s">
        <v>1042</v>
      </c>
      <c r="S149" s="204" t="s">
        <v>1042</v>
      </c>
      <c r="T149" s="204" t="s">
        <v>1042</v>
      </c>
      <c r="U149" s="204" t="s">
        <v>1042</v>
      </c>
      <c r="V149" s="207">
        <v>0</v>
      </c>
      <c r="W149" s="186">
        <v>72.307692307692307</v>
      </c>
      <c r="X149" s="187">
        <v>75.384615384615401</v>
      </c>
      <c r="Y149" s="188">
        <v>61.153846153846203</v>
      </c>
      <c r="Z149" s="189">
        <v>54.615384615384599</v>
      </c>
      <c r="AA149" s="208">
        <v>0</v>
      </c>
      <c r="AB149" s="191">
        <v>67.326732673267301</v>
      </c>
      <c r="AC149" s="192">
        <v>61.386138613861398</v>
      </c>
      <c r="AD149" s="193">
        <v>77.722772277227705</v>
      </c>
      <c r="AE149" s="194">
        <v>68.316831683168303</v>
      </c>
      <c r="AF149" s="208">
        <v>0</v>
      </c>
      <c r="AG149" s="195">
        <v>26.492537313432798</v>
      </c>
      <c r="AH149" s="196">
        <v>42.537313432835802</v>
      </c>
      <c r="AI149" s="197">
        <v>58.208955223880601</v>
      </c>
      <c r="AJ149" s="198">
        <v>51.492537313432798</v>
      </c>
      <c r="AK149" s="208">
        <v>0</v>
      </c>
      <c r="AL149" s="199">
        <v>42.54</v>
      </c>
      <c r="AM149" s="200">
        <v>49.25</v>
      </c>
      <c r="AN149" s="201">
        <v>45.9</v>
      </c>
      <c r="AO149" s="202">
        <v>49.25</v>
      </c>
      <c r="AP149" s="209">
        <v>0</v>
      </c>
    </row>
    <row r="150" spans="1:42" s="181" customFormat="1" ht="15.75" customHeight="1">
      <c r="A150" s="204" t="s">
        <v>935</v>
      </c>
      <c r="B150" s="204" t="s">
        <v>702</v>
      </c>
      <c r="C150" s="205">
        <v>291185</v>
      </c>
      <c r="D150" s="204" t="s">
        <v>696</v>
      </c>
      <c r="E150" s="204" t="e">
        <f>#N/A</f>
        <v>#N/A</v>
      </c>
      <c r="F150" s="204" t="e">
        <f>#N/A</f>
        <v>#N/A</v>
      </c>
      <c r="G150" s="204" t="e">
        <f>#N/A</f>
        <v>#N/A</v>
      </c>
      <c r="H150" s="204" t="e">
        <f>#N/A</f>
        <v>#N/A</v>
      </c>
      <c r="I150" s="204" t="e">
        <f>#N/A</f>
        <v>#N/A</v>
      </c>
      <c r="J150" s="204" t="e">
        <f>#N/A</f>
        <v>#N/A</v>
      </c>
      <c r="K150" s="204" t="e">
        <f>#N/A</f>
        <v>#N/A</v>
      </c>
      <c r="L150" s="204" t="e">
        <f>#N/A</f>
        <v>#N/A</v>
      </c>
      <c r="M150" s="204" t="e">
        <f>#N/A</f>
        <v>#N/A</v>
      </c>
      <c r="N150" s="206">
        <v>13.71</v>
      </c>
      <c r="O150" s="206">
        <v>13.71</v>
      </c>
      <c r="P150" s="206">
        <v>12.9</v>
      </c>
      <c r="Q150" s="206">
        <v>17.739999999999998</v>
      </c>
      <c r="R150" s="204" t="s">
        <v>1042</v>
      </c>
      <c r="S150" s="204" t="s">
        <v>1042</v>
      </c>
      <c r="T150" s="204" t="s">
        <v>1042</v>
      </c>
      <c r="U150" s="204" t="s">
        <v>1042</v>
      </c>
      <c r="V150" s="207">
        <v>0</v>
      </c>
      <c r="W150" s="186">
        <v>66.935483870967701</v>
      </c>
      <c r="X150" s="187">
        <v>63.709677419354797</v>
      </c>
      <c r="Y150" s="188">
        <v>68.548387096774206</v>
      </c>
      <c r="Z150" s="189">
        <v>61.290322580645203</v>
      </c>
      <c r="AA150" s="208">
        <v>0</v>
      </c>
      <c r="AB150" s="191">
        <v>99.099099099099107</v>
      </c>
      <c r="AC150" s="192">
        <v>97.297297297297305</v>
      </c>
      <c r="AD150" s="193">
        <v>115.315315315315</v>
      </c>
      <c r="AE150" s="194">
        <v>99.099099099099107</v>
      </c>
      <c r="AF150" s="190">
        <v>1</v>
      </c>
      <c r="AG150" s="195">
        <v>74.264705882352899</v>
      </c>
      <c r="AH150" s="196">
        <v>86.764705882352899</v>
      </c>
      <c r="AI150" s="197">
        <v>94.852941176470594</v>
      </c>
      <c r="AJ150" s="198">
        <v>89.705882352941202</v>
      </c>
      <c r="AK150" s="208">
        <v>0</v>
      </c>
      <c r="AL150" s="199">
        <v>114.71</v>
      </c>
      <c r="AM150" s="200">
        <v>114.71</v>
      </c>
      <c r="AN150" s="201">
        <v>101.47</v>
      </c>
      <c r="AO150" s="202">
        <v>127.94</v>
      </c>
      <c r="AP150" s="203">
        <v>1</v>
      </c>
    </row>
    <row r="151" spans="1:42" s="181" customFormat="1" ht="15.75" customHeight="1">
      <c r="A151" s="204" t="s">
        <v>933</v>
      </c>
      <c r="B151" s="204" t="s">
        <v>509</v>
      </c>
      <c r="C151" s="205">
        <v>291190</v>
      </c>
      <c r="D151" s="204" t="s">
        <v>507</v>
      </c>
      <c r="E151" s="204" t="e">
        <f>#N/A</f>
        <v>#N/A</v>
      </c>
      <c r="F151" s="204" t="e">
        <f>#N/A</f>
        <v>#N/A</v>
      </c>
      <c r="G151" s="204" t="e">
        <f>#N/A</f>
        <v>#N/A</v>
      </c>
      <c r="H151" s="204" t="e">
        <f>#N/A</f>
        <v>#N/A</v>
      </c>
      <c r="I151" s="204" t="e">
        <f>#N/A</f>
        <v>#N/A</v>
      </c>
      <c r="J151" s="204" t="e">
        <f>#N/A</f>
        <v>#N/A</v>
      </c>
      <c r="K151" s="204" t="e">
        <f>#N/A</f>
        <v>#N/A</v>
      </c>
      <c r="L151" s="204" t="e">
        <f>#N/A</f>
        <v>#N/A</v>
      </c>
      <c r="M151" s="204" t="e">
        <f>#N/A</f>
        <v>#N/A</v>
      </c>
      <c r="N151" s="206">
        <v>39.090000000000003</v>
      </c>
      <c r="O151" s="206">
        <v>26.86</v>
      </c>
      <c r="P151" s="206">
        <v>46.28</v>
      </c>
      <c r="Q151" s="206">
        <v>47</v>
      </c>
      <c r="R151" s="204" t="s">
        <v>1042</v>
      </c>
      <c r="S151" s="204" t="s">
        <v>1042</v>
      </c>
      <c r="T151" s="204" t="s">
        <v>1042</v>
      </c>
      <c r="U151" s="204" t="s">
        <v>1042</v>
      </c>
      <c r="V151" s="207">
        <v>0</v>
      </c>
      <c r="W151" s="186">
        <v>69.7841726618705</v>
      </c>
      <c r="X151" s="187">
        <v>72.422062350119901</v>
      </c>
      <c r="Y151" s="188">
        <v>80.575539568345306</v>
      </c>
      <c r="Z151" s="189">
        <v>74.340527577937607</v>
      </c>
      <c r="AA151" s="220">
        <v>0</v>
      </c>
      <c r="AB151" s="191">
        <v>97.625329815303402</v>
      </c>
      <c r="AC151" s="192">
        <v>94.986807387862797</v>
      </c>
      <c r="AD151" s="193">
        <v>117.41424802110799</v>
      </c>
      <c r="AE151" s="194">
        <v>99.208443271767806</v>
      </c>
      <c r="AF151" s="220">
        <v>0.75</v>
      </c>
      <c r="AG151" s="195">
        <v>119.184652278177</v>
      </c>
      <c r="AH151" s="196">
        <v>121.342925659472</v>
      </c>
      <c r="AI151" s="197">
        <v>116.30695443645099</v>
      </c>
      <c r="AJ151" s="198">
        <v>146.52278177458001</v>
      </c>
      <c r="AK151" s="220">
        <v>1</v>
      </c>
      <c r="AL151" s="199">
        <v>77.7</v>
      </c>
      <c r="AM151" s="200">
        <v>79.14</v>
      </c>
      <c r="AN151" s="201">
        <v>79.14</v>
      </c>
      <c r="AO151" s="202">
        <v>79.86</v>
      </c>
      <c r="AP151" s="211">
        <v>0</v>
      </c>
    </row>
    <row r="152" spans="1:42" s="181" customFormat="1" ht="15.75" customHeight="1">
      <c r="A152" s="204" t="s">
        <v>941</v>
      </c>
      <c r="B152" s="204" t="s">
        <v>805</v>
      </c>
      <c r="C152" s="205">
        <v>291200</v>
      </c>
      <c r="D152" s="204" t="s">
        <v>806</v>
      </c>
      <c r="E152" s="204" t="e">
        <f>#N/A</f>
        <v>#N/A</v>
      </c>
      <c r="F152" s="204" t="e">
        <f>#N/A</f>
        <v>#N/A</v>
      </c>
      <c r="G152" s="204" t="e">
        <f>#N/A</f>
        <v>#N/A</v>
      </c>
      <c r="H152" s="204" t="e">
        <f>#N/A</f>
        <v>#N/A</v>
      </c>
      <c r="I152" s="204" t="e">
        <f>#N/A</f>
        <v>#N/A</v>
      </c>
      <c r="J152" s="204" t="e">
        <f>#N/A</f>
        <v>#N/A</v>
      </c>
      <c r="K152" s="204" t="e">
        <f>#N/A</f>
        <v>#N/A</v>
      </c>
      <c r="L152" s="204" t="e">
        <f>#N/A</f>
        <v>#N/A</v>
      </c>
      <c r="M152" s="204" t="e">
        <f>#N/A</f>
        <v>#N/A</v>
      </c>
      <c r="N152" s="206">
        <v>128.28</v>
      </c>
      <c r="O152" s="206">
        <v>134.34</v>
      </c>
      <c r="P152" s="206">
        <v>138.38</v>
      </c>
      <c r="Q152" s="206">
        <v>147.47</v>
      </c>
      <c r="R152" s="204" t="s">
        <v>1041</v>
      </c>
      <c r="S152" s="204" t="b">
        <f>TRUE</f>
        <v>1</v>
      </c>
      <c r="T152" s="204" t="s">
        <v>1041</v>
      </c>
      <c r="U152" s="204" t="s">
        <v>1041</v>
      </c>
      <c r="V152" s="207">
        <v>1</v>
      </c>
      <c r="W152" s="186">
        <v>106.06060606060601</v>
      </c>
      <c r="X152" s="187">
        <v>114.141414141414</v>
      </c>
      <c r="Y152" s="188">
        <v>105.050505050505</v>
      </c>
      <c r="Z152" s="189">
        <v>109.09090909090899</v>
      </c>
      <c r="AA152" s="208">
        <v>1</v>
      </c>
      <c r="AB152" s="191">
        <v>100</v>
      </c>
      <c r="AC152" s="192">
        <v>94.736842105263193</v>
      </c>
      <c r="AD152" s="193">
        <v>105.26315789473701</v>
      </c>
      <c r="AE152" s="194">
        <v>104.210526315789</v>
      </c>
      <c r="AF152" s="208">
        <v>0.75</v>
      </c>
      <c r="AG152" s="195">
        <v>95.145631067961205</v>
      </c>
      <c r="AH152" s="196">
        <v>95.145631067961205</v>
      </c>
      <c r="AI152" s="197">
        <v>88.349514563106794</v>
      </c>
      <c r="AJ152" s="198">
        <v>95.145631067961205</v>
      </c>
      <c r="AK152" s="208">
        <v>0.75</v>
      </c>
      <c r="AL152" s="199">
        <v>8.74</v>
      </c>
      <c r="AM152" s="200">
        <v>5.83</v>
      </c>
      <c r="AN152" s="201">
        <v>11.65</v>
      </c>
      <c r="AO152" s="202">
        <v>46.6</v>
      </c>
      <c r="AP152" s="211">
        <v>0</v>
      </c>
    </row>
    <row r="153" spans="1:42" s="181" customFormat="1" ht="15.75" customHeight="1">
      <c r="A153" s="204" t="s">
        <v>936</v>
      </c>
      <c r="B153" s="204" t="s">
        <v>876</v>
      </c>
      <c r="C153" s="205">
        <v>291210</v>
      </c>
      <c r="D153" s="204" t="s">
        <v>874</v>
      </c>
      <c r="E153" s="204" t="e">
        <f>#N/A</f>
        <v>#N/A</v>
      </c>
      <c r="F153" s="204" t="e">
        <f>#N/A</f>
        <v>#N/A</v>
      </c>
      <c r="G153" s="204" t="e">
        <f>#N/A</f>
        <v>#N/A</v>
      </c>
      <c r="H153" s="204" t="e">
        <f>#N/A</f>
        <v>#N/A</v>
      </c>
      <c r="I153" s="204" t="e">
        <f>#N/A</f>
        <v>#N/A</v>
      </c>
      <c r="J153" s="204" t="e">
        <f>#N/A</f>
        <v>#N/A</v>
      </c>
      <c r="K153" s="204" t="e">
        <f>#N/A</f>
        <v>#N/A</v>
      </c>
      <c r="L153" s="204" t="e">
        <f>#N/A</f>
        <v>#N/A</v>
      </c>
      <c r="M153" s="204" t="e">
        <f>#N/A</f>
        <v>#N/A</v>
      </c>
      <c r="N153" s="206">
        <v>70.39</v>
      </c>
      <c r="O153" s="206">
        <v>55.26</v>
      </c>
      <c r="P153" s="206">
        <v>81.58</v>
      </c>
      <c r="Q153" s="206">
        <v>73.36</v>
      </c>
      <c r="R153" s="204" t="s">
        <v>1042</v>
      </c>
      <c r="S153" s="204" t="s">
        <v>1042</v>
      </c>
      <c r="T153" s="204" t="s">
        <v>1042</v>
      </c>
      <c r="U153" s="204" t="s">
        <v>1042</v>
      </c>
      <c r="V153" s="207">
        <v>0</v>
      </c>
      <c r="W153" s="186">
        <v>107.56578947368401</v>
      </c>
      <c r="X153" s="187">
        <v>82.236842105263193</v>
      </c>
      <c r="Y153" s="188">
        <v>91.118421052631604</v>
      </c>
      <c r="Z153" s="189">
        <v>90.789473684210506</v>
      </c>
      <c r="AA153" s="208">
        <v>2.5</v>
      </c>
      <c r="AB153" s="191">
        <v>85.823754789272002</v>
      </c>
      <c r="AC153" s="192">
        <v>83.141762452107301</v>
      </c>
      <c r="AD153" s="193">
        <v>86.973180076628395</v>
      </c>
      <c r="AE153" s="194">
        <v>88.122605363984704</v>
      </c>
      <c r="AF153" s="208">
        <v>0</v>
      </c>
      <c r="AG153" s="195">
        <v>70.671378091872796</v>
      </c>
      <c r="AH153" s="196">
        <v>75.618374558303898</v>
      </c>
      <c r="AI153" s="197">
        <v>89.752650176678401</v>
      </c>
      <c r="AJ153" s="198">
        <v>79.858657243816296</v>
      </c>
      <c r="AK153" s="208">
        <v>0</v>
      </c>
      <c r="AL153" s="199">
        <v>67.84</v>
      </c>
      <c r="AM153" s="200">
        <v>51.94</v>
      </c>
      <c r="AN153" s="201">
        <v>40.28</v>
      </c>
      <c r="AO153" s="202">
        <v>53</v>
      </c>
      <c r="AP153" s="209">
        <v>0</v>
      </c>
    </row>
    <row r="154" spans="1:42" s="181" customFormat="1" ht="15.75" customHeight="1">
      <c r="A154" s="204" t="s">
        <v>941</v>
      </c>
      <c r="B154" s="204" t="s">
        <v>783</v>
      </c>
      <c r="C154" s="205">
        <v>291220</v>
      </c>
      <c r="D154" s="204" t="s">
        <v>789</v>
      </c>
      <c r="E154" s="204" t="e">
        <f>#N/A</f>
        <v>#N/A</v>
      </c>
      <c r="F154" s="204" t="e">
        <f>#N/A</f>
        <v>#N/A</v>
      </c>
      <c r="G154" s="204" t="e">
        <f>#N/A</f>
        <v>#N/A</v>
      </c>
      <c r="H154" s="204" t="e">
        <f>#N/A</f>
        <v>#N/A</v>
      </c>
      <c r="I154" s="204" t="e">
        <f>#N/A</f>
        <v>#N/A</v>
      </c>
      <c r="J154" s="204" t="e">
        <f>#N/A</f>
        <v>#N/A</v>
      </c>
      <c r="K154" s="204" t="e">
        <f>#N/A</f>
        <v>#N/A</v>
      </c>
      <c r="L154" s="204" t="e">
        <f>#N/A</f>
        <v>#N/A</v>
      </c>
      <c r="M154" s="204" t="e">
        <f>#N/A</f>
        <v>#N/A</v>
      </c>
      <c r="N154" s="206">
        <v>84.78</v>
      </c>
      <c r="O154" s="206">
        <v>75.430000000000007</v>
      </c>
      <c r="P154" s="206">
        <v>95.16</v>
      </c>
      <c r="Q154" s="206">
        <v>109.69</v>
      </c>
      <c r="R154" s="204" t="s">
        <v>1042</v>
      </c>
      <c r="S154" s="204" t="s">
        <v>1042</v>
      </c>
      <c r="T154" s="204" t="s">
        <v>1042</v>
      </c>
      <c r="U154" s="204" t="s">
        <v>1041</v>
      </c>
      <c r="V154" s="207">
        <v>0.5</v>
      </c>
      <c r="W154" s="186">
        <v>104.498269896194</v>
      </c>
      <c r="X154" s="187">
        <v>103.460207612457</v>
      </c>
      <c r="Y154" s="188">
        <v>119.377162629758</v>
      </c>
      <c r="Z154" s="189">
        <v>104.15224913494799</v>
      </c>
      <c r="AA154" s="220">
        <v>1</v>
      </c>
      <c r="AB154" s="191">
        <v>127.741935483871</v>
      </c>
      <c r="AC154" s="192">
        <v>122.58064516128999</v>
      </c>
      <c r="AD154" s="193">
        <v>127.741935483871</v>
      </c>
      <c r="AE154" s="194">
        <v>122.903225806452</v>
      </c>
      <c r="AF154" s="190">
        <v>1</v>
      </c>
      <c r="AG154" s="195">
        <v>115.895953757225</v>
      </c>
      <c r="AH154" s="196">
        <v>123.121387283237</v>
      </c>
      <c r="AI154" s="197">
        <v>128.32369942196499</v>
      </c>
      <c r="AJ154" s="198">
        <v>136.12716763005801</v>
      </c>
      <c r="AK154" s="220">
        <v>1</v>
      </c>
      <c r="AL154" s="199">
        <v>64.16</v>
      </c>
      <c r="AM154" s="200">
        <v>46.82</v>
      </c>
      <c r="AN154" s="201">
        <v>59.83</v>
      </c>
      <c r="AO154" s="202">
        <v>53.76</v>
      </c>
      <c r="AP154" s="211">
        <v>0</v>
      </c>
    </row>
    <row r="155" spans="1:42" s="181" customFormat="1" ht="15.75" customHeight="1">
      <c r="A155" s="204" t="s">
        <v>941</v>
      </c>
      <c r="B155" s="204" t="s">
        <v>828</v>
      </c>
      <c r="C155" s="205">
        <v>291230</v>
      </c>
      <c r="D155" s="204" t="s">
        <v>825</v>
      </c>
      <c r="E155" s="204" t="e">
        <f>#N/A</f>
        <v>#N/A</v>
      </c>
      <c r="F155" s="204" t="e">
        <f>#N/A</f>
        <v>#N/A</v>
      </c>
      <c r="G155" s="204" t="e">
        <f>#N/A</f>
        <v>#N/A</v>
      </c>
      <c r="H155" s="204" t="e">
        <f>#N/A</f>
        <v>#N/A</v>
      </c>
      <c r="I155" s="204" t="e">
        <f>#N/A</f>
        <v>#N/A</v>
      </c>
      <c r="J155" s="204" t="e">
        <f>#N/A</f>
        <v>#N/A</v>
      </c>
      <c r="K155" s="204" t="e">
        <f>#N/A</f>
        <v>#N/A</v>
      </c>
      <c r="L155" s="204" t="e">
        <f>#N/A</f>
        <v>#N/A</v>
      </c>
      <c r="M155" s="204" t="e">
        <f>#N/A</f>
        <v>#N/A</v>
      </c>
      <c r="N155" s="206">
        <v>11.59</v>
      </c>
      <c r="O155" s="206">
        <v>8.5399999999999991</v>
      </c>
      <c r="P155" s="206">
        <v>7.93</v>
      </c>
      <c r="Q155" s="206">
        <v>12.2</v>
      </c>
      <c r="R155" s="204" t="b">
        <f>FALSE</f>
        <v>0</v>
      </c>
      <c r="S155" s="204" t="s">
        <v>1042</v>
      </c>
      <c r="T155" s="204" t="s">
        <v>1042</v>
      </c>
      <c r="U155" s="204" t="b">
        <f>FALSE</f>
        <v>0</v>
      </c>
      <c r="V155" s="207">
        <v>0</v>
      </c>
      <c r="W155" s="186">
        <v>13.4146341463415</v>
      </c>
      <c r="X155" s="187">
        <v>57.317073170731703</v>
      </c>
      <c r="Y155" s="188">
        <v>11.5853658536585</v>
      </c>
      <c r="Z155" s="189">
        <v>3.0487804878048799</v>
      </c>
      <c r="AA155" s="208">
        <v>0</v>
      </c>
      <c r="AB155" s="191">
        <v>73.548387096774206</v>
      </c>
      <c r="AC155" s="192">
        <v>95.483870967741893</v>
      </c>
      <c r="AD155" s="193">
        <v>81.290322580645196</v>
      </c>
      <c r="AE155" s="194">
        <v>70.9677419354839</v>
      </c>
      <c r="AF155" s="208">
        <v>0.25</v>
      </c>
      <c r="AG155" s="195">
        <v>75.657894736842096</v>
      </c>
      <c r="AH155" s="196">
        <v>67.105263157894697</v>
      </c>
      <c r="AI155" s="197">
        <v>81.578947368421098</v>
      </c>
      <c r="AJ155" s="198">
        <v>94.078947368421098</v>
      </c>
      <c r="AK155" s="208">
        <v>0</v>
      </c>
      <c r="AL155" s="199">
        <v>84.87</v>
      </c>
      <c r="AM155" s="200">
        <v>92.76</v>
      </c>
      <c r="AN155" s="201">
        <v>57.24</v>
      </c>
      <c r="AO155" s="202">
        <v>43.42</v>
      </c>
      <c r="AP155" s="209">
        <v>0</v>
      </c>
    </row>
    <row r="156" spans="1:42" s="181" customFormat="1" ht="15.75" customHeight="1">
      <c r="A156" s="204" t="s">
        <v>940</v>
      </c>
      <c r="B156" s="204" t="s">
        <v>561</v>
      </c>
      <c r="C156" s="205">
        <v>291240</v>
      </c>
      <c r="D156" s="204" t="s">
        <v>559</v>
      </c>
      <c r="E156" s="204" t="e">
        <f>#N/A</f>
        <v>#N/A</v>
      </c>
      <c r="F156" s="204" t="e">
        <f>#N/A</f>
        <v>#N/A</v>
      </c>
      <c r="G156" s="204" t="e">
        <f>#N/A</f>
        <v>#N/A</v>
      </c>
      <c r="H156" s="204" t="e">
        <f>#N/A</f>
        <v>#N/A</v>
      </c>
      <c r="I156" s="204" t="e">
        <f>#N/A</f>
        <v>#N/A</v>
      </c>
      <c r="J156" s="204" t="e">
        <f>#N/A</f>
        <v>#N/A</v>
      </c>
      <c r="K156" s="204" t="e">
        <f>#N/A</f>
        <v>#N/A</v>
      </c>
      <c r="L156" s="204" t="e">
        <f>#N/A</f>
        <v>#N/A</v>
      </c>
      <c r="M156" s="204" t="e">
        <f>#N/A</f>
        <v>#N/A</v>
      </c>
      <c r="N156" s="206">
        <v>90.82</v>
      </c>
      <c r="O156" s="206">
        <v>94.69</v>
      </c>
      <c r="P156" s="206">
        <v>97.58</v>
      </c>
      <c r="Q156" s="206">
        <v>91.79</v>
      </c>
      <c r="R156" s="204" t="s">
        <v>1042</v>
      </c>
      <c r="S156" s="204" t="s">
        <v>1042</v>
      </c>
      <c r="T156" s="204" t="s">
        <v>1042</v>
      </c>
      <c r="U156" s="204" t="s">
        <v>1042</v>
      </c>
      <c r="V156" s="207">
        <v>0.25</v>
      </c>
      <c r="W156" s="186">
        <v>103.864734299517</v>
      </c>
      <c r="X156" s="187">
        <v>104.347826086957</v>
      </c>
      <c r="Y156" s="188">
        <v>109.17874396135301</v>
      </c>
      <c r="Z156" s="189">
        <v>94.685990338164203</v>
      </c>
      <c r="AA156" s="208">
        <v>1</v>
      </c>
      <c r="AB156" s="191">
        <v>80.751173708920206</v>
      </c>
      <c r="AC156" s="192">
        <v>79.812206572769995</v>
      </c>
      <c r="AD156" s="193">
        <v>86.854460093896705</v>
      </c>
      <c r="AE156" s="194">
        <v>77.464788732394396</v>
      </c>
      <c r="AF156" s="208">
        <v>0</v>
      </c>
      <c r="AG156" s="195">
        <v>81.865284974093299</v>
      </c>
      <c r="AH156" s="196">
        <v>82.901554404145102</v>
      </c>
      <c r="AI156" s="197">
        <v>72.538860103626902</v>
      </c>
      <c r="AJ156" s="198">
        <v>91.191709844559597</v>
      </c>
      <c r="AK156" s="208">
        <v>0</v>
      </c>
      <c r="AL156" s="199">
        <v>82.38</v>
      </c>
      <c r="AM156" s="200">
        <v>68.39</v>
      </c>
      <c r="AN156" s="201">
        <v>63.73</v>
      </c>
      <c r="AO156" s="202">
        <v>51.3</v>
      </c>
      <c r="AP156" s="209">
        <v>0</v>
      </c>
    </row>
    <row r="157" spans="1:42" s="181" customFormat="1" ht="15.75" customHeight="1">
      <c r="A157" s="204" t="s">
        <v>941</v>
      </c>
      <c r="B157" s="204" t="s">
        <v>783</v>
      </c>
      <c r="C157" s="205">
        <v>291250</v>
      </c>
      <c r="D157" s="204" t="s">
        <v>790</v>
      </c>
      <c r="E157" s="204" t="e">
        <f>#N/A</f>
        <v>#N/A</v>
      </c>
      <c r="F157" s="204" t="e">
        <f>#N/A</f>
        <v>#N/A</v>
      </c>
      <c r="G157" s="204" t="e">
        <f>#N/A</f>
        <v>#N/A</v>
      </c>
      <c r="H157" s="204" t="e">
        <f>#N/A</f>
        <v>#N/A</v>
      </c>
      <c r="I157" s="204" t="e">
        <f>#N/A</f>
        <v>#N/A</v>
      </c>
      <c r="J157" s="204" t="e">
        <f>#N/A</f>
        <v>#N/A</v>
      </c>
      <c r="K157" s="204" t="e">
        <f>#N/A</f>
        <v>#N/A</v>
      </c>
      <c r="L157" s="204" t="e">
        <f>#N/A</f>
        <v>#N/A</v>
      </c>
      <c r="M157" s="204" t="e">
        <f>#N/A</f>
        <v>#N/A</v>
      </c>
      <c r="N157" s="206">
        <v>85.63</v>
      </c>
      <c r="O157" s="206">
        <v>70.69</v>
      </c>
      <c r="P157" s="206">
        <v>91.95</v>
      </c>
      <c r="Q157" s="206">
        <v>79.31</v>
      </c>
      <c r="R157" s="204" t="s">
        <v>1042</v>
      </c>
      <c r="S157" s="204" t="s">
        <v>1042</v>
      </c>
      <c r="T157" s="204" t="s">
        <v>1042</v>
      </c>
      <c r="U157" s="204" t="s">
        <v>1042</v>
      </c>
      <c r="V157" s="207">
        <v>0</v>
      </c>
      <c r="W157" s="186">
        <v>86.781609195402297</v>
      </c>
      <c r="X157" s="187">
        <v>84.482758620689694</v>
      </c>
      <c r="Y157" s="188">
        <v>88.505747126436802</v>
      </c>
      <c r="Z157" s="189">
        <v>86.781609195402297</v>
      </c>
      <c r="AA157" s="208">
        <v>0</v>
      </c>
      <c r="AB157" s="191">
        <v>77.7777777777778</v>
      </c>
      <c r="AC157" s="192">
        <v>75.925925925925895</v>
      </c>
      <c r="AD157" s="193">
        <v>73.456790123456798</v>
      </c>
      <c r="AE157" s="194">
        <v>85.802469135802497</v>
      </c>
      <c r="AF157" s="208">
        <v>0</v>
      </c>
      <c r="AG157" s="195">
        <v>70.748299319727906</v>
      </c>
      <c r="AH157" s="196">
        <v>87.074829931972801</v>
      </c>
      <c r="AI157" s="197">
        <v>87.755102040816297</v>
      </c>
      <c r="AJ157" s="198">
        <v>79.591836734693899</v>
      </c>
      <c r="AK157" s="208">
        <v>0</v>
      </c>
      <c r="AL157" s="199">
        <v>93.88</v>
      </c>
      <c r="AM157" s="200">
        <v>71.430000000000007</v>
      </c>
      <c r="AN157" s="201">
        <v>75.510000000000005</v>
      </c>
      <c r="AO157" s="202">
        <v>44.9</v>
      </c>
      <c r="AP157" s="209">
        <v>0</v>
      </c>
    </row>
    <row r="158" spans="1:42" s="181" customFormat="1" ht="15.75" customHeight="1">
      <c r="A158" s="204" t="s">
        <v>933</v>
      </c>
      <c r="B158" s="204" t="s">
        <v>509</v>
      </c>
      <c r="C158" s="205">
        <v>291260</v>
      </c>
      <c r="D158" s="204" t="s">
        <v>508</v>
      </c>
      <c r="E158" s="204" t="e">
        <f>#N/A</f>
        <v>#N/A</v>
      </c>
      <c r="F158" s="204" t="e">
        <f>#N/A</f>
        <v>#N/A</v>
      </c>
      <c r="G158" s="204" t="e">
        <f>#N/A</f>
        <v>#N/A</v>
      </c>
      <c r="H158" s="204" t="e">
        <f>#N/A</f>
        <v>#N/A</v>
      </c>
      <c r="I158" s="204" t="e">
        <f>#N/A</f>
        <v>#N/A</v>
      </c>
      <c r="J158" s="204" t="e">
        <f>#N/A</f>
        <v>#N/A</v>
      </c>
      <c r="K158" s="204" t="e">
        <f>#N/A</f>
        <v>#N/A</v>
      </c>
      <c r="L158" s="204" t="e">
        <f>#N/A</f>
        <v>#N/A</v>
      </c>
      <c r="M158" s="204" t="e">
        <f>#N/A</f>
        <v>#N/A</v>
      </c>
      <c r="N158" s="206">
        <v>115.09</v>
      </c>
      <c r="O158" s="206">
        <v>111.32</v>
      </c>
      <c r="P158" s="206">
        <v>118.87</v>
      </c>
      <c r="Q158" s="206">
        <v>101.89</v>
      </c>
      <c r="R158" s="204" t="s">
        <v>1042</v>
      </c>
      <c r="S158" s="204" t="s">
        <v>1042</v>
      </c>
      <c r="T158" s="204" t="s">
        <v>1041</v>
      </c>
      <c r="U158" s="204" t="s">
        <v>1042</v>
      </c>
      <c r="V158" s="207">
        <v>1</v>
      </c>
      <c r="W158" s="186">
        <v>73.584905660377402</v>
      </c>
      <c r="X158" s="187">
        <v>84.905660377358501</v>
      </c>
      <c r="Y158" s="188">
        <v>86.792452830188694</v>
      </c>
      <c r="Z158" s="189">
        <v>103.77358490566</v>
      </c>
      <c r="AA158" s="220">
        <v>0.25</v>
      </c>
      <c r="AB158" s="191">
        <v>53.968253968253997</v>
      </c>
      <c r="AC158" s="192">
        <v>55.5555555555556</v>
      </c>
      <c r="AD158" s="193">
        <v>68.253968253968296</v>
      </c>
      <c r="AE158" s="194">
        <v>76.190476190476204</v>
      </c>
      <c r="AF158" s="220">
        <v>0</v>
      </c>
      <c r="AG158" s="195">
        <v>77.7777777777778</v>
      </c>
      <c r="AH158" s="196">
        <v>88.8888888888889</v>
      </c>
      <c r="AI158" s="197">
        <v>100</v>
      </c>
      <c r="AJ158" s="198">
        <v>80</v>
      </c>
      <c r="AK158" s="220">
        <v>0.25</v>
      </c>
      <c r="AL158" s="199">
        <v>46.67</v>
      </c>
      <c r="AM158" s="200">
        <v>0</v>
      </c>
      <c r="AN158" s="201">
        <v>53.33</v>
      </c>
      <c r="AO158" s="202">
        <v>20</v>
      </c>
      <c r="AP158" s="221">
        <v>0</v>
      </c>
    </row>
    <row r="159" spans="1:42" s="181" customFormat="1" ht="15.75" customHeight="1">
      <c r="A159" s="204" t="s">
        <v>936</v>
      </c>
      <c r="B159" s="204" t="s">
        <v>876</v>
      </c>
      <c r="C159" s="205">
        <v>291270</v>
      </c>
      <c r="D159" s="204" t="s">
        <v>875</v>
      </c>
      <c r="E159" s="204" t="e">
        <f>#N/A</f>
        <v>#N/A</v>
      </c>
      <c r="F159" s="204" t="e">
        <f>#N/A</f>
        <v>#N/A</v>
      </c>
      <c r="G159" s="204" t="e">
        <f>#N/A</f>
        <v>#N/A</v>
      </c>
      <c r="H159" s="204" t="e">
        <f>#N/A</f>
        <v>#N/A</v>
      </c>
      <c r="I159" s="204" t="e">
        <f>#N/A</f>
        <v>#N/A</v>
      </c>
      <c r="J159" s="204" t="e">
        <f>#N/A</f>
        <v>#N/A</v>
      </c>
      <c r="K159" s="204" t="e">
        <f>#N/A</f>
        <v>#N/A</v>
      </c>
      <c r="L159" s="204" t="e">
        <f>#N/A</f>
        <v>#N/A</v>
      </c>
      <c r="M159" s="204" t="e">
        <f>#N/A</f>
        <v>#N/A</v>
      </c>
      <c r="N159" s="206">
        <v>96.89</v>
      </c>
      <c r="O159" s="206">
        <v>91.24</v>
      </c>
      <c r="P159" s="206">
        <v>105.93</v>
      </c>
      <c r="Q159" s="206">
        <v>95.2</v>
      </c>
      <c r="R159" s="204" t="s">
        <v>1042</v>
      </c>
      <c r="S159" s="204" t="s">
        <v>1042</v>
      </c>
      <c r="T159" s="204" t="s">
        <v>1041</v>
      </c>
      <c r="U159" s="204" t="s">
        <v>1042</v>
      </c>
      <c r="V159" s="207">
        <v>0.75</v>
      </c>
      <c r="W159" s="186">
        <v>77.401129943502795</v>
      </c>
      <c r="X159" s="187">
        <v>76.553672316384194</v>
      </c>
      <c r="Y159" s="188">
        <v>79.943502824858797</v>
      </c>
      <c r="Z159" s="189">
        <v>85.028248587570602</v>
      </c>
      <c r="AA159" s="208">
        <v>0</v>
      </c>
      <c r="AB159" s="191">
        <v>57.326478149100303</v>
      </c>
      <c r="AC159" s="192">
        <v>56.041131105398499</v>
      </c>
      <c r="AD159" s="193">
        <v>61.439588688946003</v>
      </c>
      <c r="AE159" s="194">
        <v>62.724935732647801</v>
      </c>
      <c r="AF159" s="208">
        <v>0</v>
      </c>
      <c r="AG159" s="195">
        <v>70.441988950276198</v>
      </c>
      <c r="AH159" s="196">
        <v>68.7845303867403</v>
      </c>
      <c r="AI159" s="197">
        <v>78.729281767955797</v>
      </c>
      <c r="AJ159" s="198">
        <v>72.9281767955801</v>
      </c>
      <c r="AK159" s="208">
        <v>0</v>
      </c>
      <c r="AL159" s="199">
        <v>58.01</v>
      </c>
      <c r="AM159" s="200">
        <v>66.3</v>
      </c>
      <c r="AN159" s="201">
        <v>47.24</v>
      </c>
      <c r="AO159" s="202">
        <v>48.07</v>
      </c>
      <c r="AP159" s="209">
        <v>0</v>
      </c>
    </row>
    <row r="160" spans="1:42" s="181" customFormat="1" ht="15.75" customHeight="1">
      <c r="A160" s="212" t="s">
        <v>996</v>
      </c>
      <c r="B160" s="204" t="s">
        <v>613</v>
      </c>
      <c r="C160" s="213">
        <v>291280</v>
      </c>
      <c r="D160" s="214" t="s">
        <v>604</v>
      </c>
      <c r="E160" s="215" t="e">
        <f>#N/A</f>
        <v>#N/A</v>
      </c>
      <c r="F160" s="215" t="e">
        <f>#N/A</f>
        <v>#N/A</v>
      </c>
      <c r="G160" s="215" t="e">
        <f>#N/A</f>
        <v>#N/A</v>
      </c>
      <c r="H160" s="215" t="e">
        <f>#N/A</f>
        <v>#N/A</v>
      </c>
      <c r="I160" s="215" t="e">
        <f>#N/A</f>
        <v>#N/A</v>
      </c>
      <c r="J160" s="215" t="e">
        <f>#N/A</f>
        <v>#N/A</v>
      </c>
      <c r="K160" s="215" t="e">
        <f>#N/A</f>
        <v>#N/A</v>
      </c>
      <c r="L160" s="215" t="e">
        <f>#N/A</f>
        <v>#N/A</v>
      </c>
      <c r="M160" s="215" t="e">
        <f>#N/A</f>
        <v>#N/A</v>
      </c>
      <c r="N160" s="216">
        <v>72.64</v>
      </c>
      <c r="O160" s="216">
        <v>59.43</v>
      </c>
      <c r="P160" s="216">
        <v>84.91</v>
      </c>
      <c r="Q160" s="216">
        <v>83.02</v>
      </c>
      <c r="R160" s="215" t="s">
        <v>1042</v>
      </c>
      <c r="S160" s="215" t="s">
        <v>1042</v>
      </c>
      <c r="T160" s="215" t="s">
        <v>1042</v>
      </c>
      <c r="U160" s="215" t="s">
        <v>1042</v>
      </c>
      <c r="V160" s="217">
        <v>0</v>
      </c>
      <c r="W160" s="186">
        <v>69.811320754717002</v>
      </c>
      <c r="X160" s="187">
        <v>66.981132075471706</v>
      </c>
      <c r="Y160" s="188">
        <v>83.962264150943398</v>
      </c>
      <c r="Z160" s="189">
        <v>55.660377358490599</v>
      </c>
      <c r="AA160" s="218">
        <v>0</v>
      </c>
      <c r="AB160" s="191">
        <v>61.832061068702302</v>
      </c>
      <c r="AC160" s="192">
        <v>59.541984732824403</v>
      </c>
      <c r="AD160" s="193">
        <v>45.038167938931302</v>
      </c>
      <c r="AE160" s="194">
        <v>54.198473282442698</v>
      </c>
      <c r="AF160" s="218">
        <v>0</v>
      </c>
      <c r="AG160" s="195">
        <v>35.772357723577201</v>
      </c>
      <c r="AH160" s="196">
        <v>39.837398373983703</v>
      </c>
      <c r="AI160" s="197">
        <v>47.967479674796699</v>
      </c>
      <c r="AJ160" s="198">
        <v>66.6666666666667</v>
      </c>
      <c r="AK160" s="218">
        <v>0</v>
      </c>
      <c r="AL160" s="199">
        <v>21.95</v>
      </c>
      <c r="AM160" s="200">
        <v>34.15</v>
      </c>
      <c r="AN160" s="201">
        <v>39.020000000000003</v>
      </c>
      <c r="AO160" s="202">
        <v>39.020000000000003</v>
      </c>
      <c r="AP160" s="219">
        <v>0</v>
      </c>
    </row>
    <row r="161" spans="1:42" s="181" customFormat="1" ht="15.75" customHeight="1">
      <c r="A161" s="204" t="s">
        <v>936</v>
      </c>
      <c r="B161" s="204" t="s">
        <v>906</v>
      </c>
      <c r="C161" s="205">
        <v>291290</v>
      </c>
      <c r="D161" s="204" t="s">
        <v>896</v>
      </c>
      <c r="E161" s="204" t="e">
        <f>#N/A</f>
        <v>#N/A</v>
      </c>
      <c r="F161" s="204" t="e">
        <f>#N/A</f>
        <v>#N/A</v>
      </c>
      <c r="G161" s="204" t="e">
        <f>#N/A</f>
        <v>#N/A</v>
      </c>
      <c r="H161" s="204" t="e">
        <f>#N/A</f>
        <v>#N/A</v>
      </c>
      <c r="I161" s="204" t="e">
        <f>#N/A</f>
        <v>#N/A</v>
      </c>
      <c r="J161" s="204" t="e">
        <f>#N/A</f>
        <v>#N/A</v>
      </c>
      <c r="K161" s="204" t="e">
        <f>#N/A</f>
        <v>#N/A</v>
      </c>
      <c r="L161" s="204" t="e">
        <f>#N/A</f>
        <v>#N/A</v>
      </c>
      <c r="M161" s="204" t="e">
        <f>#N/A</f>
        <v>#N/A</v>
      </c>
      <c r="N161" s="206">
        <v>92.96</v>
      </c>
      <c r="O161" s="206">
        <v>76.41</v>
      </c>
      <c r="P161" s="206">
        <v>102.11</v>
      </c>
      <c r="Q161" s="206">
        <v>96.13</v>
      </c>
      <c r="R161" s="204" t="s">
        <v>1042</v>
      </c>
      <c r="S161" s="204" t="s">
        <v>1042</v>
      </c>
      <c r="T161" s="204" t="s">
        <v>1041</v>
      </c>
      <c r="U161" s="204" t="s">
        <v>1041</v>
      </c>
      <c r="V161" s="207">
        <v>0.5</v>
      </c>
      <c r="W161" s="186">
        <v>62.676056338028197</v>
      </c>
      <c r="X161" s="187">
        <v>71.830985915493002</v>
      </c>
      <c r="Y161" s="188">
        <v>86.619718309859195</v>
      </c>
      <c r="Z161" s="189">
        <v>87.323943661971796</v>
      </c>
      <c r="AA161" s="220">
        <v>0</v>
      </c>
      <c r="AB161" s="191">
        <v>85.079365079365104</v>
      </c>
      <c r="AC161" s="192">
        <v>79.682539682539698</v>
      </c>
      <c r="AD161" s="193">
        <v>86.031746031745996</v>
      </c>
      <c r="AE161" s="194">
        <v>86.349206349206398</v>
      </c>
      <c r="AF161" s="220">
        <v>0</v>
      </c>
      <c r="AG161" s="195">
        <v>70.662460567823302</v>
      </c>
      <c r="AH161" s="196">
        <v>80.441640378548897</v>
      </c>
      <c r="AI161" s="197">
        <v>77.917981072555193</v>
      </c>
      <c r="AJ161" s="198">
        <v>82.649842271293394</v>
      </c>
      <c r="AK161" s="220">
        <v>0</v>
      </c>
      <c r="AL161" s="199">
        <v>38.799999999999997</v>
      </c>
      <c r="AM161" s="200">
        <v>48.26</v>
      </c>
      <c r="AN161" s="201">
        <v>50.16</v>
      </c>
      <c r="AO161" s="202">
        <v>57.73</v>
      </c>
      <c r="AP161" s="221">
        <v>0</v>
      </c>
    </row>
    <row r="162" spans="1:42" s="181" customFormat="1" ht="15.75" customHeight="1">
      <c r="A162" s="204" t="s">
        <v>933</v>
      </c>
      <c r="B162" s="204" t="s">
        <v>528</v>
      </c>
      <c r="C162" s="205">
        <v>291300</v>
      </c>
      <c r="D162" s="204" t="s">
        <v>521</v>
      </c>
      <c r="E162" s="204" t="e">
        <f>#N/A</f>
        <v>#N/A</v>
      </c>
      <c r="F162" s="204" t="e">
        <f>#N/A</f>
        <v>#N/A</v>
      </c>
      <c r="G162" s="204" t="e">
        <f>#N/A</f>
        <v>#N/A</v>
      </c>
      <c r="H162" s="204" t="e">
        <f>#N/A</f>
        <v>#N/A</v>
      </c>
      <c r="I162" s="204" t="e">
        <f>#N/A</f>
        <v>#N/A</v>
      </c>
      <c r="J162" s="204" t="e">
        <f>#N/A</f>
        <v>#N/A</v>
      </c>
      <c r="K162" s="204" t="e">
        <f>#N/A</f>
        <v>#N/A</v>
      </c>
      <c r="L162" s="204" t="e">
        <f>#N/A</f>
        <v>#N/A</v>
      </c>
      <c r="M162" s="204" t="e">
        <f>#N/A</f>
        <v>#N/A</v>
      </c>
      <c r="N162" s="206">
        <v>8.6999999999999993</v>
      </c>
      <c r="O162" s="206">
        <v>7.07</v>
      </c>
      <c r="P162" s="206">
        <v>9.24</v>
      </c>
      <c r="Q162" s="206">
        <v>19.02</v>
      </c>
      <c r="R162" s="204" t="s">
        <v>1042</v>
      </c>
      <c r="S162" s="204" t="s">
        <v>1042</v>
      </c>
      <c r="T162" s="204" t="s">
        <v>1042</v>
      </c>
      <c r="U162" s="204" t="s">
        <v>1042</v>
      </c>
      <c r="V162" s="207">
        <v>0</v>
      </c>
      <c r="W162" s="186">
        <v>58.152173913043498</v>
      </c>
      <c r="X162" s="187">
        <v>63.043478260869598</v>
      </c>
      <c r="Y162" s="188">
        <v>84.7826086956522</v>
      </c>
      <c r="Z162" s="189">
        <v>67.391304347826093</v>
      </c>
      <c r="AA162" s="208">
        <v>0</v>
      </c>
      <c r="AB162" s="191">
        <v>75</v>
      </c>
      <c r="AC162" s="192">
        <v>76.704545454545496</v>
      </c>
      <c r="AD162" s="193">
        <v>83.522727272727295</v>
      </c>
      <c r="AE162" s="194">
        <v>80.113636363636402</v>
      </c>
      <c r="AF162" s="208">
        <v>0</v>
      </c>
      <c r="AG162" s="195">
        <v>67.065868263473007</v>
      </c>
      <c r="AH162" s="196">
        <v>74.850299401197603</v>
      </c>
      <c r="AI162" s="197">
        <v>80.239520958083801</v>
      </c>
      <c r="AJ162" s="198">
        <v>94.610778443113801</v>
      </c>
      <c r="AK162" s="208">
        <v>0</v>
      </c>
      <c r="AL162" s="199">
        <v>82.63</v>
      </c>
      <c r="AM162" s="200">
        <v>77.25</v>
      </c>
      <c r="AN162" s="201">
        <v>73.650000000000006</v>
      </c>
      <c r="AO162" s="202">
        <v>66.47</v>
      </c>
      <c r="AP162" s="209">
        <v>0</v>
      </c>
    </row>
    <row r="163" spans="1:42" s="181" customFormat="1" ht="15.75" customHeight="1">
      <c r="A163" s="204" t="s">
        <v>940</v>
      </c>
      <c r="B163" s="204" t="s">
        <v>561</v>
      </c>
      <c r="C163" s="205">
        <v>291310</v>
      </c>
      <c r="D163" s="204" t="s">
        <v>560</v>
      </c>
      <c r="E163" s="204" t="e">
        <f>#N/A</f>
        <v>#N/A</v>
      </c>
      <c r="F163" s="204" t="e">
        <f>#N/A</f>
        <v>#N/A</v>
      </c>
      <c r="G163" s="204" t="e">
        <f>#N/A</f>
        <v>#N/A</v>
      </c>
      <c r="H163" s="204" t="e">
        <f>#N/A</f>
        <v>#N/A</v>
      </c>
      <c r="I163" s="204" t="e">
        <f>#N/A</f>
        <v>#N/A</v>
      </c>
      <c r="J163" s="204" t="e">
        <f>#N/A</f>
        <v>#N/A</v>
      </c>
      <c r="K163" s="204" t="e">
        <f>#N/A</f>
        <v>#N/A</v>
      </c>
      <c r="L163" s="204" t="e">
        <f>#N/A</f>
        <v>#N/A</v>
      </c>
      <c r="M163" s="204" t="e">
        <f>#N/A</f>
        <v>#N/A</v>
      </c>
      <c r="N163" s="206">
        <v>25.93</v>
      </c>
      <c r="O163" s="206">
        <v>26.75</v>
      </c>
      <c r="P163" s="206">
        <v>34.57</v>
      </c>
      <c r="Q163" s="206">
        <v>18.52</v>
      </c>
      <c r="R163" s="204" t="s">
        <v>1042</v>
      </c>
      <c r="S163" s="204" t="s">
        <v>1042</v>
      </c>
      <c r="T163" s="204" t="s">
        <v>1042</v>
      </c>
      <c r="U163" s="204" t="s">
        <v>1042</v>
      </c>
      <c r="V163" s="207">
        <v>0</v>
      </c>
      <c r="W163" s="186">
        <v>76.954732510288096</v>
      </c>
      <c r="X163" s="187">
        <v>78.600823045267504</v>
      </c>
      <c r="Y163" s="188">
        <v>74.4855967078189</v>
      </c>
      <c r="Z163" s="189">
        <v>57.201646090535</v>
      </c>
      <c r="AA163" s="220">
        <v>0</v>
      </c>
      <c r="AB163" s="191">
        <v>88.461538461538495</v>
      </c>
      <c r="AC163" s="192">
        <v>88.034188034188006</v>
      </c>
      <c r="AD163" s="193">
        <v>85.897435897435898</v>
      </c>
      <c r="AE163" s="194">
        <v>79.059829059829099</v>
      </c>
      <c r="AF163" s="220">
        <v>0</v>
      </c>
      <c r="AG163" s="195">
        <v>76.7772511848341</v>
      </c>
      <c r="AH163" s="196">
        <v>76.7772511848341</v>
      </c>
      <c r="AI163" s="197">
        <v>81.990521327014207</v>
      </c>
      <c r="AJ163" s="198">
        <v>94.312796208530798</v>
      </c>
      <c r="AK163" s="220">
        <v>0</v>
      </c>
      <c r="AL163" s="199">
        <v>65.400000000000006</v>
      </c>
      <c r="AM163" s="200">
        <v>72.510000000000005</v>
      </c>
      <c r="AN163" s="201">
        <v>86.73</v>
      </c>
      <c r="AO163" s="202">
        <v>49.76</v>
      </c>
      <c r="AP163" s="221">
        <v>0</v>
      </c>
    </row>
    <row r="164" spans="1:42" s="181" customFormat="1" ht="15.75" customHeight="1">
      <c r="A164" s="204" t="s">
        <v>942</v>
      </c>
      <c r="B164" s="204" t="s">
        <v>757</v>
      </c>
      <c r="C164" s="205">
        <v>291320</v>
      </c>
      <c r="D164" s="204" t="s">
        <v>757</v>
      </c>
      <c r="E164" s="204" t="e">
        <f>#N/A</f>
        <v>#N/A</v>
      </c>
      <c r="F164" s="204" t="e">
        <f>#N/A</f>
        <v>#N/A</v>
      </c>
      <c r="G164" s="204" t="e">
        <f>#N/A</f>
        <v>#N/A</v>
      </c>
      <c r="H164" s="204" t="e">
        <f>#N/A</f>
        <v>#N/A</v>
      </c>
      <c r="I164" s="204" t="e">
        <f>#N/A</f>
        <v>#N/A</v>
      </c>
      <c r="J164" s="204" t="e">
        <f>#N/A</f>
        <v>#N/A</v>
      </c>
      <c r="K164" s="204" t="e">
        <f>#N/A</f>
        <v>#N/A</v>
      </c>
      <c r="L164" s="204" t="e">
        <f>#N/A</f>
        <v>#N/A</v>
      </c>
      <c r="M164" s="204" t="e">
        <f>#N/A</f>
        <v>#N/A</v>
      </c>
      <c r="N164" s="206">
        <v>112.71</v>
      </c>
      <c r="O164" s="206">
        <v>103.67</v>
      </c>
      <c r="P164" s="206">
        <v>114.91</v>
      </c>
      <c r="Q164" s="206">
        <v>114.18</v>
      </c>
      <c r="R164" s="204" t="s">
        <v>1041</v>
      </c>
      <c r="S164" s="204" t="b">
        <f>TRUE</f>
        <v>1</v>
      </c>
      <c r="T164" s="204" t="s">
        <v>1041</v>
      </c>
      <c r="U164" s="204" t="s">
        <v>1041</v>
      </c>
      <c r="V164" s="207">
        <v>1</v>
      </c>
      <c r="W164" s="186">
        <v>103.91198044009801</v>
      </c>
      <c r="X164" s="187">
        <v>106.84596577017101</v>
      </c>
      <c r="Y164" s="188">
        <v>110.513447432763</v>
      </c>
      <c r="Z164" s="189">
        <v>105.37897310513399</v>
      </c>
      <c r="AA164" s="220">
        <v>1</v>
      </c>
      <c r="AB164" s="191">
        <v>96.933962264150907</v>
      </c>
      <c r="AC164" s="192">
        <v>94.575471698113205</v>
      </c>
      <c r="AD164" s="193">
        <v>103.301886792453</v>
      </c>
      <c r="AE164" s="194">
        <v>96.2264150943396</v>
      </c>
      <c r="AF164" s="220">
        <v>0.75</v>
      </c>
      <c r="AG164" s="195">
        <v>93.887530562347195</v>
      </c>
      <c r="AH164" s="196">
        <v>107.57946210268901</v>
      </c>
      <c r="AI164" s="197">
        <v>115.15892420537899</v>
      </c>
      <c r="AJ164" s="198">
        <v>106.356968215159</v>
      </c>
      <c r="AK164" s="220">
        <v>0.75</v>
      </c>
      <c r="AL164" s="199">
        <v>20.54</v>
      </c>
      <c r="AM164" s="200">
        <v>26.41</v>
      </c>
      <c r="AN164" s="201">
        <v>22.74</v>
      </c>
      <c r="AO164" s="202">
        <v>24.94</v>
      </c>
      <c r="AP164" s="211">
        <v>0</v>
      </c>
    </row>
    <row r="165" spans="1:42" s="181" customFormat="1">
      <c r="A165" s="204" t="s">
        <v>933</v>
      </c>
      <c r="B165" s="204" t="s">
        <v>483</v>
      </c>
      <c r="C165" s="205">
        <v>291330</v>
      </c>
      <c r="D165" s="204" t="s">
        <v>485</v>
      </c>
      <c r="E165" s="204" t="e">
        <f>#N/A</f>
        <v>#N/A</v>
      </c>
      <c r="F165" s="204" t="e">
        <f>#N/A</f>
        <v>#N/A</v>
      </c>
      <c r="G165" s="204" t="e">
        <f>#N/A</f>
        <v>#N/A</v>
      </c>
      <c r="H165" s="204" t="e">
        <f>#N/A</f>
        <v>#N/A</v>
      </c>
      <c r="I165" s="204" t="e">
        <f>#N/A</f>
        <v>#N/A</v>
      </c>
      <c r="J165" s="204" t="e">
        <f>#N/A</f>
        <v>#N/A</v>
      </c>
      <c r="K165" s="204" t="e">
        <f>#N/A</f>
        <v>#N/A</v>
      </c>
      <c r="L165" s="204" t="e">
        <f>#N/A</f>
        <v>#N/A</v>
      </c>
      <c r="M165" s="204" t="e">
        <f>#N/A</f>
        <v>#N/A</v>
      </c>
      <c r="N165" s="206">
        <v>315.52</v>
      </c>
      <c r="O165" s="206">
        <v>277.58999999999997</v>
      </c>
      <c r="P165" s="206">
        <v>300</v>
      </c>
      <c r="Q165" s="206">
        <v>334.48</v>
      </c>
      <c r="R165" s="204" t="s">
        <v>1041</v>
      </c>
      <c r="S165" s="204" t="b">
        <f>TRUE</f>
        <v>1</v>
      </c>
      <c r="T165" s="204" t="s">
        <v>1041</v>
      </c>
      <c r="U165" s="204" t="s">
        <v>1041</v>
      </c>
      <c r="V165" s="207">
        <v>1</v>
      </c>
      <c r="W165" s="186">
        <v>129.31034482758599</v>
      </c>
      <c r="X165" s="187">
        <v>129.31034482758599</v>
      </c>
      <c r="Y165" s="188">
        <v>153.44827586206901</v>
      </c>
      <c r="Z165" s="189">
        <v>106.89655172413801</v>
      </c>
      <c r="AA165" s="220">
        <v>1</v>
      </c>
      <c r="AB165" s="191">
        <v>122.5</v>
      </c>
      <c r="AC165" s="192">
        <v>125</v>
      </c>
      <c r="AD165" s="193">
        <v>137.5</v>
      </c>
      <c r="AE165" s="194">
        <v>155</v>
      </c>
      <c r="AF165" s="190">
        <v>1</v>
      </c>
      <c r="AG165" s="195">
        <v>170.96774193548401</v>
      </c>
      <c r="AH165" s="196">
        <v>203.22580645161301</v>
      </c>
      <c r="AI165" s="197">
        <v>206.45161290322599</v>
      </c>
      <c r="AJ165" s="198">
        <v>232.258064516129</v>
      </c>
      <c r="AK165" s="220">
        <v>1</v>
      </c>
      <c r="AL165" s="199">
        <v>154.84</v>
      </c>
      <c r="AM165" s="200">
        <v>232.26</v>
      </c>
      <c r="AN165" s="201">
        <v>261.29000000000002</v>
      </c>
      <c r="AO165" s="202">
        <v>183.87</v>
      </c>
      <c r="AP165" s="203">
        <v>1</v>
      </c>
    </row>
    <row r="166" spans="1:42" s="181" customFormat="1" ht="15.75" customHeight="1">
      <c r="A166" s="204" t="s">
        <v>941</v>
      </c>
      <c r="B166" s="204" t="s">
        <v>805</v>
      </c>
      <c r="C166" s="205">
        <v>291340</v>
      </c>
      <c r="D166" s="204" t="s">
        <v>807</v>
      </c>
      <c r="E166" s="204" t="e">
        <f>#N/A</f>
        <v>#N/A</v>
      </c>
      <c r="F166" s="204" t="e">
        <f>#N/A</f>
        <v>#N/A</v>
      </c>
      <c r="G166" s="204" t="e">
        <f>#N/A</f>
        <v>#N/A</v>
      </c>
      <c r="H166" s="204" t="e">
        <f>#N/A</f>
        <v>#N/A</v>
      </c>
      <c r="I166" s="204" t="e">
        <f>#N/A</f>
        <v>#N/A</v>
      </c>
      <c r="J166" s="204" t="e">
        <f>#N/A</f>
        <v>#N/A</v>
      </c>
      <c r="K166" s="204" t="e">
        <f>#N/A</f>
        <v>#N/A</v>
      </c>
      <c r="L166" s="204" t="e">
        <f>#N/A</f>
        <v>#N/A</v>
      </c>
      <c r="M166" s="204" t="e">
        <f>#N/A</f>
        <v>#N/A</v>
      </c>
      <c r="N166" s="206">
        <v>90.75</v>
      </c>
      <c r="O166" s="206">
        <v>64.739999999999995</v>
      </c>
      <c r="P166" s="206">
        <v>90.75</v>
      </c>
      <c r="Q166" s="206">
        <v>104.05</v>
      </c>
      <c r="R166" s="204" t="s">
        <v>1042</v>
      </c>
      <c r="S166" s="204" t="s">
        <v>1042</v>
      </c>
      <c r="T166" s="204" t="s">
        <v>1042</v>
      </c>
      <c r="U166" s="204" t="s">
        <v>1041</v>
      </c>
      <c r="V166" s="207">
        <v>0.25</v>
      </c>
      <c r="W166" s="186">
        <v>69.364161849710996</v>
      </c>
      <c r="X166" s="187">
        <v>62.427745664739902</v>
      </c>
      <c r="Y166" s="188">
        <v>72.254335260115596</v>
      </c>
      <c r="Z166" s="189">
        <v>74.566473988439299</v>
      </c>
      <c r="AA166" s="208">
        <v>0</v>
      </c>
      <c r="AB166" s="191">
        <v>89.142857142857096</v>
      </c>
      <c r="AC166" s="192">
        <v>85.714285714285694</v>
      </c>
      <c r="AD166" s="193">
        <v>96</v>
      </c>
      <c r="AE166" s="194">
        <v>92</v>
      </c>
      <c r="AF166" s="208">
        <v>0.25</v>
      </c>
      <c r="AG166" s="195">
        <v>92.982456140350905</v>
      </c>
      <c r="AH166" s="196">
        <v>88.304093567251499</v>
      </c>
      <c r="AI166" s="197">
        <v>94.152046783625707</v>
      </c>
      <c r="AJ166" s="198">
        <v>112.280701754386</v>
      </c>
      <c r="AK166" s="208">
        <v>0.25</v>
      </c>
      <c r="AL166" s="199">
        <v>114.04</v>
      </c>
      <c r="AM166" s="200">
        <v>110.53</v>
      </c>
      <c r="AN166" s="201">
        <v>107.02</v>
      </c>
      <c r="AO166" s="202">
        <v>110.53</v>
      </c>
      <c r="AP166" s="203">
        <v>1</v>
      </c>
    </row>
    <row r="167" spans="1:42" s="181" customFormat="1" ht="15.75" customHeight="1">
      <c r="A167" s="222" t="s">
        <v>936</v>
      </c>
      <c r="B167" s="204" t="s">
        <v>925</v>
      </c>
      <c r="C167" s="213">
        <v>291345</v>
      </c>
      <c r="D167" s="214" t="s">
        <v>918</v>
      </c>
      <c r="E167" s="215" t="e">
        <f>#N/A</f>
        <v>#N/A</v>
      </c>
      <c r="F167" s="215" t="e">
        <f>#N/A</f>
        <v>#N/A</v>
      </c>
      <c r="G167" s="215" t="e">
        <f>#N/A</f>
        <v>#N/A</v>
      </c>
      <c r="H167" s="215" t="e">
        <f>#N/A</f>
        <v>#N/A</v>
      </c>
      <c r="I167" s="215" t="e">
        <f>#N/A</f>
        <v>#N/A</v>
      </c>
      <c r="J167" s="215" t="e">
        <f>#N/A</f>
        <v>#N/A</v>
      </c>
      <c r="K167" s="215" t="e">
        <f>#N/A</f>
        <v>#N/A</v>
      </c>
      <c r="L167" s="215" t="e">
        <f>#N/A</f>
        <v>#N/A</v>
      </c>
      <c r="M167" s="215" t="e">
        <f>#N/A</f>
        <v>#N/A</v>
      </c>
      <c r="N167" s="216">
        <v>56.02</v>
      </c>
      <c r="O167" s="216">
        <v>50.6</v>
      </c>
      <c r="P167" s="216">
        <v>51.81</v>
      </c>
      <c r="Q167" s="216">
        <v>62.05</v>
      </c>
      <c r="R167" s="215" t="s">
        <v>1042</v>
      </c>
      <c r="S167" s="215" t="s">
        <v>1042</v>
      </c>
      <c r="T167" s="215" t="s">
        <v>1042</v>
      </c>
      <c r="U167" s="215" t="s">
        <v>1042</v>
      </c>
      <c r="V167" s="217">
        <v>0</v>
      </c>
      <c r="W167" s="186">
        <v>110.240963855422</v>
      </c>
      <c r="X167" s="187">
        <v>106.626506024096</v>
      </c>
      <c r="Y167" s="188">
        <v>117.46987951807201</v>
      </c>
      <c r="Z167" s="189">
        <v>99.397590361445793</v>
      </c>
      <c r="AA167" s="208">
        <v>0.75</v>
      </c>
      <c r="AB167" s="191">
        <v>85.576923076923094</v>
      </c>
      <c r="AC167" s="192">
        <v>86.538461538461505</v>
      </c>
      <c r="AD167" s="193">
        <v>87.980769230769198</v>
      </c>
      <c r="AE167" s="194">
        <v>86.057692307692307</v>
      </c>
      <c r="AF167" s="208">
        <v>0</v>
      </c>
      <c r="AG167" s="195">
        <v>70.652173913043498</v>
      </c>
      <c r="AH167" s="196">
        <v>78.804347826086996</v>
      </c>
      <c r="AI167" s="197">
        <v>99.456521739130395</v>
      </c>
      <c r="AJ167" s="198">
        <v>85.326086956521706</v>
      </c>
      <c r="AK167" s="208">
        <v>0.25</v>
      </c>
      <c r="AL167" s="199">
        <v>32.61</v>
      </c>
      <c r="AM167" s="200">
        <v>48.91</v>
      </c>
      <c r="AN167" s="201">
        <v>57.07</v>
      </c>
      <c r="AO167" s="202">
        <v>40.76</v>
      </c>
      <c r="AP167" s="209">
        <v>0</v>
      </c>
    </row>
    <row r="168" spans="1:42" s="181" customFormat="1" ht="15.75" customHeight="1">
      <c r="A168" s="204" t="s">
        <v>941</v>
      </c>
      <c r="B168" s="204" t="s">
        <v>828</v>
      </c>
      <c r="C168" s="205">
        <v>291350</v>
      </c>
      <c r="D168" s="204" t="s">
        <v>826</v>
      </c>
      <c r="E168" s="204" t="e">
        <f>#N/A</f>
        <v>#N/A</v>
      </c>
      <c r="F168" s="204" t="e">
        <f>#N/A</f>
        <v>#N/A</v>
      </c>
      <c r="G168" s="204" t="e">
        <f>#N/A</f>
        <v>#N/A</v>
      </c>
      <c r="H168" s="204" t="e">
        <f>#N/A</f>
        <v>#N/A</v>
      </c>
      <c r="I168" s="204" t="e">
        <f>#N/A</f>
        <v>#N/A</v>
      </c>
      <c r="J168" s="204" t="e">
        <f>#N/A</f>
        <v>#N/A</v>
      </c>
      <c r="K168" s="204" t="e">
        <f>#N/A</f>
        <v>#N/A</v>
      </c>
      <c r="L168" s="204" t="e">
        <f>#N/A</f>
        <v>#N/A</v>
      </c>
      <c r="M168" s="204" t="e">
        <f>#N/A</f>
        <v>#N/A</v>
      </c>
      <c r="N168" s="206">
        <v>59.12</v>
      </c>
      <c r="O168" s="206">
        <v>48.74</v>
      </c>
      <c r="P168" s="206">
        <v>63.84</v>
      </c>
      <c r="Q168" s="206">
        <v>83.02</v>
      </c>
      <c r="R168" s="204" t="s">
        <v>1042</v>
      </c>
      <c r="S168" s="204" t="s">
        <v>1042</v>
      </c>
      <c r="T168" s="204" t="s">
        <v>1042</v>
      </c>
      <c r="U168" s="204" t="s">
        <v>1042</v>
      </c>
      <c r="V168" s="207">
        <v>0</v>
      </c>
      <c r="W168" s="186">
        <v>18.867924528301899</v>
      </c>
      <c r="X168" s="187">
        <v>29.874213836477999</v>
      </c>
      <c r="Y168" s="188">
        <v>22.012578616352201</v>
      </c>
      <c r="Z168" s="189">
        <v>21.698113207547198</v>
      </c>
      <c r="AA168" s="208">
        <v>0</v>
      </c>
      <c r="AB168" s="191">
        <v>60.869565217391298</v>
      </c>
      <c r="AC168" s="192">
        <v>68.322981366459601</v>
      </c>
      <c r="AD168" s="193">
        <v>66.770186335403693</v>
      </c>
      <c r="AE168" s="194">
        <v>61.801242236024798</v>
      </c>
      <c r="AF168" s="208">
        <v>0</v>
      </c>
      <c r="AG168" s="195">
        <v>42.204301075268802</v>
      </c>
      <c r="AH168" s="196">
        <v>50.806451612903203</v>
      </c>
      <c r="AI168" s="197">
        <v>58.064516129032299</v>
      </c>
      <c r="AJ168" s="198">
        <v>63.978494623655898</v>
      </c>
      <c r="AK168" s="208">
        <v>0</v>
      </c>
      <c r="AL168" s="199">
        <v>54.03</v>
      </c>
      <c r="AM168" s="200">
        <v>41.94</v>
      </c>
      <c r="AN168" s="201">
        <v>41.13</v>
      </c>
      <c r="AO168" s="202">
        <v>45.16</v>
      </c>
      <c r="AP168" s="209">
        <v>0</v>
      </c>
    </row>
    <row r="169" spans="1:42" s="181" customFormat="1" ht="15.75" customHeight="1">
      <c r="A169" s="204" t="s">
        <v>936</v>
      </c>
      <c r="B169" s="204" t="s">
        <v>859</v>
      </c>
      <c r="C169" s="205">
        <v>291360</v>
      </c>
      <c r="D169" s="204" t="s">
        <v>859</v>
      </c>
      <c r="E169" s="204" t="e">
        <f>#N/A</f>
        <v>#N/A</v>
      </c>
      <c r="F169" s="204" t="e">
        <f>#N/A</f>
        <v>#N/A</v>
      </c>
      <c r="G169" s="204" t="e">
        <f>#N/A</f>
        <v>#N/A</v>
      </c>
      <c r="H169" s="204" t="e">
        <f>#N/A</f>
        <v>#N/A</v>
      </c>
      <c r="I169" s="204" t="e">
        <f>#N/A</f>
        <v>#N/A</v>
      </c>
      <c r="J169" s="204" t="e">
        <f>#N/A</f>
        <v>#N/A</v>
      </c>
      <c r="K169" s="204" t="e">
        <f>#N/A</f>
        <v>#N/A</v>
      </c>
      <c r="L169" s="204" t="e">
        <f>#N/A</f>
        <v>#N/A</v>
      </c>
      <c r="M169" s="204" t="e">
        <f>#N/A</f>
        <v>#N/A</v>
      </c>
      <c r="N169" s="206">
        <v>44.21</v>
      </c>
      <c r="O169" s="206">
        <v>42.09</v>
      </c>
      <c r="P169" s="206">
        <v>49.92</v>
      </c>
      <c r="Q169" s="206">
        <v>57.56</v>
      </c>
      <c r="R169" s="204" t="s">
        <v>1042</v>
      </c>
      <c r="S169" s="204" t="s">
        <v>1042</v>
      </c>
      <c r="T169" s="204" t="s">
        <v>1042</v>
      </c>
      <c r="U169" s="204" t="s">
        <v>1042</v>
      </c>
      <c r="V169" s="207">
        <v>0</v>
      </c>
      <c r="W169" s="186">
        <v>27.165354330708698</v>
      </c>
      <c r="X169" s="187">
        <v>28.858267716535401</v>
      </c>
      <c r="Y169" s="188">
        <v>39.173228346456703</v>
      </c>
      <c r="Z169" s="189">
        <v>23.937007874015698</v>
      </c>
      <c r="AA169" s="208">
        <v>0</v>
      </c>
      <c r="AB169" s="191">
        <v>34.393305439330497</v>
      </c>
      <c r="AC169" s="192">
        <v>36.066945606694603</v>
      </c>
      <c r="AD169" s="193">
        <v>43.765690376568998</v>
      </c>
      <c r="AE169" s="194">
        <v>37.824267782426801</v>
      </c>
      <c r="AF169" s="208">
        <v>0</v>
      </c>
      <c r="AG169" s="195">
        <v>21.09375</v>
      </c>
      <c r="AH169" s="196">
        <v>25.8203125</v>
      </c>
      <c r="AI169" s="197">
        <v>26.1328125</v>
      </c>
      <c r="AJ169" s="198">
        <v>31.0546875</v>
      </c>
      <c r="AK169" s="208">
        <v>0</v>
      </c>
      <c r="AL169" s="199">
        <v>8.7899999999999991</v>
      </c>
      <c r="AM169" s="200">
        <v>11.02</v>
      </c>
      <c r="AN169" s="201">
        <v>10.66</v>
      </c>
      <c r="AO169" s="202">
        <v>11.37</v>
      </c>
      <c r="AP169" s="209">
        <v>0</v>
      </c>
    </row>
    <row r="170" spans="1:42" s="181" customFormat="1" ht="15.75" customHeight="1">
      <c r="A170" s="204" t="s">
        <v>935</v>
      </c>
      <c r="B170" s="204" t="s">
        <v>671</v>
      </c>
      <c r="C170" s="205">
        <v>291370</v>
      </c>
      <c r="D170" s="204" t="s">
        <v>680</v>
      </c>
      <c r="E170" s="204" t="e">
        <f>#N/A</f>
        <v>#N/A</v>
      </c>
      <c r="F170" s="204" t="e">
        <f>#N/A</f>
        <v>#N/A</v>
      </c>
      <c r="G170" s="204" t="e">
        <f>#N/A</f>
        <v>#N/A</v>
      </c>
      <c r="H170" s="204" t="e">
        <f>#N/A</f>
        <v>#N/A</v>
      </c>
      <c r="I170" s="204" t="e">
        <f>#N/A</f>
        <v>#N/A</v>
      </c>
      <c r="J170" s="204" t="e">
        <f>#N/A</f>
        <v>#N/A</v>
      </c>
      <c r="K170" s="204" t="e">
        <f>#N/A</f>
        <v>#N/A</v>
      </c>
      <c r="L170" s="204" t="e">
        <f>#N/A</f>
        <v>#N/A</v>
      </c>
      <c r="M170" s="204" t="e">
        <f>#N/A</f>
        <v>#N/A</v>
      </c>
      <c r="N170" s="206">
        <v>55.92</v>
      </c>
      <c r="O170" s="206">
        <v>48.61</v>
      </c>
      <c r="P170" s="206">
        <v>68.260000000000005</v>
      </c>
      <c r="Q170" s="206">
        <v>51.13</v>
      </c>
      <c r="R170" s="204" t="s">
        <v>1042</v>
      </c>
      <c r="S170" s="204" t="s">
        <v>1042</v>
      </c>
      <c r="T170" s="204" t="s">
        <v>1042</v>
      </c>
      <c r="U170" s="204" t="s">
        <v>1042</v>
      </c>
      <c r="V170" s="207">
        <v>0</v>
      </c>
      <c r="W170" s="186">
        <v>105.289672544081</v>
      </c>
      <c r="X170" s="187">
        <v>101.259445843829</v>
      </c>
      <c r="Y170" s="188">
        <v>114.105793450882</v>
      </c>
      <c r="Z170" s="189">
        <v>102.518891687657</v>
      </c>
      <c r="AA170" s="220">
        <v>1</v>
      </c>
      <c r="AB170" s="191">
        <v>92.920353982300895</v>
      </c>
      <c r="AC170" s="192">
        <v>91.592920353982294</v>
      </c>
      <c r="AD170" s="193">
        <v>89.601769911504405</v>
      </c>
      <c r="AE170" s="194">
        <v>93.584070796460196</v>
      </c>
      <c r="AF170" s="220">
        <v>0</v>
      </c>
      <c r="AG170" s="195">
        <v>74.944071588366896</v>
      </c>
      <c r="AH170" s="196">
        <v>82.326621923937395</v>
      </c>
      <c r="AI170" s="197">
        <v>87.6957494407159</v>
      </c>
      <c r="AJ170" s="198">
        <v>102.684563758389</v>
      </c>
      <c r="AK170" s="220">
        <v>0.25</v>
      </c>
      <c r="AL170" s="199">
        <v>61.07</v>
      </c>
      <c r="AM170" s="200">
        <v>73.150000000000006</v>
      </c>
      <c r="AN170" s="201">
        <v>69.13</v>
      </c>
      <c r="AO170" s="202">
        <v>68.459999999999994</v>
      </c>
      <c r="AP170" s="221">
        <v>0</v>
      </c>
    </row>
    <row r="171" spans="1:42" s="181" customFormat="1">
      <c r="A171" s="204" t="s">
        <v>933</v>
      </c>
      <c r="B171" s="204" t="s">
        <v>483</v>
      </c>
      <c r="C171" s="205">
        <v>291380</v>
      </c>
      <c r="D171" s="204" t="s">
        <v>486</v>
      </c>
      <c r="E171" s="204" t="e">
        <f>#N/A</f>
        <v>#N/A</v>
      </c>
      <c r="F171" s="204" t="e">
        <f>#N/A</f>
        <v>#N/A</v>
      </c>
      <c r="G171" s="204" t="e">
        <f>#N/A</f>
        <v>#N/A</v>
      </c>
      <c r="H171" s="204" t="e">
        <f>#N/A</f>
        <v>#N/A</v>
      </c>
      <c r="I171" s="204" t="e">
        <f>#N/A</f>
        <v>#N/A</v>
      </c>
      <c r="J171" s="204" t="e">
        <f>#N/A</f>
        <v>#N/A</v>
      </c>
      <c r="K171" s="204" t="e">
        <f>#N/A</f>
        <v>#N/A</v>
      </c>
      <c r="L171" s="204" t="e">
        <f>#N/A</f>
        <v>#N/A</v>
      </c>
      <c r="M171" s="204" t="e">
        <f>#N/A</f>
        <v>#N/A</v>
      </c>
      <c r="N171" s="206">
        <v>71.08</v>
      </c>
      <c r="O171" s="206">
        <v>71.08</v>
      </c>
      <c r="P171" s="206">
        <v>72.290000000000006</v>
      </c>
      <c r="Q171" s="206">
        <v>66.27</v>
      </c>
      <c r="R171" s="204" t="s">
        <v>1042</v>
      </c>
      <c r="S171" s="204" t="s">
        <v>1042</v>
      </c>
      <c r="T171" s="204" t="s">
        <v>1042</v>
      </c>
      <c r="U171" s="204" t="s">
        <v>1042</v>
      </c>
      <c r="V171" s="207">
        <v>0</v>
      </c>
      <c r="W171" s="186">
        <v>93.3734939759036</v>
      </c>
      <c r="X171" s="187">
        <v>95.783132530120497</v>
      </c>
      <c r="Y171" s="188">
        <v>104.81927710843399</v>
      </c>
      <c r="Z171" s="189">
        <v>92.168674698795201</v>
      </c>
      <c r="AA171" s="208">
        <v>0.5</v>
      </c>
      <c r="AB171" s="191">
        <v>85.119047619047606</v>
      </c>
      <c r="AC171" s="192">
        <v>77.380952380952394</v>
      </c>
      <c r="AD171" s="193">
        <v>70.238095238095198</v>
      </c>
      <c r="AE171" s="194">
        <v>76.785714285714306</v>
      </c>
      <c r="AF171" s="208">
        <v>0</v>
      </c>
      <c r="AG171" s="195">
        <v>72.297297297297305</v>
      </c>
      <c r="AH171" s="196">
        <v>81.756756756756801</v>
      </c>
      <c r="AI171" s="197">
        <v>112.16216216216201</v>
      </c>
      <c r="AJ171" s="198">
        <v>87.837837837837796</v>
      </c>
      <c r="AK171" s="208">
        <v>0.25</v>
      </c>
      <c r="AL171" s="199">
        <v>48.65</v>
      </c>
      <c r="AM171" s="200">
        <v>46.62</v>
      </c>
      <c r="AN171" s="201">
        <v>36.49</v>
      </c>
      <c r="AO171" s="202">
        <v>66.89</v>
      </c>
      <c r="AP171" s="209">
        <v>0</v>
      </c>
    </row>
    <row r="172" spans="1:42" s="181" customFormat="1" ht="15.75" customHeight="1">
      <c r="A172" s="204" t="s">
        <v>936</v>
      </c>
      <c r="B172" s="204" t="s">
        <v>906</v>
      </c>
      <c r="C172" s="205">
        <v>291390</v>
      </c>
      <c r="D172" s="204" t="s">
        <v>897</v>
      </c>
      <c r="E172" s="204" t="e">
        <f>#N/A</f>
        <v>#N/A</v>
      </c>
      <c r="F172" s="204" t="e">
        <f>#N/A</f>
        <v>#N/A</v>
      </c>
      <c r="G172" s="204" t="e">
        <f>#N/A</f>
        <v>#N/A</v>
      </c>
      <c r="H172" s="204" t="e">
        <f>#N/A</f>
        <v>#N/A</v>
      </c>
      <c r="I172" s="204" t="e">
        <f>#N/A</f>
        <v>#N/A</v>
      </c>
      <c r="J172" s="204" t="e">
        <f>#N/A</f>
        <v>#N/A</v>
      </c>
      <c r="K172" s="204" t="e">
        <f>#N/A</f>
        <v>#N/A</v>
      </c>
      <c r="L172" s="204" t="e">
        <f>#N/A</f>
        <v>#N/A</v>
      </c>
      <c r="M172" s="204" t="e">
        <f>#N/A</f>
        <v>#N/A</v>
      </c>
      <c r="N172" s="206">
        <v>3.42</v>
      </c>
      <c r="O172" s="206">
        <v>1.86</v>
      </c>
      <c r="P172" s="206">
        <v>1.86</v>
      </c>
      <c r="Q172" s="206">
        <v>4.8099999999999996</v>
      </c>
      <c r="R172" s="204" t="s">
        <v>1042</v>
      </c>
      <c r="S172" s="204" t="s">
        <v>1042</v>
      </c>
      <c r="T172" s="204" t="s">
        <v>1042</v>
      </c>
      <c r="U172" s="204" t="s">
        <v>1042</v>
      </c>
      <c r="V172" s="207">
        <v>0</v>
      </c>
      <c r="W172" s="186">
        <v>46.428571428571402</v>
      </c>
      <c r="X172" s="187">
        <v>49.534161490683204</v>
      </c>
      <c r="Y172" s="188">
        <v>64.906832298136607</v>
      </c>
      <c r="Z172" s="189">
        <v>48.136645962732899</v>
      </c>
      <c r="AA172" s="208">
        <v>0</v>
      </c>
      <c r="AB172" s="191">
        <v>76.758409785932699</v>
      </c>
      <c r="AC172" s="192">
        <v>75.993883792048905</v>
      </c>
      <c r="AD172" s="193">
        <v>88.532110091743107</v>
      </c>
      <c r="AE172" s="194">
        <v>73.853211009174302</v>
      </c>
      <c r="AF172" s="208">
        <v>0</v>
      </c>
      <c r="AG172" s="195">
        <v>52.252252252252298</v>
      </c>
      <c r="AH172" s="196">
        <v>62.912912912912901</v>
      </c>
      <c r="AI172" s="197">
        <v>68.618618618618598</v>
      </c>
      <c r="AJ172" s="198">
        <v>72.522522522522493</v>
      </c>
      <c r="AK172" s="208">
        <v>0</v>
      </c>
      <c r="AL172" s="199">
        <v>10.81</v>
      </c>
      <c r="AM172" s="200">
        <v>20.72</v>
      </c>
      <c r="AN172" s="201">
        <v>22.52</v>
      </c>
      <c r="AO172" s="202">
        <v>20.72</v>
      </c>
      <c r="AP172" s="209">
        <v>0</v>
      </c>
    </row>
    <row r="173" spans="1:42" s="181" customFormat="1">
      <c r="A173" s="204" t="s">
        <v>933</v>
      </c>
      <c r="B173" s="204" t="s">
        <v>483</v>
      </c>
      <c r="C173" s="205">
        <v>291400</v>
      </c>
      <c r="D173" s="204" t="s">
        <v>487</v>
      </c>
      <c r="E173" s="204" t="e">
        <f>#N/A</f>
        <v>#N/A</v>
      </c>
      <c r="F173" s="204" t="e">
        <f>#N/A</f>
        <v>#N/A</v>
      </c>
      <c r="G173" s="204" t="e">
        <f>#N/A</f>
        <v>#N/A</v>
      </c>
      <c r="H173" s="204" t="e">
        <f>#N/A</f>
        <v>#N/A</v>
      </c>
      <c r="I173" s="204" t="e">
        <f>#N/A</f>
        <v>#N/A</v>
      </c>
      <c r="J173" s="204" t="e">
        <f>#N/A</f>
        <v>#N/A</v>
      </c>
      <c r="K173" s="204" t="e">
        <f>#N/A</f>
        <v>#N/A</v>
      </c>
      <c r="L173" s="204" t="e">
        <f>#N/A</f>
        <v>#N/A</v>
      </c>
      <c r="M173" s="204" t="e">
        <f>#N/A</f>
        <v>#N/A</v>
      </c>
      <c r="N173" s="206">
        <v>44.15</v>
      </c>
      <c r="O173" s="206">
        <v>37</v>
      </c>
      <c r="P173" s="206">
        <v>55.5</v>
      </c>
      <c r="Q173" s="206">
        <v>31.97</v>
      </c>
      <c r="R173" s="204" t="s">
        <v>1042</v>
      </c>
      <c r="S173" s="204" t="s">
        <v>1042</v>
      </c>
      <c r="T173" s="204" t="s">
        <v>1042</v>
      </c>
      <c r="U173" s="204" t="s">
        <v>1042</v>
      </c>
      <c r="V173" s="207">
        <v>0</v>
      </c>
      <c r="W173" s="186">
        <v>63.231850117096002</v>
      </c>
      <c r="X173" s="187">
        <v>61.826697892271703</v>
      </c>
      <c r="Y173" s="188">
        <v>66.159250585480095</v>
      </c>
      <c r="Z173" s="189">
        <v>65.339578454332596</v>
      </c>
      <c r="AA173" s="208">
        <v>0</v>
      </c>
      <c r="AB173" s="191">
        <v>57.4550128534704</v>
      </c>
      <c r="AC173" s="192">
        <v>57.583547557840603</v>
      </c>
      <c r="AD173" s="193">
        <v>61.182519280205703</v>
      </c>
      <c r="AE173" s="194">
        <v>58.611825192802101</v>
      </c>
      <c r="AF173" s="208">
        <v>0</v>
      </c>
      <c r="AG173" s="195">
        <v>42.442563482466703</v>
      </c>
      <c r="AH173" s="196">
        <v>59.129383313180199</v>
      </c>
      <c r="AI173" s="197">
        <v>58.403869407496998</v>
      </c>
      <c r="AJ173" s="198">
        <v>58.645707376057999</v>
      </c>
      <c r="AK173" s="208">
        <v>0</v>
      </c>
      <c r="AL173" s="199">
        <v>24.3</v>
      </c>
      <c r="AM173" s="200">
        <v>35.549999999999997</v>
      </c>
      <c r="AN173" s="201">
        <v>37</v>
      </c>
      <c r="AO173" s="202">
        <v>36.28</v>
      </c>
      <c r="AP173" s="209">
        <v>0</v>
      </c>
    </row>
    <row r="174" spans="1:42" s="181" customFormat="1" ht="15.75" customHeight="1">
      <c r="A174" s="204" t="s">
        <v>942</v>
      </c>
      <c r="B174" s="204" t="s">
        <v>757</v>
      </c>
      <c r="C174" s="205">
        <v>291410</v>
      </c>
      <c r="D174" s="204" t="s">
        <v>758</v>
      </c>
      <c r="E174" s="204" t="e">
        <f>#N/A</f>
        <v>#N/A</v>
      </c>
      <c r="F174" s="204" t="e">
        <f>#N/A</f>
        <v>#N/A</v>
      </c>
      <c r="G174" s="204" t="e">
        <f>#N/A</f>
        <v>#N/A</v>
      </c>
      <c r="H174" s="204" t="e">
        <f>#N/A</f>
        <v>#N/A</v>
      </c>
      <c r="I174" s="204" t="e">
        <f>#N/A</f>
        <v>#N/A</v>
      </c>
      <c r="J174" s="204" t="e">
        <f>#N/A</f>
        <v>#N/A</v>
      </c>
      <c r="K174" s="204" t="e">
        <f>#N/A</f>
        <v>#N/A</v>
      </c>
      <c r="L174" s="204" t="e">
        <f>#N/A</f>
        <v>#N/A</v>
      </c>
      <c r="M174" s="204" t="e">
        <f>#N/A</f>
        <v>#N/A</v>
      </c>
      <c r="N174" s="206">
        <v>123.53</v>
      </c>
      <c r="O174" s="206">
        <v>122.55</v>
      </c>
      <c r="P174" s="206">
        <v>124.51</v>
      </c>
      <c r="Q174" s="206">
        <v>131.37</v>
      </c>
      <c r="R174" s="204" t="s">
        <v>1041</v>
      </c>
      <c r="S174" s="204" t="b">
        <f>TRUE</f>
        <v>1</v>
      </c>
      <c r="T174" s="204" t="s">
        <v>1041</v>
      </c>
      <c r="U174" s="204" t="s">
        <v>1041</v>
      </c>
      <c r="V174" s="207">
        <v>1</v>
      </c>
      <c r="W174" s="186">
        <v>105.88235294117599</v>
      </c>
      <c r="X174" s="187">
        <v>99.019607843137294</v>
      </c>
      <c r="Y174" s="188">
        <v>110.78431372548999</v>
      </c>
      <c r="Z174" s="189">
        <v>106.862745098039</v>
      </c>
      <c r="AA174" s="220">
        <v>1</v>
      </c>
      <c r="AB174" s="191">
        <v>113.636363636364</v>
      </c>
      <c r="AC174" s="192">
        <v>109.09090909090899</v>
      </c>
      <c r="AD174" s="193">
        <v>125</v>
      </c>
      <c r="AE174" s="194">
        <v>111.363636363636</v>
      </c>
      <c r="AF174" s="190">
        <v>1</v>
      </c>
      <c r="AG174" s="195">
        <v>88.785046728972006</v>
      </c>
      <c r="AH174" s="196">
        <v>109.345794392523</v>
      </c>
      <c r="AI174" s="197">
        <v>102.803738317757</v>
      </c>
      <c r="AJ174" s="198">
        <v>121.495327102804</v>
      </c>
      <c r="AK174" s="220">
        <v>0.75</v>
      </c>
      <c r="AL174" s="199">
        <v>84.11</v>
      </c>
      <c r="AM174" s="200">
        <v>67.290000000000006</v>
      </c>
      <c r="AN174" s="201">
        <v>95.33</v>
      </c>
      <c r="AO174" s="202">
        <v>72.900000000000006</v>
      </c>
      <c r="AP174" s="221">
        <v>0.25</v>
      </c>
    </row>
    <row r="175" spans="1:42" s="181" customFormat="1" ht="15.75" customHeight="1">
      <c r="A175" s="204" t="s">
        <v>936</v>
      </c>
      <c r="B175" s="204" t="s">
        <v>906</v>
      </c>
      <c r="C175" s="205">
        <v>291420</v>
      </c>
      <c r="D175" s="204" t="s">
        <v>898</v>
      </c>
      <c r="E175" s="204" t="e">
        <f>#N/A</f>
        <v>#N/A</v>
      </c>
      <c r="F175" s="204" t="e">
        <f>#N/A</f>
        <v>#N/A</v>
      </c>
      <c r="G175" s="204" t="e">
        <f>#N/A</f>
        <v>#N/A</v>
      </c>
      <c r="H175" s="204" t="e">
        <f>#N/A</f>
        <v>#N/A</v>
      </c>
      <c r="I175" s="204" t="e">
        <f>#N/A</f>
        <v>#N/A</v>
      </c>
      <c r="J175" s="204" t="e">
        <f>#N/A</f>
        <v>#N/A</v>
      </c>
      <c r="K175" s="204" t="e">
        <f>#N/A</f>
        <v>#N/A</v>
      </c>
      <c r="L175" s="204" t="e">
        <f>#N/A</f>
        <v>#N/A</v>
      </c>
      <c r="M175" s="204" t="e">
        <f>#N/A</f>
        <v>#N/A</v>
      </c>
      <c r="N175" s="206">
        <v>66.28</v>
      </c>
      <c r="O175" s="206">
        <v>81.400000000000006</v>
      </c>
      <c r="P175" s="206">
        <v>84.88</v>
      </c>
      <c r="Q175" s="206">
        <v>63.95</v>
      </c>
      <c r="R175" s="204" t="s">
        <v>1042</v>
      </c>
      <c r="S175" s="204" t="s">
        <v>1042</v>
      </c>
      <c r="T175" s="204" t="s">
        <v>1042</v>
      </c>
      <c r="U175" s="204" t="s">
        <v>1042</v>
      </c>
      <c r="V175" s="207">
        <v>0</v>
      </c>
      <c r="W175" s="186">
        <v>94.186046511627893</v>
      </c>
      <c r="X175" s="187">
        <v>74.418604651162795</v>
      </c>
      <c r="Y175" s="188">
        <v>98.837209302325604</v>
      </c>
      <c r="Z175" s="189">
        <v>169.767441860465</v>
      </c>
      <c r="AA175" s="208">
        <v>0.5</v>
      </c>
      <c r="AB175" s="191">
        <v>96.341463414634106</v>
      </c>
      <c r="AC175" s="192">
        <v>69.512195121951194</v>
      </c>
      <c r="AD175" s="193">
        <v>120.731707317073</v>
      </c>
      <c r="AE175" s="194">
        <v>101.21951219512199</v>
      </c>
      <c r="AF175" s="208">
        <v>0.75</v>
      </c>
      <c r="AG175" s="195">
        <v>44.067796610169502</v>
      </c>
      <c r="AH175" s="196">
        <v>45.762711864406803</v>
      </c>
      <c r="AI175" s="197">
        <v>49.152542372881399</v>
      </c>
      <c r="AJ175" s="198">
        <v>52.542372881355902</v>
      </c>
      <c r="AK175" s="208">
        <v>0</v>
      </c>
      <c r="AL175" s="199">
        <v>50.85</v>
      </c>
      <c r="AM175" s="200">
        <v>35.590000000000003</v>
      </c>
      <c r="AN175" s="201">
        <v>45.76</v>
      </c>
      <c r="AO175" s="202">
        <v>61.02</v>
      </c>
      <c r="AP175" s="209">
        <v>0</v>
      </c>
    </row>
    <row r="176" spans="1:42" s="181" customFormat="1" ht="15.75" customHeight="1">
      <c r="A176" s="204" t="s">
        <v>936</v>
      </c>
      <c r="B176" s="204" t="s">
        <v>906</v>
      </c>
      <c r="C176" s="205">
        <v>291430</v>
      </c>
      <c r="D176" s="204" t="s">
        <v>899</v>
      </c>
      <c r="E176" s="204" t="e">
        <f>#N/A</f>
        <v>#N/A</v>
      </c>
      <c r="F176" s="204" t="e">
        <f>#N/A</f>
        <v>#N/A</v>
      </c>
      <c r="G176" s="204" t="e">
        <f>#N/A</f>
        <v>#N/A</v>
      </c>
      <c r="H176" s="204" t="e">
        <f>#N/A</f>
        <v>#N/A</v>
      </c>
      <c r="I176" s="204" t="e">
        <f>#N/A</f>
        <v>#N/A</v>
      </c>
      <c r="J176" s="204" t="e">
        <f>#N/A</f>
        <v>#N/A</v>
      </c>
      <c r="K176" s="204" t="e">
        <f>#N/A</f>
        <v>#N/A</v>
      </c>
      <c r="L176" s="204" t="e">
        <f>#N/A</f>
        <v>#N/A</v>
      </c>
      <c r="M176" s="204" t="e">
        <f>#N/A</f>
        <v>#N/A</v>
      </c>
      <c r="N176" s="206">
        <v>77.97</v>
      </c>
      <c r="O176" s="206">
        <v>66.099999999999994</v>
      </c>
      <c r="P176" s="206">
        <v>91.53</v>
      </c>
      <c r="Q176" s="206">
        <v>87.29</v>
      </c>
      <c r="R176" s="204" t="s">
        <v>1042</v>
      </c>
      <c r="S176" s="204" t="s">
        <v>1042</v>
      </c>
      <c r="T176" s="204" t="s">
        <v>1042</v>
      </c>
      <c r="U176" s="204" t="s">
        <v>1042</v>
      </c>
      <c r="V176" s="207">
        <v>0</v>
      </c>
      <c r="W176" s="186">
        <v>77.118644067796595</v>
      </c>
      <c r="X176" s="187">
        <v>77.966101694915295</v>
      </c>
      <c r="Y176" s="188">
        <v>88.983050847457605</v>
      </c>
      <c r="Z176" s="189">
        <v>80.508474576271198</v>
      </c>
      <c r="AA176" s="208">
        <v>0</v>
      </c>
      <c r="AB176" s="191">
        <v>123.65591397849499</v>
      </c>
      <c r="AC176" s="192">
        <v>122.58064516128999</v>
      </c>
      <c r="AD176" s="193">
        <v>130.10752688171999</v>
      </c>
      <c r="AE176" s="194">
        <v>118.27956989247301</v>
      </c>
      <c r="AF176" s="190">
        <v>1</v>
      </c>
      <c r="AG176" s="195">
        <v>81.818181818181799</v>
      </c>
      <c r="AH176" s="196">
        <v>74.545454545454504</v>
      </c>
      <c r="AI176" s="197">
        <v>81.818181818181799</v>
      </c>
      <c r="AJ176" s="198">
        <v>109.09090909090899</v>
      </c>
      <c r="AK176" s="208">
        <v>0.25</v>
      </c>
      <c r="AL176" s="199">
        <v>24.55</v>
      </c>
      <c r="AM176" s="200">
        <v>27.27</v>
      </c>
      <c r="AN176" s="201">
        <v>21.82</v>
      </c>
      <c r="AO176" s="202">
        <v>5.45</v>
      </c>
      <c r="AP176" s="211">
        <v>0</v>
      </c>
    </row>
    <row r="177" spans="1:42" s="181" customFormat="1" ht="15.75" customHeight="1">
      <c r="A177" s="204" t="s">
        <v>933</v>
      </c>
      <c r="B177" s="204" t="s">
        <v>528</v>
      </c>
      <c r="C177" s="205">
        <v>291440</v>
      </c>
      <c r="D177" s="204" t="s">
        <v>522</v>
      </c>
      <c r="E177" s="204" t="e">
        <f>#N/A</f>
        <v>#N/A</v>
      </c>
      <c r="F177" s="204" t="e">
        <f>#N/A</f>
        <v>#N/A</v>
      </c>
      <c r="G177" s="204" t="e">
        <f>#N/A</f>
        <v>#N/A</v>
      </c>
      <c r="H177" s="204" t="e">
        <f>#N/A</f>
        <v>#N/A</v>
      </c>
      <c r="I177" s="204" t="e">
        <f>#N/A</f>
        <v>#N/A</v>
      </c>
      <c r="J177" s="204" t="e">
        <f>#N/A</f>
        <v>#N/A</v>
      </c>
      <c r="K177" s="204" t="e">
        <f>#N/A</f>
        <v>#N/A</v>
      </c>
      <c r="L177" s="204" t="e">
        <f>#N/A</f>
        <v>#N/A</v>
      </c>
      <c r="M177" s="204" t="e">
        <f>#N/A</f>
        <v>#N/A</v>
      </c>
      <c r="N177" s="206">
        <v>52.97</v>
      </c>
      <c r="O177" s="206">
        <v>46.74</v>
      </c>
      <c r="P177" s="206">
        <v>67.989999999999995</v>
      </c>
      <c r="Q177" s="206">
        <v>53.26</v>
      </c>
      <c r="R177" s="204" t="s">
        <v>1042</v>
      </c>
      <c r="S177" s="204" t="s">
        <v>1042</v>
      </c>
      <c r="T177" s="204" t="s">
        <v>1042</v>
      </c>
      <c r="U177" s="204" t="s">
        <v>1042</v>
      </c>
      <c r="V177" s="207">
        <v>0</v>
      </c>
      <c r="W177" s="186">
        <v>90.9348441926346</v>
      </c>
      <c r="X177" s="187">
        <v>86.685552407931993</v>
      </c>
      <c r="Y177" s="188">
        <v>97.167138810198296</v>
      </c>
      <c r="Z177" s="189">
        <v>81.8696883852691</v>
      </c>
      <c r="AA177" s="208">
        <v>0.25</v>
      </c>
      <c r="AB177" s="191">
        <v>82.305630026809695</v>
      </c>
      <c r="AC177" s="192">
        <v>79.356568364611306</v>
      </c>
      <c r="AD177" s="193">
        <v>90.6166219839142</v>
      </c>
      <c r="AE177" s="194">
        <v>100.268096514745</v>
      </c>
      <c r="AF177" s="208">
        <v>0.25</v>
      </c>
      <c r="AG177" s="195">
        <v>67.828418230563003</v>
      </c>
      <c r="AH177" s="196">
        <v>79.624664879356601</v>
      </c>
      <c r="AI177" s="197">
        <v>88.739946380697006</v>
      </c>
      <c r="AJ177" s="198">
        <v>83.914209115281494</v>
      </c>
      <c r="AK177" s="208">
        <v>0</v>
      </c>
      <c r="AL177" s="199">
        <v>33.78</v>
      </c>
      <c r="AM177" s="200">
        <v>67.56</v>
      </c>
      <c r="AN177" s="201">
        <v>69.97</v>
      </c>
      <c r="AO177" s="202">
        <v>64.34</v>
      </c>
      <c r="AP177" s="209">
        <v>0</v>
      </c>
    </row>
    <row r="178" spans="1:42" s="181" customFormat="1">
      <c r="A178" s="204" t="s">
        <v>933</v>
      </c>
      <c r="B178" s="204" t="s">
        <v>483</v>
      </c>
      <c r="C178" s="205">
        <v>291450</v>
      </c>
      <c r="D178" s="204" t="s">
        <v>488</v>
      </c>
      <c r="E178" s="204" t="e">
        <f>#N/A</f>
        <v>#N/A</v>
      </c>
      <c r="F178" s="204" t="e">
        <f>#N/A</f>
        <v>#N/A</v>
      </c>
      <c r="G178" s="204" t="e">
        <f>#N/A</f>
        <v>#N/A</v>
      </c>
      <c r="H178" s="204" t="e">
        <f>#N/A</f>
        <v>#N/A</v>
      </c>
      <c r="I178" s="204" t="e">
        <f>#N/A</f>
        <v>#N/A</v>
      </c>
      <c r="J178" s="204" t="e">
        <f>#N/A</f>
        <v>#N/A</v>
      </c>
      <c r="K178" s="204" t="e">
        <f>#N/A</f>
        <v>#N/A</v>
      </c>
      <c r="L178" s="204" t="e">
        <f>#N/A</f>
        <v>#N/A</v>
      </c>
      <c r="M178" s="204" t="e">
        <f>#N/A</f>
        <v>#N/A</v>
      </c>
      <c r="N178" s="206">
        <v>92</v>
      </c>
      <c r="O178" s="206">
        <v>89.43</v>
      </c>
      <c r="P178" s="206">
        <v>89.71</v>
      </c>
      <c r="Q178" s="206">
        <v>86.57</v>
      </c>
      <c r="R178" s="204" t="s">
        <v>1042</v>
      </c>
      <c r="S178" s="204" t="s">
        <v>1042</v>
      </c>
      <c r="T178" s="204" t="s">
        <v>1042</v>
      </c>
      <c r="U178" s="204" t="s">
        <v>1042</v>
      </c>
      <c r="V178" s="207">
        <v>0</v>
      </c>
      <c r="W178" s="186">
        <v>83.142857142857096</v>
      </c>
      <c r="X178" s="187">
        <v>82.285714285714306</v>
      </c>
      <c r="Y178" s="188">
        <v>90</v>
      </c>
      <c r="Z178" s="189">
        <v>92.857142857142904</v>
      </c>
      <c r="AA178" s="208">
        <v>0.25</v>
      </c>
      <c r="AB178" s="191">
        <v>87.5</v>
      </c>
      <c r="AC178" s="192">
        <v>88.6111111111111</v>
      </c>
      <c r="AD178" s="193">
        <v>93.0555555555556</v>
      </c>
      <c r="AE178" s="194">
        <v>95.5555555555556</v>
      </c>
      <c r="AF178" s="208">
        <v>0.25</v>
      </c>
      <c r="AG178" s="195">
        <v>76.7371601208459</v>
      </c>
      <c r="AH178" s="196">
        <v>91.842900302114799</v>
      </c>
      <c r="AI178" s="197">
        <v>95.770392749244706</v>
      </c>
      <c r="AJ178" s="198">
        <v>93.655589123867102</v>
      </c>
      <c r="AK178" s="208">
        <v>0.25</v>
      </c>
      <c r="AL178" s="199">
        <v>64.349999999999994</v>
      </c>
      <c r="AM178" s="200">
        <v>71.599999999999994</v>
      </c>
      <c r="AN178" s="201">
        <v>75.23</v>
      </c>
      <c r="AO178" s="202">
        <v>68.88</v>
      </c>
      <c r="AP178" s="209">
        <v>0</v>
      </c>
    </row>
    <row r="179" spans="1:42" s="181" customFormat="1" ht="15.75" customHeight="1">
      <c r="A179" s="204" t="s">
        <v>940</v>
      </c>
      <c r="B179" s="204" t="s">
        <v>561</v>
      </c>
      <c r="C179" s="205">
        <v>291460</v>
      </c>
      <c r="D179" s="204" t="s">
        <v>561</v>
      </c>
      <c r="E179" s="204" t="e">
        <f>#N/A</f>
        <v>#N/A</v>
      </c>
      <c r="F179" s="204" t="e">
        <f>#N/A</f>
        <v>#N/A</v>
      </c>
      <c r="G179" s="204" t="e">
        <f>#N/A</f>
        <v>#N/A</v>
      </c>
      <c r="H179" s="204" t="e">
        <f>#N/A</f>
        <v>#N/A</v>
      </c>
      <c r="I179" s="204" t="e">
        <f>#N/A</f>
        <v>#N/A</v>
      </c>
      <c r="J179" s="204" t="e">
        <f>#N/A</f>
        <v>#N/A</v>
      </c>
      <c r="K179" s="204" t="e">
        <f>#N/A</f>
        <v>#N/A</v>
      </c>
      <c r="L179" s="204" t="e">
        <f>#N/A</f>
        <v>#N/A</v>
      </c>
      <c r="M179" s="204" t="e">
        <f>#N/A</f>
        <v>#N/A</v>
      </c>
      <c r="N179" s="206">
        <v>15.09</v>
      </c>
      <c r="O179" s="206">
        <v>15.35</v>
      </c>
      <c r="P179" s="206">
        <v>16.36</v>
      </c>
      <c r="Q179" s="206">
        <v>17.71</v>
      </c>
      <c r="R179" s="204" t="s">
        <v>1042</v>
      </c>
      <c r="S179" s="204" t="s">
        <v>1042</v>
      </c>
      <c r="T179" s="204" t="s">
        <v>1042</v>
      </c>
      <c r="U179" s="204" t="s">
        <v>1042</v>
      </c>
      <c r="V179" s="207">
        <v>0</v>
      </c>
      <c r="W179" s="186">
        <v>114.165261382799</v>
      </c>
      <c r="X179" s="187">
        <v>104.80607082630701</v>
      </c>
      <c r="Y179" s="188">
        <v>121.247892074199</v>
      </c>
      <c r="Z179" s="189">
        <v>116.694772344013</v>
      </c>
      <c r="AA179" s="208">
        <v>1</v>
      </c>
      <c r="AB179" s="191">
        <v>63.1949882537197</v>
      </c>
      <c r="AC179" s="192">
        <v>62.881754111198099</v>
      </c>
      <c r="AD179" s="193">
        <v>70.242756460454203</v>
      </c>
      <c r="AE179" s="194">
        <v>64.056382145653899</v>
      </c>
      <c r="AF179" s="208">
        <v>0</v>
      </c>
      <c r="AG179" s="195">
        <v>67.555217060167493</v>
      </c>
      <c r="AH179" s="196">
        <v>66.1843107387662</v>
      </c>
      <c r="AI179" s="197">
        <v>66.1843107387662</v>
      </c>
      <c r="AJ179" s="198">
        <v>78.446306169078397</v>
      </c>
      <c r="AK179" s="208">
        <v>0</v>
      </c>
      <c r="AL179" s="199">
        <v>18.96</v>
      </c>
      <c r="AM179" s="200">
        <v>23.76</v>
      </c>
      <c r="AN179" s="201">
        <v>19.88</v>
      </c>
      <c r="AO179" s="202">
        <v>28.1</v>
      </c>
      <c r="AP179" s="209">
        <v>0</v>
      </c>
    </row>
    <row r="180" spans="1:42" s="181" customFormat="1" ht="15.75" customHeight="1">
      <c r="A180" s="204" t="s">
        <v>996</v>
      </c>
      <c r="B180" s="204" t="s">
        <v>599</v>
      </c>
      <c r="C180" s="205">
        <v>291465</v>
      </c>
      <c r="D180" s="204" t="s">
        <v>596</v>
      </c>
      <c r="E180" s="204" t="e">
        <f>#N/A</f>
        <v>#N/A</v>
      </c>
      <c r="F180" s="204" t="e">
        <f>#N/A</f>
        <v>#N/A</v>
      </c>
      <c r="G180" s="204" t="e">
        <f>#N/A</f>
        <v>#N/A</v>
      </c>
      <c r="H180" s="204" t="e">
        <f>#N/A</f>
        <v>#N/A</v>
      </c>
      <c r="I180" s="204" t="e">
        <f>#N/A</f>
        <v>#N/A</v>
      </c>
      <c r="J180" s="204" t="e">
        <f>#N/A</f>
        <v>#N/A</v>
      </c>
      <c r="K180" s="204" t="e">
        <f>#N/A</f>
        <v>#N/A</v>
      </c>
      <c r="L180" s="204" t="e">
        <f>#N/A</f>
        <v>#N/A</v>
      </c>
      <c r="M180" s="204" t="e">
        <f>#N/A</f>
        <v>#N/A</v>
      </c>
      <c r="N180" s="206">
        <v>72.64</v>
      </c>
      <c r="O180" s="206">
        <v>70.98</v>
      </c>
      <c r="P180" s="206">
        <v>87.8</v>
      </c>
      <c r="Q180" s="206">
        <v>94.82</v>
      </c>
      <c r="R180" s="204" t="s">
        <v>1042</v>
      </c>
      <c r="S180" s="204" t="s">
        <v>1042</v>
      </c>
      <c r="T180" s="204" t="s">
        <v>1042</v>
      </c>
      <c r="U180" s="204" t="s">
        <v>1042</v>
      </c>
      <c r="V180" s="207">
        <v>0</v>
      </c>
      <c r="W180" s="186">
        <v>79.482439926062895</v>
      </c>
      <c r="X180" s="187">
        <v>74.121996303142296</v>
      </c>
      <c r="Y180" s="188">
        <v>86.506469500924197</v>
      </c>
      <c r="Z180" s="189">
        <v>65.434380776340106</v>
      </c>
      <c r="AA180" s="208">
        <v>0</v>
      </c>
      <c r="AB180" s="191">
        <v>88.319672131147499</v>
      </c>
      <c r="AC180" s="192">
        <v>88.114754098360606</v>
      </c>
      <c r="AD180" s="193">
        <v>91.393442622950801</v>
      </c>
      <c r="AE180" s="194">
        <v>90.573770491803302</v>
      </c>
      <c r="AF180" s="208">
        <v>0</v>
      </c>
      <c r="AG180" s="195">
        <v>79.019607843137294</v>
      </c>
      <c r="AH180" s="196">
        <v>85.882352941176507</v>
      </c>
      <c r="AI180" s="197">
        <v>99.803921568627402</v>
      </c>
      <c r="AJ180" s="198">
        <v>87.058823529411796</v>
      </c>
      <c r="AK180" s="208">
        <v>0.25</v>
      </c>
      <c r="AL180" s="199">
        <v>61.18</v>
      </c>
      <c r="AM180" s="200">
        <v>68.819999999999993</v>
      </c>
      <c r="AN180" s="201">
        <v>62.94</v>
      </c>
      <c r="AO180" s="202">
        <v>77.650000000000006</v>
      </c>
      <c r="AP180" s="209">
        <v>0</v>
      </c>
    </row>
    <row r="181" spans="1:42" s="181" customFormat="1" ht="15.75" customHeight="1">
      <c r="A181" s="204" t="s">
        <v>933</v>
      </c>
      <c r="B181" s="204" t="s">
        <v>509</v>
      </c>
      <c r="C181" s="205">
        <v>291470</v>
      </c>
      <c r="D181" s="204" t="s">
        <v>509</v>
      </c>
      <c r="E181" s="204" t="e">
        <f>#N/A</f>
        <v>#N/A</v>
      </c>
      <c r="F181" s="204" t="e">
        <f>#N/A</f>
        <v>#N/A</v>
      </c>
      <c r="G181" s="204" t="e">
        <f>#N/A</f>
        <v>#N/A</v>
      </c>
      <c r="H181" s="204" t="e">
        <f>#N/A</f>
        <v>#N/A</v>
      </c>
      <c r="I181" s="204" t="e">
        <f>#N/A</f>
        <v>#N/A</v>
      </c>
      <c r="J181" s="204" t="e">
        <f>#N/A</f>
        <v>#N/A</v>
      </c>
      <c r="K181" s="204" t="e">
        <f>#N/A</f>
        <v>#N/A</v>
      </c>
      <c r="L181" s="204" t="e">
        <f>#N/A</f>
        <v>#N/A</v>
      </c>
      <c r="M181" s="204" t="e">
        <f>#N/A</f>
        <v>#N/A</v>
      </c>
      <c r="N181" s="206">
        <v>81.650000000000006</v>
      </c>
      <c r="O181" s="206">
        <v>85.78</v>
      </c>
      <c r="P181" s="206">
        <v>73.290000000000006</v>
      </c>
      <c r="Q181" s="206">
        <v>102.17</v>
      </c>
      <c r="R181" s="204" t="s">
        <v>1042</v>
      </c>
      <c r="S181" s="204" t="s">
        <v>1042</v>
      </c>
      <c r="T181" s="204" t="s">
        <v>1042</v>
      </c>
      <c r="U181" s="204" t="s">
        <v>1042</v>
      </c>
      <c r="V181" s="207">
        <v>0.25</v>
      </c>
      <c r="W181" s="186">
        <v>56.677524429967399</v>
      </c>
      <c r="X181" s="187">
        <v>58.740499457111802</v>
      </c>
      <c r="Y181" s="188">
        <v>55.700325732899003</v>
      </c>
      <c r="Z181" s="189">
        <v>54.940282301845798</v>
      </c>
      <c r="AA181" s="220">
        <v>0</v>
      </c>
      <c r="AB181" s="191">
        <v>60.175054704595198</v>
      </c>
      <c r="AC181" s="192">
        <v>60.175054704595198</v>
      </c>
      <c r="AD181" s="193">
        <v>64.660831509846801</v>
      </c>
      <c r="AE181" s="194">
        <v>62.691466083150999</v>
      </c>
      <c r="AF181" s="220">
        <v>0</v>
      </c>
      <c r="AG181" s="195">
        <v>50.1722158438576</v>
      </c>
      <c r="AH181" s="196">
        <v>60.045924225028699</v>
      </c>
      <c r="AI181" s="197">
        <v>72.789896670493704</v>
      </c>
      <c r="AJ181" s="198">
        <v>76.578645235361606</v>
      </c>
      <c r="AK181" s="220">
        <v>0</v>
      </c>
      <c r="AL181" s="199">
        <v>53.39</v>
      </c>
      <c r="AM181" s="200">
        <v>70.95</v>
      </c>
      <c r="AN181" s="201">
        <v>74.739999999999995</v>
      </c>
      <c r="AO181" s="202">
        <v>75.430000000000007</v>
      </c>
      <c r="AP181" s="221">
        <v>0</v>
      </c>
    </row>
    <row r="182" spans="1:42" s="181" customFormat="1" ht="15.75" customHeight="1">
      <c r="A182" s="204" t="s">
        <v>936</v>
      </c>
      <c r="B182" s="204" t="s">
        <v>876</v>
      </c>
      <c r="C182" s="205">
        <v>291480</v>
      </c>
      <c r="D182" s="204" t="s">
        <v>876</v>
      </c>
      <c r="E182" s="204" t="e">
        <f>#N/A</f>
        <v>#N/A</v>
      </c>
      <c r="F182" s="204" t="e">
        <f>#N/A</f>
        <v>#N/A</v>
      </c>
      <c r="G182" s="204" t="e">
        <f>#N/A</f>
        <v>#N/A</v>
      </c>
      <c r="H182" s="204" t="e">
        <f>#N/A</f>
        <v>#N/A</v>
      </c>
      <c r="I182" s="204" t="e">
        <f>#N/A</f>
        <v>#N/A</v>
      </c>
      <c r="J182" s="204" t="e">
        <f>#N/A</f>
        <v>#N/A</v>
      </c>
      <c r="K182" s="204" t="e">
        <f>#N/A</f>
        <v>#N/A</v>
      </c>
      <c r="L182" s="204" t="e">
        <f>#N/A</f>
        <v>#N/A</v>
      </c>
      <c r="M182" s="204" t="e">
        <f>#N/A</f>
        <v>#N/A</v>
      </c>
      <c r="N182" s="206">
        <v>37.770000000000003</v>
      </c>
      <c r="O182" s="206">
        <v>34.24</v>
      </c>
      <c r="P182" s="206">
        <v>34.28</v>
      </c>
      <c r="Q182" s="206">
        <v>51.32</v>
      </c>
      <c r="R182" s="204" t="s">
        <v>1042</v>
      </c>
      <c r="S182" s="204" t="s">
        <v>1042</v>
      </c>
      <c r="T182" s="204" t="s">
        <v>1042</v>
      </c>
      <c r="U182" s="204" t="s">
        <v>1042</v>
      </c>
      <c r="V182" s="207">
        <v>0</v>
      </c>
      <c r="W182" s="186">
        <v>61.112877583465803</v>
      </c>
      <c r="X182" s="187">
        <v>61.939586645468999</v>
      </c>
      <c r="Y182" s="188">
        <v>70.429252782193998</v>
      </c>
      <c r="Z182" s="189">
        <v>70.1430842607313</v>
      </c>
      <c r="AA182" s="208">
        <v>0</v>
      </c>
      <c r="AB182" s="191">
        <v>74.560787069571305</v>
      </c>
      <c r="AC182" s="192">
        <v>74.244553759662693</v>
      </c>
      <c r="AD182" s="193">
        <v>83.380182712579099</v>
      </c>
      <c r="AE182" s="194">
        <v>74.033731553056896</v>
      </c>
      <c r="AF182" s="208">
        <v>0</v>
      </c>
      <c r="AG182" s="195">
        <v>69.761904761904802</v>
      </c>
      <c r="AH182" s="196">
        <v>70.646258503401398</v>
      </c>
      <c r="AI182" s="197">
        <v>75.374149659863903</v>
      </c>
      <c r="AJ182" s="198">
        <v>80.748299319727906</v>
      </c>
      <c r="AK182" s="208">
        <v>0</v>
      </c>
      <c r="AL182" s="199">
        <v>55.92</v>
      </c>
      <c r="AM182" s="200">
        <v>52.86</v>
      </c>
      <c r="AN182" s="201">
        <v>56.22</v>
      </c>
      <c r="AO182" s="202">
        <v>53.16</v>
      </c>
      <c r="AP182" s="209">
        <v>0</v>
      </c>
    </row>
    <row r="183" spans="1:42" s="181" customFormat="1" ht="15.75" customHeight="1">
      <c r="A183" s="204" t="s">
        <v>936</v>
      </c>
      <c r="B183" s="204" t="s">
        <v>859</v>
      </c>
      <c r="C183" s="205">
        <v>291490</v>
      </c>
      <c r="D183" s="204" t="s">
        <v>860</v>
      </c>
      <c r="E183" s="204" t="e">
        <f>#N/A</f>
        <v>#N/A</v>
      </c>
      <c r="F183" s="204" t="e">
        <f>#N/A</f>
        <v>#N/A</v>
      </c>
      <c r="G183" s="204" t="e">
        <f>#N/A</f>
        <v>#N/A</v>
      </c>
      <c r="H183" s="204" t="e">
        <f>#N/A</f>
        <v>#N/A</v>
      </c>
      <c r="I183" s="204" t="e">
        <f>#N/A</f>
        <v>#N/A</v>
      </c>
      <c r="J183" s="204" t="e">
        <f>#N/A</f>
        <v>#N/A</v>
      </c>
      <c r="K183" s="204" t="e">
        <f>#N/A</f>
        <v>#N/A</v>
      </c>
      <c r="L183" s="204" t="e">
        <f>#N/A</f>
        <v>#N/A</v>
      </c>
      <c r="M183" s="204" t="e">
        <f>#N/A</f>
        <v>#N/A</v>
      </c>
      <c r="N183" s="206">
        <v>59.42</v>
      </c>
      <c r="O183" s="206">
        <v>44.41</v>
      </c>
      <c r="P183" s="206">
        <v>80.83</v>
      </c>
      <c r="Q183" s="206">
        <v>54.95</v>
      </c>
      <c r="R183" s="204" t="s">
        <v>1042</v>
      </c>
      <c r="S183" s="204" t="s">
        <v>1042</v>
      </c>
      <c r="T183" s="204" t="s">
        <v>1042</v>
      </c>
      <c r="U183" s="204" t="s">
        <v>1042</v>
      </c>
      <c r="V183" s="207">
        <v>0</v>
      </c>
      <c r="W183" s="186">
        <v>54.632587859424902</v>
      </c>
      <c r="X183" s="187">
        <v>56.230031948881802</v>
      </c>
      <c r="Y183" s="188">
        <v>66.773162939297094</v>
      </c>
      <c r="Z183" s="189">
        <v>37.0607028753994</v>
      </c>
      <c r="AA183" s="208">
        <v>0</v>
      </c>
      <c r="AB183" s="191">
        <v>78.048780487804905</v>
      </c>
      <c r="AC183" s="192">
        <v>85.365853658536594</v>
      </c>
      <c r="AD183" s="193">
        <v>95.731707317073202</v>
      </c>
      <c r="AE183" s="194">
        <v>82.012195121951194</v>
      </c>
      <c r="AF183" s="208">
        <v>0.25</v>
      </c>
      <c r="AG183" s="195">
        <v>57.058823529411796</v>
      </c>
      <c r="AH183" s="196">
        <v>69.411764705882305</v>
      </c>
      <c r="AI183" s="197">
        <v>82.941176470588204</v>
      </c>
      <c r="AJ183" s="198">
        <v>92.352941176470594</v>
      </c>
      <c r="AK183" s="208">
        <v>0</v>
      </c>
      <c r="AL183" s="199">
        <v>57.35</v>
      </c>
      <c r="AM183" s="200">
        <v>69.709999999999994</v>
      </c>
      <c r="AN183" s="201">
        <v>59.12</v>
      </c>
      <c r="AO183" s="202">
        <v>55.59</v>
      </c>
      <c r="AP183" s="209">
        <v>0</v>
      </c>
    </row>
    <row r="184" spans="1:42" s="181" customFormat="1" ht="15.75" customHeight="1">
      <c r="A184" s="204" t="s">
        <v>933</v>
      </c>
      <c r="B184" s="204" t="s">
        <v>509</v>
      </c>
      <c r="C184" s="205">
        <v>291500</v>
      </c>
      <c r="D184" s="204" t="s">
        <v>510</v>
      </c>
      <c r="E184" s="204" t="e">
        <f>#N/A</f>
        <v>#N/A</v>
      </c>
      <c r="F184" s="204" t="e">
        <f>#N/A</f>
        <v>#N/A</v>
      </c>
      <c r="G184" s="204" t="e">
        <f>#N/A</f>
        <v>#N/A</v>
      </c>
      <c r="H184" s="204" t="e">
        <f>#N/A</f>
        <v>#N/A</v>
      </c>
      <c r="I184" s="204" t="e">
        <f>#N/A</f>
        <v>#N/A</v>
      </c>
      <c r="J184" s="204" t="e">
        <f>#N/A</f>
        <v>#N/A</v>
      </c>
      <c r="K184" s="204" t="e">
        <f>#N/A</f>
        <v>#N/A</v>
      </c>
      <c r="L184" s="204" t="e">
        <f>#N/A</f>
        <v>#N/A</v>
      </c>
      <c r="M184" s="204" t="e">
        <f>#N/A</f>
        <v>#N/A</v>
      </c>
      <c r="N184" s="206">
        <v>28.05</v>
      </c>
      <c r="O184" s="206">
        <v>28.05</v>
      </c>
      <c r="P184" s="206">
        <v>29.86</v>
      </c>
      <c r="Q184" s="206">
        <v>41.18</v>
      </c>
      <c r="R184" s="204" t="s">
        <v>1042</v>
      </c>
      <c r="S184" s="204" t="s">
        <v>1042</v>
      </c>
      <c r="T184" s="204" t="s">
        <v>1042</v>
      </c>
      <c r="U184" s="204" t="s">
        <v>1042</v>
      </c>
      <c r="V184" s="207">
        <v>0</v>
      </c>
      <c r="W184" s="186">
        <v>51.131221719457002</v>
      </c>
      <c r="X184" s="187">
        <v>59.2760180995475</v>
      </c>
      <c r="Y184" s="188">
        <v>71.945701357466106</v>
      </c>
      <c r="Z184" s="189">
        <v>46.606334841629</v>
      </c>
      <c r="AA184" s="208">
        <v>0</v>
      </c>
      <c r="AB184" s="191">
        <v>59.2964824120603</v>
      </c>
      <c r="AC184" s="192">
        <v>63.316582914572898</v>
      </c>
      <c r="AD184" s="193">
        <v>76.884422110552805</v>
      </c>
      <c r="AE184" s="194">
        <v>68.844221105527595</v>
      </c>
      <c r="AF184" s="208">
        <v>0</v>
      </c>
      <c r="AG184" s="195">
        <v>32.568807339449499</v>
      </c>
      <c r="AH184" s="196">
        <v>47.247706422018297</v>
      </c>
      <c r="AI184" s="197">
        <v>43.119266055045898</v>
      </c>
      <c r="AJ184" s="198">
        <v>50.917431192660601</v>
      </c>
      <c r="AK184" s="208">
        <v>0</v>
      </c>
      <c r="AL184" s="199">
        <v>16.510000000000002</v>
      </c>
      <c r="AM184" s="200">
        <v>26.15</v>
      </c>
      <c r="AN184" s="201">
        <v>33.03</v>
      </c>
      <c r="AO184" s="202">
        <v>48.17</v>
      </c>
      <c r="AP184" s="209">
        <v>0</v>
      </c>
    </row>
    <row r="185" spans="1:42" s="181" customFormat="1" ht="15.75" customHeight="1">
      <c r="A185" s="204" t="s">
        <v>936</v>
      </c>
      <c r="B185" s="204" t="s">
        <v>906</v>
      </c>
      <c r="C185" s="205">
        <v>291510</v>
      </c>
      <c r="D185" s="204" t="s">
        <v>900</v>
      </c>
      <c r="E185" s="204" t="e">
        <f>#N/A</f>
        <v>#N/A</v>
      </c>
      <c r="F185" s="204" t="e">
        <f>#N/A</f>
        <v>#N/A</v>
      </c>
      <c r="G185" s="204" t="e">
        <f>#N/A</f>
        <v>#N/A</v>
      </c>
      <c r="H185" s="204" t="e">
        <f>#N/A</f>
        <v>#N/A</v>
      </c>
      <c r="I185" s="204" t="e">
        <f>#N/A</f>
        <v>#N/A</v>
      </c>
      <c r="J185" s="204" t="e">
        <f>#N/A</f>
        <v>#N/A</v>
      </c>
      <c r="K185" s="204" t="e">
        <f>#N/A</f>
        <v>#N/A</v>
      </c>
      <c r="L185" s="204" t="e">
        <f>#N/A</f>
        <v>#N/A</v>
      </c>
      <c r="M185" s="204" t="e">
        <f>#N/A</f>
        <v>#N/A</v>
      </c>
      <c r="N185" s="206">
        <v>104.57</v>
      </c>
      <c r="O185" s="206">
        <v>97.71</v>
      </c>
      <c r="P185" s="206">
        <v>106.29</v>
      </c>
      <c r="Q185" s="206">
        <v>105.14</v>
      </c>
      <c r="R185" s="204" t="s">
        <v>1042</v>
      </c>
      <c r="S185" s="204" t="s">
        <v>1042</v>
      </c>
      <c r="T185" s="204" t="s">
        <v>1042</v>
      </c>
      <c r="U185" s="204" t="s">
        <v>1042</v>
      </c>
      <c r="V185" s="207">
        <v>1</v>
      </c>
      <c r="W185" s="186">
        <v>93.714285714285694</v>
      </c>
      <c r="X185" s="187">
        <v>92.571428571428598</v>
      </c>
      <c r="Y185" s="188">
        <v>100</v>
      </c>
      <c r="Z185" s="189">
        <v>99.428571428571402</v>
      </c>
      <c r="AA185" s="208">
        <v>0.5</v>
      </c>
      <c r="AB185" s="191">
        <v>89.0625</v>
      </c>
      <c r="AC185" s="192">
        <v>89.5833333333333</v>
      </c>
      <c r="AD185" s="193">
        <v>94.2708333333333</v>
      </c>
      <c r="AE185" s="194">
        <v>89.5833333333333</v>
      </c>
      <c r="AF185" s="208">
        <v>0</v>
      </c>
      <c r="AG185" s="195">
        <v>105.780346820809</v>
      </c>
      <c r="AH185" s="196">
        <v>107.51445086705201</v>
      </c>
      <c r="AI185" s="197">
        <v>105.780346820809</v>
      </c>
      <c r="AJ185" s="198">
        <v>108.670520231214</v>
      </c>
      <c r="AK185" s="208">
        <v>1</v>
      </c>
      <c r="AL185" s="199">
        <v>55.49</v>
      </c>
      <c r="AM185" s="200">
        <v>62.43</v>
      </c>
      <c r="AN185" s="201">
        <v>83.24</v>
      </c>
      <c r="AO185" s="202">
        <v>57.23</v>
      </c>
      <c r="AP185" s="209">
        <v>0</v>
      </c>
    </row>
    <row r="186" spans="1:42" s="181" customFormat="1" ht="15.75" customHeight="1">
      <c r="A186" s="204" t="s">
        <v>936</v>
      </c>
      <c r="B186" s="204" t="s">
        <v>906</v>
      </c>
      <c r="C186" s="205">
        <v>291520</v>
      </c>
      <c r="D186" s="204" t="s">
        <v>901</v>
      </c>
      <c r="E186" s="204" t="e">
        <f>#N/A</f>
        <v>#N/A</v>
      </c>
      <c r="F186" s="204" t="e">
        <f>#N/A</f>
        <v>#N/A</v>
      </c>
      <c r="G186" s="204" t="e">
        <f>#N/A</f>
        <v>#N/A</v>
      </c>
      <c r="H186" s="204" t="e">
        <f>#N/A</f>
        <v>#N/A</v>
      </c>
      <c r="I186" s="204" t="e">
        <f>#N/A</f>
        <v>#N/A</v>
      </c>
      <c r="J186" s="204" t="e">
        <f>#N/A</f>
        <v>#N/A</v>
      </c>
      <c r="K186" s="204" t="e">
        <f>#N/A</f>
        <v>#N/A</v>
      </c>
      <c r="L186" s="204" t="e">
        <f>#N/A</f>
        <v>#N/A</v>
      </c>
      <c r="M186" s="204" t="e">
        <f>#N/A</f>
        <v>#N/A</v>
      </c>
      <c r="N186" s="206">
        <v>11.22</v>
      </c>
      <c r="O186" s="206">
        <v>6.83</v>
      </c>
      <c r="P186" s="206">
        <v>17.07</v>
      </c>
      <c r="Q186" s="206">
        <v>4.88</v>
      </c>
      <c r="R186" s="204" t="s">
        <v>1042</v>
      </c>
      <c r="S186" s="204" t="s">
        <v>1042</v>
      </c>
      <c r="T186" s="204" t="s">
        <v>1042</v>
      </c>
      <c r="U186" s="204" t="s">
        <v>1042</v>
      </c>
      <c r="V186" s="207">
        <v>0</v>
      </c>
      <c r="W186" s="186">
        <v>70.243902439024396</v>
      </c>
      <c r="X186" s="187">
        <v>72.682926829268297</v>
      </c>
      <c r="Y186" s="188">
        <v>78.536585365853696</v>
      </c>
      <c r="Z186" s="189">
        <v>75.609756097561004</v>
      </c>
      <c r="AA186" s="208">
        <v>0</v>
      </c>
      <c r="AB186" s="191">
        <v>62.631578947368403</v>
      </c>
      <c r="AC186" s="192">
        <v>59.473684210526301</v>
      </c>
      <c r="AD186" s="193">
        <v>64.210526315789494</v>
      </c>
      <c r="AE186" s="194">
        <v>75.263157894736807</v>
      </c>
      <c r="AF186" s="208">
        <v>0</v>
      </c>
      <c r="AG186" s="195">
        <v>41.237113402061901</v>
      </c>
      <c r="AH186" s="196">
        <v>51.5463917525773</v>
      </c>
      <c r="AI186" s="197">
        <v>59.278350515463899</v>
      </c>
      <c r="AJ186" s="198">
        <v>54.639175257731999</v>
      </c>
      <c r="AK186" s="208">
        <v>0</v>
      </c>
      <c r="AL186" s="199">
        <v>47.94</v>
      </c>
      <c r="AM186" s="200">
        <v>61.86</v>
      </c>
      <c r="AN186" s="201">
        <v>44.85</v>
      </c>
      <c r="AO186" s="202">
        <v>55.67</v>
      </c>
      <c r="AP186" s="209">
        <v>0</v>
      </c>
    </row>
    <row r="187" spans="1:42" s="181" customFormat="1" ht="15.75" customHeight="1">
      <c r="A187" s="204" t="s">
        <v>996</v>
      </c>
      <c r="B187" s="204" t="s">
        <v>599</v>
      </c>
      <c r="C187" s="205">
        <v>291530</v>
      </c>
      <c r="D187" s="204" t="s">
        <v>597</v>
      </c>
      <c r="E187" s="204" t="e">
        <f>#N/A</f>
        <v>#N/A</v>
      </c>
      <c r="F187" s="204" t="e">
        <f>#N/A</f>
        <v>#N/A</v>
      </c>
      <c r="G187" s="204" t="e">
        <f>#N/A</f>
        <v>#N/A</v>
      </c>
      <c r="H187" s="204" t="e">
        <f>#N/A</f>
        <v>#N/A</v>
      </c>
      <c r="I187" s="204" t="e">
        <f>#N/A</f>
        <v>#N/A</v>
      </c>
      <c r="J187" s="204" t="e">
        <f>#N/A</f>
        <v>#N/A</v>
      </c>
      <c r="K187" s="204" t="e">
        <f>#N/A</f>
        <v>#N/A</v>
      </c>
      <c r="L187" s="204" t="e">
        <f>#N/A</f>
        <v>#N/A</v>
      </c>
      <c r="M187" s="204" t="e">
        <f>#N/A</f>
        <v>#N/A</v>
      </c>
      <c r="N187" s="206">
        <v>4.8099999999999996</v>
      </c>
      <c r="O187" s="206">
        <v>4.8099999999999996</v>
      </c>
      <c r="P187" s="206">
        <v>5.77</v>
      </c>
      <c r="Q187" s="206">
        <v>10.58</v>
      </c>
      <c r="R187" s="204" t="s">
        <v>1042</v>
      </c>
      <c r="S187" s="204" t="s">
        <v>1042</v>
      </c>
      <c r="T187" s="204" t="s">
        <v>1042</v>
      </c>
      <c r="U187" s="204" t="s">
        <v>1042</v>
      </c>
      <c r="V187" s="207">
        <v>0</v>
      </c>
      <c r="W187" s="186">
        <v>31.730769230769202</v>
      </c>
      <c r="X187" s="187">
        <v>95.192307692307693</v>
      </c>
      <c r="Y187" s="188">
        <v>45.192307692307701</v>
      </c>
      <c r="Z187" s="189">
        <v>25.961538461538499</v>
      </c>
      <c r="AA187" s="208">
        <v>0.25</v>
      </c>
      <c r="AB187" s="191">
        <v>38.961038961039002</v>
      </c>
      <c r="AC187" s="192">
        <v>37.662337662337698</v>
      </c>
      <c r="AD187" s="193">
        <v>31.168831168831201</v>
      </c>
      <c r="AE187" s="194">
        <v>42.857142857142897</v>
      </c>
      <c r="AF187" s="208">
        <v>0</v>
      </c>
      <c r="AG187" s="195">
        <v>82.089552238805993</v>
      </c>
      <c r="AH187" s="196">
        <v>79.104477611940297</v>
      </c>
      <c r="AI187" s="197">
        <v>91.044776119402997</v>
      </c>
      <c r="AJ187" s="198">
        <v>70.149253731343293</v>
      </c>
      <c r="AK187" s="208">
        <v>0</v>
      </c>
      <c r="AL187" s="199">
        <v>125.37</v>
      </c>
      <c r="AM187" s="200">
        <v>89.55</v>
      </c>
      <c r="AN187" s="201">
        <v>89.55</v>
      </c>
      <c r="AO187" s="202">
        <v>44.78</v>
      </c>
      <c r="AP187" s="209">
        <v>0.25</v>
      </c>
    </row>
    <row r="188" spans="1:42" s="181" customFormat="1" ht="15.75" customHeight="1">
      <c r="A188" s="204" t="s">
        <v>940</v>
      </c>
      <c r="B188" s="204" t="s">
        <v>561</v>
      </c>
      <c r="C188" s="205">
        <v>291535</v>
      </c>
      <c r="D188" s="204" t="s">
        <v>562</v>
      </c>
      <c r="E188" s="204" t="e">
        <f>#N/A</f>
        <v>#N/A</v>
      </c>
      <c r="F188" s="204" t="e">
        <f>#N/A</f>
        <v>#N/A</v>
      </c>
      <c r="G188" s="204" t="e">
        <f>#N/A</f>
        <v>#N/A</v>
      </c>
      <c r="H188" s="204" t="e">
        <f>#N/A</f>
        <v>#N/A</v>
      </c>
      <c r="I188" s="204" t="e">
        <f>#N/A</f>
        <v>#N/A</v>
      </c>
      <c r="J188" s="204" t="e">
        <f>#N/A</f>
        <v>#N/A</v>
      </c>
      <c r="K188" s="204" t="e">
        <f>#N/A</f>
        <v>#N/A</v>
      </c>
      <c r="L188" s="204" t="e">
        <f>#N/A</f>
        <v>#N/A</v>
      </c>
      <c r="M188" s="204" t="e">
        <f>#N/A</f>
        <v>#N/A</v>
      </c>
      <c r="N188" s="206">
        <v>27.78</v>
      </c>
      <c r="O188" s="206">
        <v>25.93</v>
      </c>
      <c r="P188" s="206">
        <v>32.72</v>
      </c>
      <c r="Q188" s="206">
        <v>29.63</v>
      </c>
      <c r="R188" s="204" t="s">
        <v>1042</v>
      </c>
      <c r="S188" s="204" t="s">
        <v>1042</v>
      </c>
      <c r="T188" s="204" t="s">
        <v>1042</v>
      </c>
      <c r="U188" s="204" t="s">
        <v>1042</v>
      </c>
      <c r="V188" s="207">
        <v>0</v>
      </c>
      <c r="W188" s="186">
        <v>75.308641975308603</v>
      </c>
      <c r="X188" s="187">
        <v>72.2222222222222</v>
      </c>
      <c r="Y188" s="188">
        <v>79.012345679012299</v>
      </c>
      <c r="Z188" s="189">
        <v>27.7777777777778</v>
      </c>
      <c r="AA188" s="208">
        <v>0</v>
      </c>
      <c r="AB188" s="191">
        <v>67.213114754098399</v>
      </c>
      <c r="AC188" s="192">
        <v>61.202185792349702</v>
      </c>
      <c r="AD188" s="193">
        <v>85.245901639344297</v>
      </c>
      <c r="AE188" s="194">
        <v>59.016393442622899</v>
      </c>
      <c r="AF188" s="208">
        <v>0</v>
      </c>
      <c r="AG188" s="195">
        <v>73.262032085561501</v>
      </c>
      <c r="AH188" s="196">
        <v>75.401069518716596</v>
      </c>
      <c r="AI188" s="197">
        <v>78.074866310160402</v>
      </c>
      <c r="AJ188" s="198">
        <v>85.0267379679144</v>
      </c>
      <c r="AK188" s="208">
        <v>0</v>
      </c>
      <c r="AL188" s="199">
        <v>85.03</v>
      </c>
      <c r="AM188" s="200">
        <v>68.98</v>
      </c>
      <c r="AN188" s="201">
        <v>67.38</v>
      </c>
      <c r="AO188" s="202">
        <v>44.92</v>
      </c>
      <c r="AP188" s="209">
        <v>0</v>
      </c>
    </row>
    <row r="189" spans="1:42" s="181" customFormat="1" ht="15.75" customHeight="1">
      <c r="A189" s="204" t="s">
        <v>936</v>
      </c>
      <c r="B189" s="204" t="s">
        <v>876</v>
      </c>
      <c r="C189" s="205">
        <v>291540</v>
      </c>
      <c r="D189" s="204" t="s">
        <v>877</v>
      </c>
      <c r="E189" s="204" t="e">
        <f>#N/A</f>
        <v>#N/A</v>
      </c>
      <c r="F189" s="204" t="e">
        <f>#N/A</f>
        <v>#N/A</v>
      </c>
      <c r="G189" s="204" t="e">
        <f>#N/A</f>
        <v>#N/A</v>
      </c>
      <c r="H189" s="204" t="e">
        <f>#N/A</f>
        <v>#N/A</v>
      </c>
      <c r="I189" s="204" t="e">
        <f>#N/A</f>
        <v>#N/A</v>
      </c>
      <c r="J189" s="204" t="e">
        <f>#N/A</f>
        <v>#N/A</v>
      </c>
      <c r="K189" s="204" t="e">
        <f>#N/A</f>
        <v>#N/A</v>
      </c>
      <c r="L189" s="204" t="e">
        <f>#N/A</f>
        <v>#N/A</v>
      </c>
      <c r="M189" s="204" t="e">
        <f>#N/A</f>
        <v>#N/A</v>
      </c>
      <c r="N189" s="206">
        <v>54.88</v>
      </c>
      <c r="O189" s="206">
        <v>52.44</v>
      </c>
      <c r="P189" s="206">
        <v>78.05</v>
      </c>
      <c r="Q189" s="206">
        <v>80.489999999999995</v>
      </c>
      <c r="R189" s="204" t="s">
        <v>1042</v>
      </c>
      <c r="S189" s="204" t="s">
        <v>1042</v>
      </c>
      <c r="T189" s="204" t="s">
        <v>1042</v>
      </c>
      <c r="U189" s="204" t="s">
        <v>1042</v>
      </c>
      <c r="V189" s="207">
        <v>0</v>
      </c>
      <c r="W189" s="186">
        <v>128.048780487805</v>
      </c>
      <c r="X189" s="187">
        <v>125.609756097561</v>
      </c>
      <c r="Y189" s="188">
        <v>137.80487804878001</v>
      </c>
      <c r="Z189" s="189">
        <v>113.414634146341</v>
      </c>
      <c r="AA189" s="220">
        <v>1</v>
      </c>
      <c r="AB189" s="191">
        <v>85.714285714285694</v>
      </c>
      <c r="AC189" s="192">
        <v>73.809523809523796</v>
      </c>
      <c r="AD189" s="193">
        <v>83.3333333333333</v>
      </c>
      <c r="AE189" s="194">
        <v>101.19047619047601</v>
      </c>
      <c r="AF189" s="220">
        <v>0.25</v>
      </c>
      <c r="AG189" s="195">
        <v>59.595959595959599</v>
      </c>
      <c r="AH189" s="196">
        <v>60.606060606060602</v>
      </c>
      <c r="AI189" s="197">
        <v>63.636363636363598</v>
      </c>
      <c r="AJ189" s="198">
        <v>56.565656565656603</v>
      </c>
      <c r="AK189" s="220">
        <v>0</v>
      </c>
      <c r="AL189" s="199">
        <v>27.27</v>
      </c>
      <c r="AM189" s="200">
        <v>27.27</v>
      </c>
      <c r="AN189" s="201">
        <v>15.15</v>
      </c>
      <c r="AO189" s="202">
        <v>30.3</v>
      </c>
      <c r="AP189" s="221">
        <v>0</v>
      </c>
    </row>
    <row r="190" spans="1:42" s="181" customFormat="1" ht="15.75" customHeight="1">
      <c r="A190" s="204" t="s">
        <v>936</v>
      </c>
      <c r="B190" s="204" t="s">
        <v>876</v>
      </c>
      <c r="C190" s="205">
        <v>291550</v>
      </c>
      <c r="D190" s="204" t="s">
        <v>878</v>
      </c>
      <c r="E190" s="204" t="e">
        <f>#N/A</f>
        <v>#N/A</v>
      </c>
      <c r="F190" s="204" t="e">
        <f>#N/A</f>
        <v>#N/A</v>
      </c>
      <c r="G190" s="204" t="e">
        <f>#N/A</f>
        <v>#N/A</v>
      </c>
      <c r="H190" s="204" t="e">
        <f>#N/A</f>
        <v>#N/A</v>
      </c>
      <c r="I190" s="204" t="e">
        <f>#N/A</f>
        <v>#N/A</v>
      </c>
      <c r="J190" s="204" t="e">
        <f>#N/A</f>
        <v>#N/A</v>
      </c>
      <c r="K190" s="204" t="e">
        <f>#N/A</f>
        <v>#N/A</v>
      </c>
      <c r="L190" s="204" t="e">
        <f>#N/A</f>
        <v>#N/A</v>
      </c>
      <c r="M190" s="204" t="e">
        <f>#N/A</f>
        <v>#N/A</v>
      </c>
      <c r="N190" s="206">
        <v>50.92</v>
      </c>
      <c r="O190" s="206">
        <v>53.85</v>
      </c>
      <c r="P190" s="206">
        <v>58.61</v>
      </c>
      <c r="Q190" s="206">
        <v>47.25</v>
      </c>
      <c r="R190" s="204" t="s">
        <v>1042</v>
      </c>
      <c r="S190" s="204" t="s">
        <v>1042</v>
      </c>
      <c r="T190" s="204" t="s">
        <v>1042</v>
      </c>
      <c r="U190" s="204" t="s">
        <v>1042</v>
      </c>
      <c r="V190" s="207">
        <v>0</v>
      </c>
      <c r="W190" s="186">
        <v>86.080586080586102</v>
      </c>
      <c r="X190" s="187">
        <v>83.882783882783897</v>
      </c>
      <c r="Y190" s="188">
        <v>91.575091575091605</v>
      </c>
      <c r="Z190" s="189">
        <v>78.754578754578802</v>
      </c>
      <c r="AA190" s="208">
        <v>0</v>
      </c>
      <c r="AB190" s="191">
        <v>102.45901639344299</v>
      </c>
      <c r="AC190" s="192">
        <v>103.27868852459</v>
      </c>
      <c r="AD190" s="193">
        <v>115.16393442623</v>
      </c>
      <c r="AE190" s="194">
        <v>88.524590163934405</v>
      </c>
      <c r="AF190" s="208">
        <v>0.75</v>
      </c>
      <c r="AG190" s="195">
        <v>67.2597864768683</v>
      </c>
      <c r="AH190" s="196">
        <v>66.903914590747306</v>
      </c>
      <c r="AI190" s="197">
        <v>68.327402135231296</v>
      </c>
      <c r="AJ190" s="198">
        <v>62.9893238434164</v>
      </c>
      <c r="AK190" s="208">
        <v>0</v>
      </c>
      <c r="AL190" s="199">
        <v>71.53</v>
      </c>
      <c r="AM190" s="200">
        <v>57.65</v>
      </c>
      <c r="AN190" s="201">
        <v>49.11</v>
      </c>
      <c r="AO190" s="202">
        <v>89.68</v>
      </c>
      <c r="AP190" s="209">
        <v>0</v>
      </c>
    </row>
    <row r="191" spans="1:42" s="181" customFormat="1" ht="15.75" customHeight="1">
      <c r="A191" s="212" t="s">
        <v>996</v>
      </c>
      <c r="B191" s="204" t="s">
        <v>613</v>
      </c>
      <c r="C191" s="213">
        <v>291560</v>
      </c>
      <c r="D191" s="214" t="s">
        <v>605</v>
      </c>
      <c r="E191" s="215" t="e">
        <f>#N/A</f>
        <v>#N/A</v>
      </c>
      <c r="F191" s="215" t="e">
        <f>#N/A</f>
        <v>#N/A</v>
      </c>
      <c r="G191" s="215" t="e">
        <f>#N/A</f>
        <v>#N/A</v>
      </c>
      <c r="H191" s="215" t="e">
        <f>#N/A</f>
        <v>#N/A</v>
      </c>
      <c r="I191" s="215" t="e">
        <f>#N/A</f>
        <v>#N/A</v>
      </c>
      <c r="J191" s="215" t="e">
        <f>#N/A</f>
        <v>#N/A</v>
      </c>
      <c r="K191" s="215" t="e">
        <f>#N/A</f>
        <v>#N/A</v>
      </c>
      <c r="L191" s="215" t="e">
        <f>#N/A</f>
        <v>#N/A</v>
      </c>
      <c r="M191" s="215" t="e">
        <f>#N/A</f>
        <v>#N/A</v>
      </c>
      <c r="N191" s="216">
        <v>91.49</v>
      </c>
      <c r="O191" s="216">
        <v>92.41</v>
      </c>
      <c r="P191" s="216">
        <v>100.83</v>
      </c>
      <c r="Q191" s="216">
        <v>86.49</v>
      </c>
      <c r="R191" s="215" t="s">
        <v>1042</v>
      </c>
      <c r="S191" s="215" t="s">
        <v>1042</v>
      </c>
      <c r="T191" s="215" t="s">
        <v>1041</v>
      </c>
      <c r="U191" s="215" t="s">
        <v>1042</v>
      </c>
      <c r="V191" s="217">
        <v>0.25</v>
      </c>
      <c r="W191" s="186">
        <v>84.2738205365402</v>
      </c>
      <c r="X191" s="187">
        <v>85.846438482886199</v>
      </c>
      <c r="Y191" s="188">
        <v>90.379278445883401</v>
      </c>
      <c r="Z191" s="189">
        <v>76.503237742830706</v>
      </c>
      <c r="AA191" s="218">
        <v>0</v>
      </c>
      <c r="AB191" s="191">
        <v>75.563909774436098</v>
      </c>
      <c r="AC191" s="192">
        <v>76.033834586466199</v>
      </c>
      <c r="AD191" s="193">
        <v>82.9887218045113</v>
      </c>
      <c r="AE191" s="194">
        <v>82.518796992481199</v>
      </c>
      <c r="AF191" s="218">
        <v>0</v>
      </c>
      <c r="AG191" s="195">
        <v>73.570019723865897</v>
      </c>
      <c r="AH191" s="196">
        <v>81.952662721893503</v>
      </c>
      <c r="AI191" s="197">
        <v>89.349112426035504</v>
      </c>
      <c r="AJ191" s="198">
        <v>86.291913214990103</v>
      </c>
      <c r="AK191" s="218">
        <v>0</v>
      </c>
      <c r="AL191" s="199">
        <v>24.26</v>
      </c>
      <c r="AM191" s="200">
        <v>26.33</v>
      </c>
      <c r="AN191" s="201">
        <v>34.619999999999997</v>
      </c>
      <c r="AO191" s="202">
        <v>25.15</v>
      </c>
      <c r="AP191" s="219">
        <v>0</v>
      </c>
    </row>
    <row r="192" spans="1:42" s="181" customFormat="1" ht="15.75" customHeight="1">
      <c r="A192" s="204" t="s">
        <v>936</v>
      </c>
      <c r="B192" s="204" t="s">
        <v>906</v>
      </c>
      <c r="C192" s="205">
        <v>291570</v>
      </c>
      <c r="D192" s="204" t="s">
        <v>902</v>
      </c>
      <c r="E192" s="204" t="e">
        <f>#N/A</f>
        <v>#N/A</v>
      </c>
      <c r="F192" s="204" t="e">
        <f>#N/A</f>
        <v>#N/A</v>
      </c>
      <c r="G192" s="204" t="e">
        <f>#N/A</f>
        <v>#N/A</v>
      </c>
      <c r="H192" s="204" t="e">
        <f>#N/A</f>
        <v>#N/A</v>
      </c>
      <c r="I192" s="204" t="e">
        <f>#N/A</f>
        <v>#N/A</v>
      </c>
      <c r="J192" s="204" t="e">
        <f>#N/A</f>
        <v>#N/A</v>
      </c>
      <c r="K192" s="204" t="e">
        <f>#N/A</f>
        <v>#N/A</v>
      </c>
      <c r="L192" s="204" t="e">
        <f>#N/A</f>
        <v>#N/A</v>
      </c>
      <c r="M192" s="204" t="e">
        <f>#N/A</f>
        <v>#N/A</v>
      </c>
      <c r="N192" s="206">
        <v>16.46</v>
      </c>
      <c r="O192" s="206">
        <v>7.59</v>
      </c>
      <c r="P192" s="206">
        <v>12.66</v>
      </c>
      <c r="Q192" s="206">
        <v>20.25</v>
      </c>
      <c r="R192" s="204" t="s">
        <v>1042</v>
      </c>
      <c r="S192" s="204" t="s">
        <v>1042</v>
      </c>
      <c r="T192" s="204" t="s">
        <v>1042</v>
      </c>
      <c r="U192" s="204" t="s">
        <v>1042</v>
      </c>
      <c r="V192" s="207">
        <v>0</v>
      </c>
      <c r="W192" s="186">
        <v>35.443037974683499</v>
      </c>
      <c r="X192" s="187">
        <v>44.303797468354396</v>
      </c>
      <c r="Y192" s="188">
        <v>84.8101265822785</v>
      </c>
      <c r="Z192" s="189">
        <v>62.025316455696199</v>
      </c>
      <c r="AA192" s="208">
        <v>0</v>
      </c>
      <c r="AB192" s="191">
        <v>78.021978021978001</v>
      </c>
      <c r="AC192" s="192">
        <v>64.835164835164804</v>
      </c>
      <c r="AD192" s="193">
        <v>69.230769230769198</v>
      </c>
      <c r="AE192" s="194">
        <v>56.043956043956001</v>
      </c>
      <c r="AF192" s="208">
        <v>0</v>
      </c>
      <c r="AG192" s="195">
        <v>41.818181818181799</v>
      </c>
      <c r="AH192" s="196">
        <v>47.272727272727302</v>
      </c>
      <c r="AI192" s="197">
        <v>47.272727272727302</v>
      </c>
      <c r="AJ192" s="198">
        <v>57.272727272727302</v>
      </c>
      <c r="AK192" s="208">
        <v>0</v>
      </c>
      <c r="AL192" s="199">
        <v>51.82</v>
      </c>
      <c r="AM192" s="200">
        <v>43.64</v>
      </c>
      <c r="AN192" s="201">
        <v>40.909999999999997</v>
      </c>
      <c r="AO192" s="202">
        <v>43.64</v>
      </c>
      <c r="AP192" s="209">
        <v>0</v>
      </c>
    </row>
    <row r="193" spans="1:42" s="181" customFormat="1" ht="15.75" customHeight="1">
      <c r="A193" s="204" t="s">
        <v>941</v>
      </c>
      <c r="B193" s="204" t="s">
        <v>828</v>
      </c>
      <c r="C193" s="205">
        <v>291580</v>
      </c>
      <c r="D193" s="204" t="s">
        <v>827</v>
      </c>
      <c r="E193" s="204" t="e">
        <f>#N/A</f>
        <v>#N/A</v>
      </c>
      <c r="F193" s="204" t="e">
        <f>#N/A</f>
        <v>#N/A</v>
      </c>
      <c r="G193" s="204" t="e">
        <f>#N/A</f>
        <v>#N/A</v>
      </c>
      <c r="H193" s="204" t="e">
        <f>#N/A</f>
        <v>#N/A</v>
      </c>
      <c r="I193" s="204" t="e">
        <f>#N/A</f>
        <v>#N/A</v>
      </c>
      <c r="J193" s="204" t="e">
        <f>#N/A</f>
        <v>#N/A</v>
      </c>
      <c r="K193" s="204" t="e">
        <f>#N/A</f>
        <v>#N/A</v>
      </c>
      <c r="L193" s="204" t="e">
        <f>#N/A</f>
        <v>#N/A</v>
      </c>
      <c r="M193" s="204" t="e">
        <f>#N/A</f>
        <v>#N/A</v>
      </c>
      <c r="N193" s="206">
        <v>0</v>
      </c>
      <c r="O193" s="206" t="s">
        <v>995</v>
      </c>
      <c r="P193" s="206">
        <v>9.82</v>
      </c>
      <c r="Q193" s="206" t="s">
        <v>995</v>
      </c>
      <c r="R193" s="204" t="s">
        <v>1042</v>
      </c>
      <c r="S193" s="204" t="s">
        <v>1042</v>
      </c>
      <c r="T193" s="204" t="s">
        <v>1042</v>
      </c>
      <c r="U193" s="204" t="s">
        <v>1042</v>
      </c>
      <c r="V193" s="207">
        <v>0</v>
      </c>
      <c r="W193" s="186">
        <v>115.272727272727</v>
      </c>
      <c r="X193" s="187">
        <v>67.272727272727295</v>
      </c>
      <c r="Y193" s="188">
        <v>114.181818181818</v>
      </c>
      <c r="Z193" s="189">
        <v>106.545454545455</v>
      </c>
      <c r="AA193" s="208">
        <v>0.75</v>
      </c>
      <c r="AB193" s="191">
        <v>130.4</v>
      </c>
      <c r="AC193" s="192">
        <v>102.8</v>
      </c>
      <c r="AD193" s="193">
        <v>136</v>
      </c>
      <c r="AE193" s="194">
        <v>127.6</v>
      </c>
      <c r="AF193" s="190">
        <v>1</v>
      </c>
      <c r="AG193" s="195">
        <v>64.015151515151501</v>
      </c>
      <c r="AH193" s="196">
        <v>70.8333333333333</v>
      </c>
      <c r="AI193" s="197">
        <v>75.378787878787904</v>
      </c>
      <c r="AJ193" s="198">
        <v>74.621212121212096</v>
      </c>
      <c r="AK193" s="208">
        <v>0</v>
      </c>
      <c r="AL193" s="199">
        <v>82.95</v>
      </c>
      <c r="AM193" s="200">
        <v>101.14</v>
      </c>
      <c r="AN193" s="201">
        <v>89.77</v>
      </c>
      <c r="AO193" s="202">
        <v>130.68</v>
      </c>
      <c r="AP193" s="209">
        <v>0.5</v>
      </c>
    </row>
    <row r="194" spans="1:42" s="181" customFormat="1" ht="15.75" customHeight="1">
      <c r="A194" s="204" t="s">
        <v>935</v>
      </c>
      <c r="B194" s="204" t="s">
        <v>671</v>
      </c>
      <c r="C194" s="205">
        <v>291590</v>
      </c>
      <c r="D194" s="204" t="s">
        <v>681</v>
      </c>
      <c r="E194" s="204" t="e">
        <f>#N/A</f>
        <v>#N/A</v>
      </c>
      <c r="F194" s="204" t="e">
        <f>#N/A</f>
        <v>#N/A</v>
      </c>
      <c r="G194" s="204" t="e">
        <f>#N/A</f>
        <v>#N/A</v>
      </c>
      <c r="H194" s="204" t="e">
        <f>#N/A</f>
        <v>#N/A</v>
      </c>
      <c r="I194" s="204" t="e">
        <f>#N/A</f>
        <v>#N/A</v>
      </c>
      <c r="J194" s="204" t="e">
        <f>#N/A</f>
        <v>#N/A</v>
      </c>
      <c r="K194" s="204" t="e">
        <f>#N/A</f>
        <v>#N/A</v>
      </c>
      <c r="L194" s="204" t="e">
        <f>#N/A</f>
        <v>#N/A</v>
      </c>
      <c r="M194" s="204" t="e">
        <f>#N/A</f>
        <v>#N/A</v>
      </c>
      <c r="N194" s="206">
        <v>81.819999999999993</v>
      </c>
      <c r="O194" s="206">
        <v>64.77</v>
      </c>
      <c r="P194" s="206">
        <v>86.36</v>
      </c>
      <c r="Q194" s="206">
        <v>82.95</v>
      </c>
      <c r="R194" s="204" t="s">
        <v>1042</v>
      </c>
      <c r="S194" s="204" t="s">
        <v>1042</v>
      </c>
      <c r="T194" s="204" t="s">
        <v>1042</v>
      </c>
      <c r="U194" s="204" t="s">
        <v>1042</v>
      </c>
      <c r="V194" s="207">
        <v>0</v>
      </c>
      <c r="W194" s="186">
        <v>101.136363636364</v>
      </c>
      <c r="X194" s="187">
        <v>92.045454545454504</v>
      </c>
      <c r="Y194" s="188">
        <v>117.045454545455</v>
      </c>
      <c r="Z194" s="189">
        <v>129.54545454545499</v>
      </c>
      <c r="AA194" s="220">
        <v>0.75</v>
      </c>
      <c r="AB194" s="191">
        <v>124.358974358974</v>
      </c>
      <c r="AC194" s="192">
        <v>120.51282051282099</v>
      </c>
      <c r="AD194" s="193">
        <v>111.538461538462</v>
      </c>
      <c r="AE194" s="194">
        <v>117.948717948718</v>
      </c>
      <c r="AF194" s="190">
        <v>1</v>
      </c>
      <c r="AG194" s="195">
        <v>104.878048780488</v>
      </c>
      <c r="AH194" s="196">
        <v>106.09756097560999</v>
      </c>
      <c r="AI194" s="197">
        <v>135.36585365853699</v>
      </c>
      <c r="AJ194" s="198">
        <v>104.878048780488</v>
      </c>
      <c r="AK194" s="220">
        <v>1</v>
      </c>
      <c r="AL194" s="199">
        <v>171.95</v>
      </c>
      <c r="AM194" s="200">
        <v>171.95</v>
      </c>
      <c r="AN194" s="201">
        <v>153.66</v>
      </c>
      <c r="AO194" s="202">
        <v>62.2</v>
      </c>
      <c r="AP194" s="211">
        <v>0.75</v>
      </c>
    </row>
    <row r="195" spans="1:42" s="181" customFormat="1" ht="15.75" customHeight="1">
      <c r="A195" s="212" t="s">
        <v>996</v>
      </c>
      <c r="B195" s="204" t="s">
        <v>613</v>
      </c>
      <c r="C195" s="213">
        <v>291600</v>
      </c>
      <c r="D195" s="214" t="s">
        <v>606</v>
      </c>
      <c r="E195" s="215" t="e">
        <f>#N/A</f>
        <v>#N/A</v>
      </c>
      <c r="F195" s="215" t="e">
        <f>#N/A</f>
        <v>#N/A</v>
      </c>
      <c r="G195" s="215" t="e">
        <f>#N/A</f>
        <v>#N/A</v>
      </c>
      <c r="H195" s="215" t="e">
        <f>#N/A</f>
        <v>#N/A</v>
      </c>
      <c r="I195" s="215" t="e">
        <f>#N/A</f>
        <v>#N/A</v>
      </c>
      <c r="J195" s="215" t="e">
        <f>#N/A</f>
        <v>#N/A</v>
      </c>
      <c r="K195" s="215" t="e">
        <f>#N/A</f>
        <v>#N/A</v>
      </c>
      <c r="L195" s="215" t="e">
        <f>#N/A</f>
        <v>#N/A</v>
      </c>
      <c r="M195" s="215" t="e">
        <f>#N/A</f>
        <v>#N/A</v>
      </c>
      <c r="N195" s="216">
        <v>96.6</v>
      </c>
      <c r="O195" s="216">
        <v>165.11</v>
      </c>
      <c r="P195" s="216">
        <v>101.28</v>
      </c>
      <c r="Q195" s="216">
        <v>96.6</v>
      </c>
      <c r="R195" s="215" t="s">
        <v>1041</v>
      </c>
      <c r="S195" s="215" t="b">
        <f>TRUE</f>
        <v>1</v>
      </c>
      <c r="T195" s="215" t="s">
        <v>1041</v>
      </c>
      <c r="U195" s="215" t="s">
        <v>1041</v>
      </c>
      <c r="V195" s="217">
        <v>1</v>
      </c>
      <c r="W195" s="186">
        <v>82.553191489361694</v>
      </c>
      <c r="X195" s="187">
        <v>82.978723404255305</v>
      </c>
      <c r="Y195" s="188">
        <v>89.787234042553195</v>
      </c>
      <c r="Z195" s="189">
        <v>96.170212765957402</v>
      </c>
      <c r="AA195" s="218">
        <v>0.25</v>
      </c>
      <c r="AB195" s="191">
        <v>93.877551020408205</v>
      </c>
      <c r="AC195" s="192">
        <v>93.877551020408205</v>
      </c>
      <c r="AD195" s="193">
        <v>93.367346938775498</v>
      </c>
      <c r="AE195" s="194">
        <v>100</v>
      </c>
      <c r="AF195" s="218">
        <v>0.25</v>
      </c>
      <c r="AG195" s="195">
        <v>82.513661202185801</v>
      </c>
      <c r="AH195" s="196">
        <v>80.874316939890704</v>
      </c>
      <c r="AI195" s="197">
        <v>103.82513661202201</v>
      </c>
      <c r="AJ195" s="198">
        <v>97.267759562841505</v>
      </c>
      <c r="AK195" s="218">
        <v>0.5</v>
      </c>
      <c r="AL195" s="199">
        <v>96.72</v>
      </c>
      <c r="AM195" s="200">
        <v>95.08</v>
      </c>
      <c r="AN195" s="201">
        <v>91.8</v>
      </c>
      <c r="AO195" s="202">
        <v>83.61</v>
      </c>
      <c r="AP195" s="219">
        <v>0.5</v>
      </c>
    </row>
    <row r="196" spans="1:42" s="181" customFormat="1" ht="15.75" customHeight="1">
      <c r="A196" s="204" t="s">
        <v>938</v>
      </c>
      <c r="B196" s="204" t="s">
        <v>638</v>
      </c>
      <c r="C196" s="205">
        <v>291610</v>
      </c>
      <c r="D196" s="204" t="s">
        <v>635</v>
      </c>
      <c r="E196" s="204" t="e">
        <f>#N/A</f>
        <v>#N/A</v>
      </c>
      <c r="F196" s="204" t="e">
        <f>#N/A</f>
        <v>#N/A</v>
      </c>
      <c r="G196" s="204" t="e">
        <f>#N/A</f>
        <v>#N/A</v>
      </c>
      <c r="H196" s="204" t="e">
        <f>#N/A</f>
        <v>#N/A</v>
      </c>
      <c r="I196" s="204" t="e">
        <f>#N/A</f>
        <v>#N/A</v>
      </c>
      <c r="J196" s="204" t="e">
        <f>#N/A</f>
        <v>#N/A</v>
      </c>
      <c r="K196" s="204" t="e">
        <f>#N/A</f>
        <v>#N/A</v>
      </c>
      <c r="L196" s="204" t="e">
        <f>#N/A</f>
        <v>#N/A</v>
      </c>
      <c r="M196" s="204" t="e">
        <f>#N/A</f>
        <v>#N/A</v>
      </c>
      <c r="N196" s="206">
        <v>112.15</v>
      </c>
      <c r="O196" s="206">
        <v>86.23</v>
      </c>
      <c r="P196" s="206">
        <v>120.65</v>
      </c>
      <c r="Q196" s="206">
        <v>119.03</v>
      </c>
      <c r="R196" s="204" t="s">
        <v>1041</v>
      </c>
      <c r="S196" s="204" t="s">
        <v>1042</v>
      </c>
      <c r="T196" s="204" t="s">
        <v>1041</v>
      </c>
      <c r="U196" s="204" t="s">
        <v>1041</v>
      </c>
      <c r="V196" s="207">
        <v>0.75</v>
      </c>
      <c r="W196" s="186">
        <v>38.461538461538503</v>
      </c>
      <c r="X196" s="187">
        <v>53.441295546558699</v>
      </c>
      <c r="Y196" s="188">
        <v>40.485829959514199</v>
      </c>
      <c r="Z196" s="189">
        <v>21.4574898785425</v>
      </c>
      <c r="AA196" s="208">
        <v>0</v>
      </c>
      <c r="AB196" s="191">
        <v>8.1180811808118101</v>
      </c>
      <c r="AC196" s="192">
        <v>8.4870848708487099</v>
      </c>
      <c r="AD196" s="193">
        <v>6.6420664206642099</v>
      </c>
      <c r="AE196" s="194">
        <v>7.0110701107011097</v>
      </c>
      <c r="AF196" s="208">
        <v>0</v>
      </c>
      <c r="AG196" s="195">
        <v>18.025751072961398</v>
      </c>
      <c r="AH196" s="196">
        <v>19.742489270386301</v>
      </c>
      <c r="AI196" s="197">
        <v>24.463519313304701</v>
      </c>
      <c r="AJ196" s="198">
        <v>33.4763948497854</v>
      </c>
      <c r="AK196" s="208">
        <v>0</v>
      </c>
      <c r="AL196" s="199">
        <v>20.6</v>
      </c>
      <c r="AM196" s="200">
        <v>19.309999999999999</v>
      </c>
      <c r="AN196" s="201">
        <v>12.88</v>
      </c>
      <c r="AO196" s="202">
        <v>15.45</v>
      </c>
      <c r="AP196" s="209">
        <v>0</v>
      </c>
    </row>
    <row r="197" spans="1:42" s="181" customFormat="1" ht="15.75" customHeight="1">
      <c r="A197" s="204" t="s">
        <v>936</v>
      </c>
      <c r="B197" s="204" t="s">
        <v>876</v>
      </c>
      <c r="C197" s="205">
        <v>291620</v>
      </c>
      <c r="D197" s="204" t="s">
        <v>879</v>
      </c>
      <c r="E197" s="204" t="e">
        <f>#N/A</f>
        <v>#N/A</v>
      </c>
      <c r="F197" s="204" t="e">
        <f>#N/A</f>
        <v>#N/A</v>
      </c>
      <c r="G197" s="204" t="e">
        <f>#N/A</f>
        <v>#N/A</v>
      </c>
      <c r="H197" s="204" t="e">
        <f>#N/A</f>
        <v>#N/A</v>
      </c>
      <c r="I197" s="204" t="e">
        <f>#N/A</f>
        <v>#N/A</v>
      </c>
      <c r="J197" s="204" t="e">
        <f>#N/A</f>
        <v>#N/A</v>
      </c>
      <c r="K197" s="204" t="e">
        <f>#N/A</f>
        <v>#N/A</v>
      </c>
      <c r="L197" s="204" t="e">
        <f>#N/A</f>
        <v>#N/A</v>
      </c>
      <c r="M197" s="204" t="e">
        <f>#N/A</f>
        <v>#N/A</v>
      </c>
      <c r="N197" s="206">
        <v>92.13</v>
      </c>
      <c r="O197" s="206">
        <v>87.4</v>
      </c>
      <c r="P197" s="206">
        <v>84.25</v>
      </c>
      <c r="Q197" s="206">
        <v>151.97</v>
      </c>
      <c r="R197" s="204" t="s">
        <v>1042</v>
      </c>
      <c r="S197" s="204" t="s">
        <v>1042</v>
      </c>
      <c r="T197" s="204" t="s">
        <v>1042</v>
      </c>
      <c r="U197" s="204" t="s">
        <v>1041</v>
      </c>
      <c r="V197" s="207">
        <v>0.25</v>
      </c>
      <c r="W197" s="186">
        <v>105.511811023622</v>
      </c>
      <c r="X197" s="187">
        <v>105.511811023622</v>
      </c>
      <c r="Y197" s="188">
        <v>112.59842519685</v>
      </c>
      <c r="Z197" s="189">
        <v>90.551181102362193</v>
      </c>
      <c r="AA197" s="208">
        <v>1</v>
      </c>
      <c r="AB197" s="191">
        <v>135.57692307692301</v>
      </c>
      <c r="AC197" s="192">
        <v>136.538461538462</v>
      </c>
      <c r="AD197" s="193">
        <v>132.69230769230799</v>
      </c>
      <c r="AE197" s="194">
        <v>127.884615384615</v>
      </c>
      <c r="AF197" s="190">
        <v>1</v>
      </c>
      <c r="AG197" s="195">
        <v>79.674796747967505</v>
      </c>
      <c r="AH197" s="196">
        <v>80.487804878048806</v>
      </c>
      <c r="AI197" s="197">
        <v>79.674796747967505</v>
      </c>
      <c r="AJ197" s="198">
        <v>95.934959349593498</v>
      </c>
      <c r="AK197" s="208">
        <v>0.25</v>
      </c>
      <c r="AL197" s="199">
        <v>36.590000000000003</v>
      </c>
      <c r="AM197" s="200">
        <v>36.590000000000003</v>
      </c>
      <c r="AN197" s="201">
        <v>39.020000000000003</v>
      </c>
      <c r="AO197" s="202">
        <v>29.27</v>
      </c>
      <c r="AP197" s="211">
        <v>0</v>
      </c>
    </row>
    <row r="198" spans="1:42" s="181" customFormat="1" ht="15.75" customHeight="1">
      <c r="A198" s="204" t="s">
        <v>996</v>
      </c>
      <c r="B198" s="204" t="s">
        <v>599</v>
      </c>
      <c r="C198" s="205">
        <v>291630</v>
      </c>
      <c r="D198" s="204" t="s">
        <v>598</v>
      </c>
      <c r="E198" s="204" t="e">
        <f>#N/A</f>
        <v>#N/A</v>
      </c>
      <c r="F198" s="204" t="e">
        <f>#N/A</f>
        <v>#N/A</v>
      </c>
      <c r="G198" s="204" t="e">
        <f>#N/A</f>
        <v>#N/A</v>
      </c>
      <c r="H198" s="204" t="e">
        <f>#N/A</f>
        <v>#N/A</v>
      </c>
      <c r="I198" s="204" t="e">
        <f>#N/A</f>
        <v>#N/A</v>
      </c>
      <c r="J198" s="204" t="e">
        <f>#N/A</f>
        <v>#N/A</v>
      </c>
      <c r="K198" s="204" t="e">
        <f>#N/A</f>
        <v>#N/A</v>
      </c>
      <c r="L198" s="204" t="e">
        <f>#N/A</f>
        <v>#N/A</v>
      </c>
      <c r="M198" s="204" t="e">
        <f>#N/A</f>
        <v>#N/A</v>
      </c>
      <c r="N198" s="206">
        <v>18.600000000000001</v>
      </c>
      <c r="O198" s="206">
        <v>11.63</v>
      </c>
      <c r="P198" s="206">
        <v>31.78</v>
      </c>
      <c r="Q198" s="206">
        <v>22.48</v>
      </c>
      <c r="R198" s="204" t="s">
        <v>1042</v>
      </c>
      <c r="S198" s="204" t="s">
        <v>1042</v>
      </c>
      <c r="T198" s="204" t="s">
        <v>1042</v>
      </c>
      <c r="U198" s="204" t="b">
        <f>FALSE</f>
        <v>0</v>
      </c>
      <c r="V198" s="207">
        <v>0</v>
      </c>
      <c r="W198" s="186">
        <v>45.736434108527099</v>
      </c>
      <c r="X198" s="187">
        <v>55.8139534883721</v>
      </c>
      <c r="Y198" s="188">
        <v>62.790697674418603</v>
      </c>
      <c r="Z198" s="189">
        <v>76.744186046511601</v>
      </c>
      <c r="AA198" s="220">
        <v>0</v>
      </c>
      <c r="AB198" s="191">
        <v>22.2222222222222</v>
      </c>
      <c r="AC198" s="192">
        <v>24.8366013071895</v>
      </c>
      <c r="AD198" s="193">
        <v>27.4509803921569</v>
      </c>
      <c r="AE198" s="194">
        <v>40.522875816993498</v>
      </c>
      <c r="AF198" s="220">
        <v>0</v>
      </c>
      <c r="AG198" s="195">
        <v>17.647058823529399</v>
      </c>
      <c r="AH198" s="196">
        <v>37.5</v>
      </c>
      <c r="AI198" s="197">
        <v>37.5</v>
      </c>
      <c r="AJ198" s="198">
        <v>39.705882352941202</v>
      </c>
      <c r="AK198" s="220">
        <v>0</v>
      </c>
      <c r="AL198" s="199">
        <v>37.5</v>
      </c>
      <c r="AM198" s="200">
        <v>39.71</v>
      </c>
      <c r="AN198" s="201">
        <v>48.53</v>
      </c>
      <c r="AO198" s="202">
        <v>28.68</v>
      </c>
      <c r="AP198" s="221">
        <v>0</v>
      </c>
    </row>
    <row r="199" spans="1:42" s="181" customFormat="1" ht="15.75" customHeight="1">
      <c r="A199" s="204" t="s">
        <v>941</v>
      </c>
      <c r="B199" s="204" t="s">
        <v>828</v>
      </c>
      <c r="C199" s="205">
        <v>291640</v>
      </c>
      <c r="D199" s="204" t="s">
        <v>828</v>
      </c>
      <c r="E199" s="204" t="e">
        <f>#N/A</f>
        <v>#N/A</v>
      </c>
      <c r="F199" s="204" t="e">
        <f>#N/A</f>
        <v>#N/A</v>
      </c>
      <c r="G199" s="204" t="e">
        <f>#N/A</f>
        <v>#N/A</v>
      </c>
      <c r="H199" s="204" t="e">
        <f>#N/A</f>
        <v>#N/A</v>
      </c>
      <c r="I199" s="204" t="e">
        <f>#N/A</f>
        <v>#N/A</v>
      </c>
      <c r="J199" s="204" t="e">
        <f>#N/A</f>
        <v>#N/A</v>
      </c>
      <c r="K199" s="204" t="e">
        <f>#N/A</f>
        <v>#N/A</v>
      </c>
      <c r="L199" s="204" t="e">
        <f>#N/A</f>
        <v>#N/A</v>
      </c>
      <c r="M199" s="204" t="e">
        <f>#N/A</f>
        <v>#N/A</v>
      </c>
      <c r="N199" s="206">
        <v>107.71</v>
      </c>
      <c r="O199" s="206">
        <v>93.12</v>
      </c>
      <c r="P199" s="206">
        <v>133.66999999999999</v>
      </c>
      <c r="Q199" s="206">
        <v>150.72999999999999</v>
      </c>
      <c r="R199" s="204" t="s">
        <v>1042</v>
      </c>
      <c r="S199" s="204" t="s">
        <v>1042</v>
      </c>
      <c r="T199" s="204" t="s">
        <v>1042</v>
      </c>
      <c r="U199" s="204" t="s">
        <v>1042</v>
      </c>
      <c r="V199" s="207">
        <v>0.75</v>
      </c>
      <c r="W199" s="186">
        <v>50.917431192660601</v>
      </c>
      <c r="X199" s="187">
        <v>50.091743119266098</v>
      </c>
      <c r="Y199" s="188">
        <v>58.807339449541303</v>
      </c>
      <c r="Z199" s="189">
        <v>44.587155963302699</v>
      </c>
      <c r="AA199" s="208">
        <v>0</v>
      </c>
      <c r="AB199" s="191">
        <v>64.252116650987801</v>
      </c>
      <c r="AC199" s="192">
        <v>62.182502351834401</v>
      </c>
      <c r="AD199" s="193">
        <v>76.105362182502304</v>
      </c>
      <c r="AE199" s="194">
        <v>68.203198494825997</v>
      </c>
      <c r="AF199" s="208">
        <v>0</v>
      </c>
      <c r="AG199" s="195">
        <v>42.326980942828499</v>
      </c>
      <c r="AH199" s="196">
        <v>46.339017051153498</v>
      </c>
      <c r="AI199" s="197">
        <v>50.852557673019099</v>
      </c>
      <c r="AJ199" s="198">
        <v>54.6639919759278</v>
      </c>
      <c r="AK199" s="208">
        <v>0</v>
      </c>
      <c r="AL199" s="199">
        <v>48.14</v>
      </c>
      <c r="AM199" s="200">
        <v>52.66</v>
      </c>
      <c r="AN199" s="201">
        <v>52.36</v>
      </c>
      <c r="AO199" s="202">
        <v>49.05</v>
      </c>
      <c r="AP199" s="209">
        <v>0</v>
      </c>
    </row>
    <row r="200" spans="1:42" s="181" customFormat="1" ht="15.75" customHeight="1">
      <c r="A200" s="204" t="s">
        <v>935</v>
      </c>
      <c r="B200" s="204" t="s">
        <v>671</v>
      </c>
      <c r="C200" s="205">
        <v>291650</v>
      </c>
      <c r="D200" s="204" t="s">
        <v>682</v>
      </c>
      <c r="E200" s="204" t="e">
        <f>#N/A</f>
        <v>#N/A</v>
      </c>
      <c r="F200" s="204" t="e">
        <f>#N/A</f>
        <v>#N/A</v>
      </c>
      <c r="G200" s="204" t="e">
        <f>#N/A</f>
        <v>#N/A</v>
      </c>
      <c r="H200" s="204" t="e">
        <f>#N/A</f>
        <v>#N/A</v>
      </c>
      <c r="I200" s="204" t="e">
        <f>#N/A</f>
        <v>#N/A</v>
      </c>
      <c r="J200" s="204" t="e">
        <f>#N/A</f>
        <v>#N/A</v>
      </c>
      <c r="K200" s="204" t="e">
        <f>#N/A</f>
        <v>#N/A</v>
      </c>
      <c r="L200" s="204" t="e">
        <f>#N/A</f>
        <v>#N/A</v>
      </c>
      <c r="M200" s="204" t="e">
        <f>#N/A</f>
        <v>#N/A</v>
      </c>
      <c r="N200" s="206">
        <v>137.35</v>
      </c>
      <c r="O200" s="206">
        <v>148.4</v>
      </c>
      <c r="P200" s="206">
        <v>140.29</v>
      </c>
      <c r="Q200" s="206">
        <v>155.04</v>
      </c>
      <c r="R200" s="204" t="s">
        <v>1041</v>
      </c>
      <c r="S200" s="204" t="b">
        <f>TRUE</f>
        <v>1</v>
      </c>
      <c r="T200" s="204" t="s">
        <v>1041</v>
      </c>
      <c r="U200" s="204" t="s">
        <v>1041</v>
      </c>
      <c r="V200" s="207">
        <v>1</v>
      </c>
      <c r="W200" s="186">
        <v>78.132678132678095</v>
      </c>
      <c r="X200" s="187">
        <v>78.132678132678095</v>
      </c>
      <c r="Y200" s="188">
        <v>91.646191646191696</v>
      </c>
      <c r="Z200" s="189">
        <v>87.469287469287494</v>
      </c>
      <c r="AA200" s="220">
        <v>0.25</v>
      </c>
      <c r="AB200" s="191">
        <v>104.696132596685</v>
      </c>
      <c r="AC200" s="192">
        <v>103.867403314917</v>
      </c>
      <c r="AD200" s="193">
        <v>111.878453038674</v>
      </c>
      <c r="AE200" s="194">
        <v>117.12707182320401</v>
      </c>
      <c r="AF200" s="190">
        <v>1</v>
      </c>
      <c r="AG200" s="195">
        <v>92.553191489361694</v>
      </c>
      <c r="AH200" s="196">
        <v>110.372340425532</v>
      </c>
      <c r="AI200" s="197">
        <v>112.765957446809</v>
      </c>
      <c r="AJ200" s="198">
        <v>112.765957446809</v>
      </c>
      <c r="AK200" s="220">
        <v>0.75</v>
      </c>
      <c r="AL200" s="199">
        <v>33.51</v>
      </c>
      <c r="AM200" s="200">
        <v>51.06</v>
      </c>
      <c r="AN200" s="201">
        <v>46.28</v>
      </c>
      <c r="AO200" s="202">
        <v>55.05</v>
      </c>
      <c r="AP200" s="211">
        <v>0</v>
      </c>
    </row>
    <row r="201" spans="1:42" s="181" customFormat="1" ht="15.75" customHeight="1">
      <c r="A201" s="204" t="s">
        <v>936</v>
      </c>
      <c r="B201" s="204" t="s">
        <v>876</v>
      </c>
      <c r="C201" s="205">
        <v>291660</v>
      </c>
      <c r="D201" s="204" t="s">
        <v>880</v>
      </c>
      <c r="E201" s="204" t="e">
        <f>#N/A</f>
        <v>#N/A</v>
      </c>
      <c r="F201" s="204" t="e">
        <f>#N/A</f>
        <v>#N/A</v>
      </c>
      <c r="G201" s="204" t="e">
        <f>#N/A</f>
        <v>#N/A</v>
      </c>
      <c r="H201" s="204" t="e">
        <f>#N/A</f>
        <v>#N/A</v>
      </c>
      <c r="I201" s="204" t="e">
        <f>#N/A</f>
        <v>#N/A</v>
      </c>
      <c r="J201" s="204" t="e">
        <f>#N/A</f>
        <v>#N/A</v>
      </c>
      <c r="K201" s="204" t="e">
        <f>#N/A</f>
        <v>#N/A</v>
      </c>
      <c r="L201" s="204" t="e">
        <f>#N/A</f>
        <v>#N/A</v>
      </c>
      <c r="M201" s="204" t="e">
        <f>#N/A</f>
        <v>#N/A</v>
      </c>
      <c r="N201" s="206">
        <v>35.79</v>
      </c>
      <c r="O201" s="206">
        <v>38.950000000000003</v>
      </c>
      <c r="P201" s="206">
        <v>46.32</v>
      </c>
      <c r="Q201" s="206">
        <v>44.21</v>
      </c>
      <c r="R201" s="204" t="s">
        <v>1042</v>
      </c>
      <c r="S201" s="204" t="s">
        <v>1042</v>
      </c>
      <c r="T201" s="204" t="s">
        <v>1042</v>
      </c>
      <c r="U201" s="204" t="s">
        <v>1042</v>
      </c>
      <c r="V201" s="207">
        <v>0</v>
      </c>
      <c r="W201" s="186">
        <v>61.052631578947398</v>
      </c>
      <c r="X201" s="187">
        <v>60</v>
      </c>
      <c r="Y201" s="188">
        <v>72.631578947368396</v>
      </c>
      <c r="Z201" s="189">
        <v>54.7368421052632</v>
      </c>
      <c r="AA201" s="208">
        <v>0</v>
      </c>
      <c r="AB201" s="191">
        <v>71.794871794871796</v>
      </c>
      <c r="AC201" s="192">
        <v>73.504273504273499</v>
      </c>
      <c r="AD201" s="193">
        <v>106.837606837607</v>
      </c>
      <c r="AE201" s="194">
        <v>59.829059829059801</v>
      </c>
      <c r="AF201" s="208">
        <v>0.25</v>
      </c>
      <c r="AG201" s="195">
        <v>113.04347826087</v>
      </c>
      <c r="AH201" s="196">
        <v>117.39130434782599</v>
      </c>
      <c r="AI201" s="197">
        <v>109.782608695652</v>
      </c>
      <c r="AJ201" s="198">
        <v>139.130434782609</v>
      </c>
      <c r="AK201" s="208">
        <v>1</v>
      </c>
      <c r="AL201" s="199">
        <v>55.43</v>
      </c>
      <c r="AM201" s="200">
        <v>52.17</v>
      </c>
      <c r="AN201" s="201">
        <v>61.96</v>
      </c>
      <c r="AO201" s="202">
        <v>68.48</v>
      </c>
      <c r="AP201" s="209">
        <v>0</v>
      </c>
    </row>
    <row r="202" spans="1:42" s="181" customFormat="1" ht="15.75" customHeight="1">
      <c r="A202" s="204" t="s">
        <v>936</v>
      </c>
      <c r="B202" s="204" t="s">
        <v>906</v>
      </c>
      <c r="C202" s="205">
        <v>291670</v>
      </c>
      <c r="D202" s="204" t="s">
        <v>903</v>
      </c>
      <c r="E202" s="204" t="e">
        <f>#N/A</f>
        <v>#N/A</v>
      </c>
      <c r="F202" s="204" t="e">
        <f>#N/A</f>
        <v>#N/A</v>
      </c>
      <c r="G202" s="204" t="e">
        <f>#N/A</f>
        <v>#N/A</v>
      </c>
      <c r="H202" s="204" t="e">
        <f>#N/A</f>
        <v>#N/A</v>
      </c>
      <c r="I202" s="204" t="e">
        <f>#N/A</f>
        <v>#N/A</v>
      </c>
      <c r="J202" s="204" t="e">
        <f>#N/A</f>
        <v>#N/A</v>
      </c>
      <c r="K202" s="204" t="e">
        <f>#N/A</f>
        <v>#N/A</v>
      </c>
      <c r="L202" s="204" t="e">
        <f>#N/A</f>
        <v>#N/A</v>
      </c>
      <c r="M202" s="204" t="e">
        <f>#N/A</f>
        <v>#N/A</v>
      </c>
      <c r="N202" s="206">
        <v>13.73</v>
      </c>
      <c r="O202" s="206">
        <v>15.69</v>
      </c>
      <c r="P202" s="206">
        <v>16.670000000000002</v>
      </c>
      <c r="Q202" s="206">
        <v>7.84</v>
      </c>
      <c r="R202" s="204" t="s">
        <v>1042</v>
      </c>
      <c r="S202" s="204" t="s">
        <v>1042</v>
      </c>
      <c r="T202" s="204" t="s">
        <v>1042</v>
      </c>
      <c r="U202" s="204" t="s">
        <v>1042</v>
      </c>
      <c r="V202" s="207">
        <v>0</v>
      </c>
      <c r="W202" s="186">
        <v>59.803921568627501</v>
      </c>
      <c r="X202" s="187">
        <v>38.235294117647101</v>
      </c>
      <c r="Y202" s="188">
        <v>65.686274509803894</v>
      </c>
      <c r="Z202" s="189">
        <v>59.803921568627501</v>
      </c>
      <c r="AA202" s="220">
        <v>0</v>
      </c>
      <c r="AB202" s="191">
        <v>63.366336633663401</v>
      </c>
      <c r="AC202" s="192">
        <v>60.396039603960403</v>
      </c>
      <c r="AD202" s="193">
        <v>76.237623762376202</v>
      </c>
      <c r="AE202" s="194">
        <v>73.267326732673297</v>
      </c>
      <c r="AF202" s="220">
        <v>0</v>
      </c>
      <c r="AG202" s="195">
        <v>45</v>
      </c>
      <c r="AH202" s="196">
        <v>61</v>
      </c>
      <c r="AI202" s="197">
        <v>78</v>
      </c>
      <c r="AJ202" s="198">
        <v>74</v>
      </c>
      <c r="AK202" s="220">
        <v>0</v>
      </c>
      <c r="AL202" s="199">
        <v>57</v>
      </c>
      <c r="AM202" s="200">
        <v>84</v>
      </c>
      <c r="AN202" s="201">
        <v>87</v>
      </c>
      <c r="AO202" s="202">
        <v>42</v>
      </c>
      <c r="AP202" s="221">
        <v>0</v>
      </c>
    </row>
    <row r="203" spans="1:42" s="181" customFormat="1" ht="15.75" customHeight="1">
      <c r="A203" s="204" t="s">
        <v>941</v>
      </c>
      <c r="B203" s="204" t="s">
        <v>828</v>
      </c>
      <c r="C203" s="205">
        <v>291680</v>
      </c>
      <c r="D203" s="204" t="s">
        <v>829</v>
      </c>
      <c r="E203" s="204" t="e">
        <f>#N/A</f>
        <v>#N/A</v>
      </c>
      <c r="F203" s="204" t="e">
        <f>#N/A</f>
        <v>#N/A</v>
      </c>
      <c r="G203" s="204" t="e">
        <f>#N/A</f>
        <v>#N/A</v>
      </c>
      <c r="H203" s="204" t="e">
        <f>#N/A</f>
        <v>#N/A</v>
      </c>
      <c r="I203" s="204" t="e">
        <f>#N/A</f>
        <v>#N/A</v>
      </c>
      <c r="J203" s="204" t="e">
        <f>#N/A</f>
        <v>#N/A</v>
      </c>
      <c r="K203" s="204" t="e">
        <f>#N/A</f>
        <v>#N/A</v>
      </c>
      <c r="L203" s="204" t="e">
        <f>#N/A</f>
        <v>#N/A</v>
      </c>
      <c r="M203" s="204" t="e">
        <f>#N/A</f>
        <v>#N/A</v>
      </c>
      <c r="N203" s="206">
        <v>15.66</v>
      </c>
      <c r="O203" s="206">
        <v>10.84</v>
      </c>
      <c r="P203" s="206">
        <v>13.65</v>
      </c>
      <c r="Q203" s="206">
        <v>21.69</v>
      </c>
      <c r="R203" s="204" t="s">
        <v>1042</v>
      </c>
      <c r="S203" s="204" t="s">
        <v>1042</v>
      </c>
      <c r="T203" s="204" t="s">
        <v>1042</v>
      </c>
      <c r="U203" s="204" t="s">
        <v>1042</v>
      </c>
      <c r="V203" s="207">
        <v>0</v>
      </c>
      <c r="W203" s="186">
        <v>39.357429718875501</v>
      </c>
      <c r="X203" s="187">
        <v>43.775100401606402</v>
      </c>
      <c r="Y203" s="188">
        <v>45.381526104417702</v>
      </c>
      <c r="Z203" s="189">
        <v>33.734939759036102</v>
      </c>
      <c r="AA203" s="208">
        <v>0</v>
      </c>
      <c r="AB203" s="191">
        <v>83.809523809523796</v>
      </c>
      <c r="AC203" s="192">
        <v>89.523809523809504</v>
      </c>
      <c r="AD203" s="193">
        <v>88.571428571428598</v>
      </c>
      <c r="AE203" s="194">
        <v>88.095238095238102</v>
      </c>
      <c r="AF203" s="208">
        <v>0</v>
      </c>
      <c r="AG203" s="195">
        <v>73.364485981308405</v>
      </c>
      <c r="AH203" s="196">
        <v>77.570093457943898</v>
      </c>
      <c r="AI203" s="197">
        <v>82.242990654205599</v>
      </c>
      <c r="AJ203" s="198">
        <v>94.392523364485996</v>
      </c>
      <c r="AK203" s="208">
        <v>0</v>
      </c>
      <c r="AL203" s="199">
        <v>57.48</v>
      </c>
      <c r="AM203" s="200">
        <v>75.7</v>
      </c>
      <c r="AN203" s="201">
        <v>82.71</v>
      </c>
      <c r="AO203" s="202">
        <v>70.09</v>
      </c>
      <c r="AP203" s="209">
        <v>0</v>
      </c>
    </row>
    <row r="204" spans="1:42" s="181" customFormat="1" ht="15.75" customHeight="1">
      <c r="A204" s="204" t="s">
        <v>938</v>
      </c>
      <c r="B204" s="204" t="s">
        <v>663</v>
      </c>
      <c r="C204" s="205">
        <v>291685</v>
      </c>
      <c r="D204" s="204" t="s">
        <v>651</v>
      </c>
      <c r="E204" s="204" t="e">
        <f>#N/A</f>
        <v>#N/A</v>
      </c>
      <c r="F204" s="204" t="e">
        <f>#N/A</f>
        <v>#N/A</v>
      </c>
      <c r="G204" s="204" t="e">
        <f>#N/A</f>
        <v>#N/A</v>
      </c>
      <c r="H204" s="204" t="e">
        <f>#N/A</f>
        <v>#N/A</v>
      </c>
      <c r="I204" s="204" t="e">
        <f>#N/A</f>
        <v>#N/A</v>
      </c>
      <c r="J204" s="204" t="e">
        <f>#N/A</f>
        <v>#N/A</v>
      </c>
      <c r="K204" s="204" t="e">
        <f>#N/A</f>
        <v>#N/A</v>
      </c>
      <c r="L204" s="204" t="e">
        <f>#N/A</f>
        <v>#N/A</v>
      </c>
      <c r="M204" s="204" t="e">
        <f>#N/A</f>
        <v>#N/A</v>
      </c>
      <c r="N204" s="206">
        <v>135.18</v>
      </c>
      <c r="O204" s="206">
        <v>128.63999999999999</v>
      </c>
      <c r="P204" s="206">
        <v>137.19</v>
      </c>
      <c r="Q204" s="206">
        <v>141.71</v>
      </c>
      <c r="R204" s="204" t="s">
        <v>1041</v>
      </c>
      <c r="S204" s="204" t="b">
        <f>TRUE</f>
        <v>1</v>
      </c>
      <c r="T204" s="204" t="s">
        <v>1041</v>
      </c>
      <c r="U204" s="204" t="s">
        <v>1041</v>
      </c>
      <c r="V204" s="207">
        <v>1</v>
      </c>
      <c r="W204" s="186">
        <v>116.582914572864</v>
      </c>
      <c r="X204" s="187">
        <v>118.592964824121</v>
      </c>
      <c r="Y204" s="188">
        <v>125.628140703518</v>
      </c>
      <c r="Z204" s="189">
        <v>116.08040201004999</v>
      </c>
      <c r="AA204" s="220">
        <v>1</v>
      </c>
      <c r="AB204" s="191">
        <v>90.821256038647306</v>
      </c>
      <c r="AC204" s="192">
        <v>91.304347826086996</v>
      </c>
      <c r="AD204" s="193">
        <v>94.685990338164203</v>
      </c>
      <c r="AE204" s="194">
        <v>110.628019323671</v>
      </c>
      <c r="AF204" s="220">
        <v>0.25</v>
      </c>
      <c r="AG204" s="195">
        <v>150.84745762711901</v>
      </c>
      <c r="AH204" s="196">
        <v>153.10734463276799</v>
      </c>
      <c r="AI204" s="197">
        <v>159.88700564971799</v>
      </c>
      <c r="AJ204" s="198">
        <v>186.44067796610199</v>
      </c>
      <c r="AK204" s="220">
        <v>1</v>
      </c>
      <c r="AL204" s="199">
        <v>150.85</v>
      </c>
      <c r="AM204" s="200">
        <v>135.59</v>
      </c>
      <c r="AN204" s="201">
        <v>133.9</v>
      </c>
      <c r="AO204" s="202">
        <v>172.88</v>
      </c>
      <c r="AP204" s="203">
        <v>1</v>
      </c>
    </row>
    <row r="205" spans="1:42" s="181" customFormat="1" ht="15.75" customHeight="1">
      <c r="A205" s="204" t="s">
        <v>936</v>
      </c>
      <c r="B205" s="204" t="s">
        <v>906</v>
      </c>
      <c r="C205" s="205">
        <v>291690</v>
      </c>
      <c r="D205" s="204" t="s">
        <v>904</v>
      </c>
      <c r="E205" s="204" t="e">
        <f>#N/A</f>
        <v>#N/A</v>
      </c>
      <c r="F205" s="204" t="e">
        <f>#N/A</f>
        <v>#N/A</v>
      </c>
      <c r="G205" s="204" t="e">
        <f>#N/A</f>
        <v>#N/A</v>
      </c>
      <c r="H205" s="204" t="e">
        <f>#N/A</f>
        <v>#N/A</v>
      </c>
      <c r="I205" s="204" t="e">
        <f>#N/A</f>
        <v>#N/A</v>
      </c>
      <c r="J205" s="204" t="e">
        <f>#N/A</f>
        <v>#N/A</v>
      </c>
      <c r="K205" s="204" t="e">
        <f>#N/A</f>
        <v>#N/A</v>
      </c>
      <c r="L205" s="204" t="e">
        <f>#N/A</f>
        <v>#N/A</v>
      </c>
      <c r="M205" s="204" t="e">
        <f>#N/A</f>
        <v>#N/A</v>
      </c>
      <c r="N205" s="206">
        <v>2.08</v>
      </c>
      <c r="O205" s="206">
        <v>2.08</v>
      </c>
      <c r="P205" s="206">
        <v>8.33</v>
      </c>
      <c r="Q205" s="206">
        <v>9.7200000000000006</v>
      </c>
      <c r="R205" s="204" t="s">
        <v>1042</v>
      </c>
      <c r="S205" s="204" t="s">
        <v>1042</v>
      </c>
      <c r="T205" s="204" t="s">
        <v>1042</v>
      </c>
      <c r="U205" s="204" t="s">
        <v>1042</v>
      </c>
      <c r="V205" s="207">
        <v>0</v>
      </c>
      <c r="W205" s="186">
        <v>85.4166666666667</v>
      </c>
      <c r="X205" s="187">
        <v>90.2777777777778</v>
      </c>
      <c r="Y205" s="188">
        <v>97.9166666666667</v>
      </c>
      <c r="Z205" s="189">
        <v>103.472222222222</v>
      </c>
      <c r="AA205" s="208">
        <v>0.5</v>
      </c>
      <c r="AB205" s="191">
        <v>109.62962962963</v>
      </c>
      <c r="AC205" s="192">
        <v>109.62962962963</v>
      </c>
      <c r="AD205" s="193">
        <v>97.7777777777778</v>
      </c>
      <c r="AE205" s="194">
        <v>105.92592592592599</v>
      </c>
      <c r="AF205" s="190">
        <v>1</v>
      </c>
      <c r="AG205" s="195">
        <v>119.166666666667</v>
      </c>
      <c r="AH205" s="196">
        <v>116.666666666667</v>
      </c>
      <c r="AI205" s="197">
        <v>120</v>
      </c>
      <c r="AJ205" s="198">
        <v>129.166666666667</v>
      </c>
      <c r="AK205" s="208">
        <v>1</v>
      </c>
      <c r="AL205" s="199">
        <v>77.5</v>
      </c>
      <c r="AM205" s="200">
        <v>97.5</v>
      </c>
      <c r="AN205" s="201">
        <v>160</v>
      </c>
      <c r="AO205" s="202">
        <v>115</v>
      </c>
      <c r="AP205" s="209">
        <v>0.75</v>
      </c>
    </row>
    <row r="206" spans="1:42" s="181" customFormat="1" ht="15.75" customHeight="1">
      <c r="A206" s="204" t="s">
        <v>934</v>
      </c>
      <c r="B206" s="204" t="s">
        <v>735</v>
      </c>
      <c r="C206" s="205">
        <v>291700</v>
      </c>
      <c r="D206" s="204" t="s">
        <v>731</v>
      </c>
      <c r="E206" s="204" t="e">
        <f>#N/A</f>
        <v>#N/A</v>
      </c>
      <c r="F206" s="204" t="e">
        <f>#N/A</f>
        <v>#N/A</v>
      </c>
      <c r="G206" s="204" t="e">
        <f>#N/A</f>
        <v>#N/A</v>
      </c>
      <c r="H206" s="204" t="e">
        <f>#N/A</f>
        <v>#N/A</v>
      </c>
      <c r="I206" s="204" t="e">
        <f>#N/A</f>
        <v>#N/A</v>
      </c>
      <c r="J206" s="204" t="e">
        <f>#N/A</f>
        <v>#N/A</v>
      </c>
      <c r="K206" s="204" t="e">
        <f>#N/A</f>
        <v>#N/A</v>
      </c>
      <c r="L206" s="204" t="e">
        <f>#N/A</f>
        <v>#N/A</v>
      </c>
      <c r="M206" s="204" t="e">
        <f>#N/A</f>
        <v>#N/A</v>
      </c>
      <c r="N206" s="206">
        <v>38.909999999999997</v>
      </c>
      <c r="O206" s="206">
        <v>24.6</v>
      </c>
      <c r="P206" s="206">
        <v>40.93</v>
      </c>
      <c r="Q206" s="206">
        <v>40.119999999999997</v>
      </c>
      <c r="R206" s="204" t="s">
        <v>1042</v>
      </c>
      <c r="S206" s="204" t="s">
        <v>1042</v>
      </c>
      <c r="T206" s="204" t="s">
        <v>1042</v>
      </c>
      <c r="U206" s="204" t="s">
        <v>1042</v>
      </c>
      <c r="V206" s="207">
        <v>0</v>
      </c>
      <c r="W206" s="186">
        <v>69.153225806451601</v>
      </c>
      <c r="X206" s="187">
        <v>85.887096774193594</v>
      </c>
      <c r="Y206" s="188">
        <v>106.04838709677399</v>
      </c>
      <c r="Z206" s="189">
        <v>86.491935483871003</v>
      </c>
      <c r="AA206" s="220">
        <v>0.25</v>
      </c>
      <c r="AB206" s="191">
        <v>55.730337078651701</v>
      </c>
      <c r="AC206" s="192">
        <v>97.078651685393297</v>
      </c>
      <c r="AD206" s="193">
        <v>119.325842696629</v>
      </c>
      <c r="AE206" s="194">
        <v>102.247191011236</v>
      </c>
      <c r="AF206" s="220">
        <v>0.75</v>
      </c>
      <c r="AG206" s="195">
        <v>90.573770491803302</v>
      </c>
      <c r="AH206" s="196">
        <v>87.090163934426201</v>
      </c>
      <c r="AI206" s="197">
        <v>85.860655737704903</v>
      </c>
      <c r="AJ206" s="198">
        <v>79.713114754098399</v>
      </c>
      <c r="AK206" s="220">
        <v>0</v>
      </c>
      <c r="AL206" s="199">
        <v>52.87</v>
      </c>
      <c r="AM206" s="200">
        <v>58.4</v>
      </c>
      <c r="AN206" s="201">
        <v>60.86</v>
      </c>
      <c r="AO206" s="202">
        <v>64.55</v>
      </c>
      <c r="AP206" s="221">
        <v>0</v>
      </c>
    </row>
    <row r="207" spans="1:42" s="181" customFormat="1" ht="15.75" customHeight="1">
      <c r="A207" s="204" t="s">
        <v>941</v>
      </c>
      <c r="B207" s="204" t="s">
        <v>828</v>
      </c>
      <c r="C207" s="205">
        <v>291710</v>
      </c>
      <c r="D207" s="204" t="s">
        <v>830</v>
      </c>
      <c r="E207" s="204" t="e">
        <f>#N/A</f>
        <v>#N/A</v>
      </c>
      <c r="F207" s="204" t="e">
        <f>#N/A</f>
        <v>#N/A</v>
      </c>
      <c r="G207" s="204" t="e">
        <f>#N/A</f>
        <v>#N/A</v>
      </c>
      <c r="H207" s="204" t="e">
        <f>#N/A</f>
        <v>#N/A</v>
      </c>
      <c r="I207" s="204" t="e">
        <f>#N/A</f>
        <v>#N/A</v>
      </c>
      <c r="J207" s="204" t="e">
        <f>#N/A</f>
        <v>#N/A</v>
      </c>
      <c r="K207" s="204" t="e">
        <f>#N/A</f>
        <v>#N/A</v>
      </c>
      <c r="L207" s="204" t="e">
        <f>#N/A</f>
        <v>#N/A</v>
      </c>
      <c r="M207" s="204" t="e">
        <f>#N/A</f>
        <v>#N/A</v>
      </c>
      <c r="N207" s="206">
        <v>55.9</v>
      </c>
      <c r="O207" s="206">
        <v>50.26</v>
      </c>
      <c r="P207" s="206">
        <v>59.49</v>
      </c>
      <c r="Q207" s="206">
        <v>67.69</v>
      </c>
      <c r="R207" s="204" t="s">
        <v>1042</v>
      </c>
      <c r="S207" s="204" t="s">
        <v>1042</v>
      </c>
      <c r="T207" s="204" t="s">
        <v>1042</v>
      </c>
      <c r="U207" s="204" t="s">
        <v>1042</v>
      </c>
      <c r="V207" s="207">
        <v>0</v>
      </c>
      <c r="W207" s="186">
        <v>61.025641025641001</v>
      </c>
      <c r="X207" s="187">
        <v>60</v>
      </c>
      <c r="Y207" s="188">
        <v>84.102564102564102</v>
      </c>
      <c r="Z207" s="189">
        <v>79.487179487179503</v>
      </c>
      <c r="AA207" s="208">
        <v>0</v>
      </c>
      <c r="AB207" s="191">
        <v>158.59375</v>
      </c>
      <c r="AC207" s="192">
        <v>152.34375</v>
      </c>
      <c r="AD207" s="193">
        <v>171.09375</v>
      </c>
      <c r="AE207" s="194">
        <v>137.5</v>
      </c>
      <c r="AF207" s="190">
        <v>1</v>
      </c>
      <c r="AG207" s="195">
        <v>114.880952380952</v>
      </c>
      <c r="AH207" s="196">
        <v>129.166666666667</v>
      </c>
      <c r="AI207" s="197">
        <v>154.166666666667</v>
      </c>
      <c r="AJ207" s="198">
        <v>138.69047619047601</v>
      </c>
      <c r="AK207" s="208">
        <v>1</v>
      </c>
      <c r="AL207" s="199">
        <v>96.43</v>
      </c>
      <c r="AM207" s="200">
        <v>101.79</v>
      </c>
      <c r="AN207" s="201">
        <v>135.71</v>
      </c>
      <c r="AO207" s="202">
        <v>128.57</v>
      </c>
      <c r="AP207" s="203">
        <v>1</v>
      </c>
    </row>
    <row r="208" spans="1:42" s="181" customFormat="1" ht="15.75" customHeight="1">
      <c r="A208" s="204" t="s">
        <v>941</v>
      </c>
      <c r="B208" s="204" t="s">
        <v>783</v>
      </c>
      <c r="C208" s="205">
        <v>291720</v>
      </c>
      <c r="D208" s="204" t="s">
        <v>791</v>
      </c>
      <c r="E208" s="204" t="e">
        <f>#N/A</f>
        <v>#N/A</v>
      </c>
      <c r="F208" s="204" t="e">
        <f>#N/A</f>
        <v>#N/A</v>
      </c>
      <c r="G208" s="204" t="e">
        <f>#N/A</f>
        <v>#N/A</v>
      </c>
      <c r="H208" s="204" t="e">
        <f>#N/A</f>
        <v>#N/A</v>
      </c>
      <c r="I208" s="204" t="e">
        <f>#N/A</f>
        <v>#N/A</v>
      </c>
      <c r="J208" s="204" t="e">
        <f>#N/A</f>
        <v>#N/A</v>
      </c>
      <c r="K208" s="204" t="e">
        <f>#N/A</f>
        <v>#N/A</v>
      </c>
      <c r="L208" s="204" t="e">
        <f>#N/A</f>
        <v>#N/A</v>
      </c>
      <c r="M208" s="204" t="e">
        <f>#N/A</f>
        <v>#N/A</v>
      </c>
      <c r="N208" s="206">
        <v>79.47</v>
      </c>
      <c r="O208" s="206">
        <v>63.88</v>
      </c>
      <c r="P208" s="206">
        <v>86.69</v>
      </c>
      <c r="Q208" s="206">
        <v>94.68</v>
      </c>
      <c r="R208" s="204" t="s">
        <v>1042</v>
      </c>
      <c r="S208" s="204" t="s">
        <v>1042</v>
      </c>
      <c r="T208" s="204" t="s">
        <v>1042</v>
      </c>
      <c r="U208" s="204" t="s">
        <v>1042</v>
      </c>
      <c r="V208" s="207">
        <v>0</v>
      </c>
      <c r="W208" s="186">
        <v>85.5513307984791</v>
      </c>
      <c r="X208" s="187">
        <v>80.988593155893497</v>
      </c>
      <c r="Y208" s="188">
        <v>85.5513307984791</v>
      </c>
      <c r="Z208" s="189">
        <v>72.2433460076046</v>
      </c>
      <c r="AA208" s="208">
        <v>0</v>
      </c>
      <c r="AB208" s="191">
        <v>92.531120331950206</v>
      </c>
      <c r="AC208" s="192">
        <v>91.286307053941897</v>
      </c>
      <c r="AD208" s="193">
        <v>90.456431535269701</v>
      </c>
      <c r="AE208" s="194">
        <v>97.510373443983397</v>
      </c>
      <c r="AF208" s="208">
        <v>0.25</v>
      </c>
      <c r="AG208" s="195">
        <v>56.224899598393598</v>
      </c>
      <c r="AH208" s="196">
        <v>77.510040160642603</v>
      </c>
      <c r="AI208" s="197">
        <v>79.919678714859401</v>
      </c>
      <c r="AJ208" s="198">
        <v>94.779116465863495</v>
      </c>
      <c r="AK208" s="208">
        <v>0</v>
      </c>
      <c r="AL208" s="199">
        <v>91.57</v>
      </c>
      <c r="AM208" s="200">
        <v>68.67</v>
      </c>
      <c r="AN208" s="201">
        <v>55.42</v>
      </c>
      <c r="AO208" s="202">
        <v>87.95</v>
      </c>
      <c r="AP208" s="209">
        <v>0</v>
      </c>
    </row>
    <row r="209" spans="1:42" s="181" customFormat="1" ht="15.75" customHeight="1">
      <c r="A209" s="222" t="s">
        <v>936</v>
      </c>
      <c r="B209" s="204" t="s">
        <v>925</v>
      </c>
      <c r="C209" s="213">
        <v>291730</v>
      </c>
      <c r="D209" s="214" t="s">
        <v>919</v>
      </c>
      <c r="E209" s="215" t="e">
        <f>#N/A</f>
        <v>#N/A</v>
      </c>
      <c r="F209" s="215" t="e">
        <f>#N/A</f>
        <v>#N/A</v>
      </c>
      <c r="G209" s="215" t="e">
        <f>#N/A</f>
        <v>#N/A</v>
      </c>
      <c r="H209" s="215" t="e">
        <f>#N/A</f>
        <v>#N/A</v>
      </c>
      <c r="I209" s="215" t="e">
        <f>#N/A</f>
        <v>#N/A</v>
      </c>
      <c r="J209" s="215" t="e">
        <f>#N/A</f>
        <v>#N/A</v>
      </c>
      <c r="K209" s="215" t="e">
        <f>#N/A</f>
        <v>#N/A</v>
      </c>
      <c r="L209" s="215" t="e">
        <f>#N/A</f>
        <v>#N/A</v>
      </c>
      <c r="M209" s="215" t="e">
        <f>#N/A</f>
        <v>#N/A</v>
      </c>
      <c r="N209" s="216">
        <v>87.85</v>
      </c>
      <c r="O209" s="216">
        <v>91.53</v>
      </c>
      <c r="P209" s="216">
        <v>93.79</v>
      </c>
      <c r="Q209" s="216">
        <v>84.46</v>
      </c>
      <c r="R209" s="215" t="s">
        <v>1042</v>
      </c>
      <c r="S209" s="215" t="s">
        <v>1042</v>
      </c>
      <c r="T209" s="215" t="s">
        <v>1042</v>
      </c>
      <c r="U209" s="215" t="s">
        <v>1042</v>
      </c>
      <c r="V209" s="217">
        <v>0</v>
      </c>
      <c r="W209" s="186">
        <v>74.858757062146907</v>
      </c>
      <c r="X209" s="187">
        <v>76.271186440677994</v>
      </c>
      <c r="Y209" s="188">
        <v>76.271186440677994</v>
      </c>
      <c r="Z209" s="189">
        <v>77.966101694915295</v>
      </c>
      <c r="AA209" s="208">
        <v>0</v>
      </c>
      <c r="AB209" s="191">
        <v>85.9375</v>
      </c>
      <c r="AC209" s="192">
        <v>85.625</v>
      </c>
      <c r="AD209" s="193">
        <v>99.0625</v>
      </c>
      <c r="AE209" s="194">
        <v>91.25</v>
      </c>
      <c r="AF209" s="208">
        <v>0.25</v>
      </c>
      <c r="AG209" s="195">
        <v>57.344632768361599</v>
      </c>
      <c r="AH209" s="196">
        <v>77.118644067796595</v>
      </c>
      <c r="AI209" s="197">
        <v>75.988700564971793</v>
      </c>
      <c r="AJ209" s="198">
        <v>84.745762711864401</v>
      </c>
      <c r="AK209" s="208">
        <v>0</v>
      </c>
      <c r="AL209" s="199">
        <v>43.22</v>
      </c>
      <c r="AM209" s="200">
        <v>42.37</v>
      </c>
      <c r="AN209" s="201">
        <v>44.07</v>
      </c>
      <c r="AO209" s="202">
        <v>52.54</v>
      </c>
      <c r="AP209" s="209">
        <v>0</v>
      </c>
    </row>
    <row r="210" spans="1:42" s="181" customFormat="1" ht="15.75" customHeight="1">
      <c r="A210" s="204" t="s">
        <v>941</v>
      </c>
      <c r="B210" s="204" t="s">
        <v>805</v>
      </c>
      <c r="C210" s="205">
        <v>291733</v>
      </c>
      <c r="D210" s="204" t="s">
        <v>808</v>
      </c>
      <c r="E210" s="204" t="e">
        <f>#N/A</f>
        <v>#N/A</v>
      </c>
      <c r="F210" s="204" t="e">
        <f>#N/A</f>
        <v>#N/A</v>
      </c>
      <c r="G210" s="204" t="e">
        <f>#N/A</f>
        <v>#N/A</v>
      </c>
      <c r="H210" s="204" t="e">
        <f>#N/A</f>
        <v>#N/A</v>
      </c>
      <c r="I210" s="204" t="e">
        <f>#N/A</f>
        <v>#N/A</v>
      </c>
      <c r="J210" s="204" t="e">
        <f>#N/A</f>
        <v>#N/A</v>
      </c>
      <c r="K210" s="204" t="e">
        <f>#N/A</f>
        <v>#N/A</v>
      </c>
      <c r="L210" s="204" t="e">
        <f>#N/A</f>
        <v>#N/A</v>
      </c>
      <c r="M210" s="204" t="e">
        <f>#N/A</f>
        <v>#N/A</v>
      </c>
      <c r="N210" s="206">
        <v>92.2</v>
      </c>
      <c r="O210" s="206">
        <v>79.430000000000007</v>
      </c>
      <c r="P210" s="206">
        <v>94.33</v>
      </c>
      <c r="Q210" s="206">
        <v>96.45</v>
      </c>
      <c r="R210" s="204" t="s">
        <v>1042</v>
      </c>
      <c r="S210" s="204" t="s">
        <v>1042</v>
      </c>
      <c r="T210" s="204" t="s">
        <v>1042</v>
      </c>
      <c r="U210" s="204" t="s">
        <v>1041</v>
      </c>
      <c r="V210" s="207">
        <v>0.25</v>
      </c>
      <c r="W210" s="186">
        <v>73.758865248226996</v>
      </c>
      <c r="X210" s="187">
        <v>75.886524822694994</v>
      </c>
      <c r="Y210" s="188">
        <v>91.489361702127695</v>
      </c>
      <c r="Z210" s="189">
        <v>82.269503546099301</v>
      </c>
      <c r="AA210" s="220">
        <v>0</v>
      </c>
      <c r="AB210" s="191">
        <v>104.46428571428601</v>
      </c>
      <c r="AC210" s="192">
        <v>101.78571428571399</v>
      </c>
      <c r="AD210" s="193">
        <v>98.214285714285694</v>
      </c>
      <c r="AE210" s="194">
        <v>95.535714285714306</v>
      </c>
      <c r="AF210" s="190">
        <v>1</v>
      </c>
      <c r="AG210" s="195">
        <v>89.473684210526301</v>
      </c>
      <c r="AH210" s="196">
        <v>118.421052631579</v>
      </c>
      <c r="AI210" s="197">
        <v>131.57894736842101</v>
      </c>
      <c r="AJ210" s="198">
        <v>143.85964912280701</v>
      </c>
      <c r="AK210" s="220">
        <v>0.75</v>
      </c>
      <c r="AL210" s="199">
        <v>81.58</v>
      </c>
      <c r="AM210" s="200">
        <v>100</v>
      </c>
      <c r="AN210" s="201">
        <v>100</v>
      </c>
      <c r="AO210" s="202">
        <v>126.32</v>
      </c>
      <c r="AP210" s="221">
        <v>0.75</v>
      </c>
    </row>
    <row r="211" spans="1:42" s="181" customFormat="1" ht="15.75" customHeight="1">
      <c r="A211" s="204" t="s">
        <v>942</v>
      </c>
      <c r="B211" s="204" t="s">
        <v>771</v>
      </c>
      <c r="C211" s="205">
        <v>291735</v>
      </c>
      <c r="D211" s="204" t="s">
        <v>770</v>
      </c>
      <c r="E211" s="204" t="e">
        <f>#N/A</f>
        <v>#N/A</v>
      </c>
      <c r="F211" s="204" t="e">
        <f>#N/A</f>
        <v>#N/A</v>
      </c>
      <c r="G211" s="204" t="e">
        <f>#N/A</f>
        <v>#N/A</v>
      </c>
      <c r="H211" s="204" t="e">
        <f>#N/A</f>
        <v>#N/A</v>
      </c>
      <c r="I211" s="204" t="e">
        <f>#N/A</f>
        <v>#N/A</v>
      </c>
      <c r="J211" s="204" t="e">
        <f>#N/A</f>
        <v>#N/A</v>
      </c>
      <c r="K211" s="204" t="e">
        <f>#N/A</f>
        <v>#N/A</v>
      </c>
      <c r="L211" s="204" t="e">
        <f>#N/A</f>
        <v>#N/A</v>
      </c>
      <c r="M211" s="204" t="e">
        <f>#N/A</f>
        <v>#N/A</v>
      </c>
      <c r="N211" s="206">
        <v>70.23</v>
      </c>
      <c r="O211" s="206">
        <v>52.67</v>
      </c>
      <c r="P211" s="206">
        <v>72.52</v>
      </c>
      <c r="Q211" s="206">
        <v>81.680000000000007</v>
      </c>
      <c r="R211" s="204" t="s">
        <v>1042</v>
      </c>
      <c r="S211" s="204" t="s">
        <v>1042</v>
      </c>
      <c r="T211" s="204" t="s">
        <v>1042</v>
      </c>
      <c r="U211" s="204" t="s">
        <v>1042</v>
      </c>
      <c r="V211" s="207">
        <v>0</v>
      </c>
      <c r="W211" s="186">
        <v>83.206106870228993</v>
      </c>
      <c r="X211" s="187">
        <v>73.282442748091597</v>
      </c>
      <c r="Y211" s="188">
        <v>78.625954198473295</v>
      </c>
      <c r="Z211" s="189">
        <v>75.572519083969496</v>
      </c>
      <c r="AA211" s="208">
        <v>0</v>
      </c>
      <c r="AB211" s="191">
        <v>81.25</v>
      </c>
      <c r="AC211" s="192">
        <v>79.6875</v>
      </c>
      <c r="AD211" s="193">
        <v>76.5625</v>
      </c>
      <c r="AE211" s="194">
        <v>63.28125</v>
      </c>
      <c r="AF211" s="208">
        <v>0</v>
      </c>
      <c r="AG211" s="195">
        <v>112.78195488721801</v>
      </c>
      <c r="AH211" s="196">
        <v>117.293233082707</v>
      </c>
      <c r="AI211" s="197">
        <v>130.075187969925</v>
      </c>
      <c r="AJ211" s="198">
        <v>119.548872180451</v>
      </c>
      <c r="AK211" s="208">
        <v>1</v>
      </c>
      <c r="AL211" s="199">
        <v>90.23</v>
      </c>
      <c r="AM211" s="200">
        <v>69.92</v>
      </c>
      <c r="AN211" s="201">
        <v>101.5</v>
      </c>
      <c r="AO211" s="202">
        <v>74.44</v>
      </c>
      <c r="AP211" s="221">
        <v>0.25</v>
      </c>
    </row>
    <row r="212" spans="1:42" s="181" customFormat="1" ht="15.75" customHeight="1">
      <c r="A212" s="204" t="s">
        <v>941</v>
      </c>
      <c r="B212" s="204" t="s">
        <v>805</v>
      </c>
      <c r="C212" s="205">
        <v>291740</v>
      </c>
      <c r="D212" s="204" t="s">
        <v>809</v>
      </c>
      <c r="E212" s="204" t="e">
        <f>#N/A</f>
        <v>#N/A</v>
      </c>
      <c r="F212" s="204" t="e">
        <f>#N/A</f>
        <v>#N/A</v>
      </c>
      <c r="G212" s="204" t="e">
        <f>#N/A</f>
        <v>#N/A</v>
      </c>
      <c r="H212" s="204" t="e">
        <f>#N/A</f>
        <v>#N/A</v>
      </c>
      <c r="I212" s="204" t="e">
        <f>#N/A</f>
        <v>#N/A</v>
      </c>
      <c r="J212" s="204" t="e">
        <f>#N/A</f>
        <v>#N/A</v>
      </c>
      <c r="K212" s="204" t="e">
        <f>#N/A</f>
        <v>#N/A</v>
      </c>
      <c r="L212" s="204" t="e">
        <f>#N/A</f>
        <v>#N/A</v>
      </c>
      <c r="M212" s="204" t="e">
        <f>#N/A</f>
        <v>#N/A</v>
      </c>
      <c r="N212" s="206">
        <v>78.36</v>
      </c>
      <c r="O212" s="206">
        <v>79.099999999999994</v>
      </c>
      <c r="P212" s="206">
        <v>83.58</v>
      </c>
      <c r="Q212" s="206">
        <v>75.37</v>
      </c>
      <c r="R212" s="204" t="s">
        <v>1042</v>
      </c>
      <c r="S212" s="204" t="s">
        <v>1042</v>
      </c>
      <c r="T212" s="204" t="s">
        <v>1042</v>
      </c>
      <c r="U212" s="204" t="s">
        <v>1042</v>
      </c>
      <c r="V212" s="207">
        <v>0</v>
      </c>
      <c r="W212" s="186">
        <v>83.582089552238799</v>
      </c>
      <c r="X212" s="187">
        <v>85.820895522388099</v>
      </c>
      <c r="Y212" s="188">
        <v>82.835820895522403</v>
      </c>
      <c r="Z212" s="189">
        <v>74.626865671641795</v>
      </c>
      <c r="AA212" s="208">
        <v>0</v>
      </c>
      <c r="AB212" s="191">
        <v>84.496124031007795</v>
      </c>
      <c r="AC212" s="192">
        <v>82.945736434108497</v>
      </c>
      <c r="AD212" s="193">
        <v>96.899224806201502</v>
      </c>
      <c r="AE212" s="194">
        <v>88.3720930232558</v>
      </c>
      <c r="AF212" s="208">
        <v>0.25</v>
      </c>
      <c r="AG212" s="195">
        <v>60</v>
      </c>
      <c r="AH212" s="196">
        <v>60.645161290322598</v>
      </c>
      <c r="AI212" s="197">
        <v>60</v>
      </c>
      <c r="AJ212" s="198">
        <v>56.774193548387103</v>
      </c>
      <c r="AK212" s="208">
        <v>0</v>
      </c>
      <c r="AL212" s="199">
        <v>104.52</v>
      </c>
      <c r="AM212" s="200">
        <v>89.03</v>
      </c>
      <c r="AN212" s="201">
        <v>75.48</v>
      </c>
      <c r="AO212" s="202">
        <v>61.94</v>
      </c>
      <c r="AP212" s="209">
        <v>0.25</v>
      </c>
    </row>
    <row r="213" spans="1:42" s="181" customFormat="1" ht="15.75" customHeight="1">
      <c r="A213" s="204" t="s">
        <v>940</v>
      </c>
      <c r="B213" s="204" t="s">
        <v>575</v>
      </c>
      <c r="C213" s="205">
        <v>291750</v>
      </c>
      <c r="D213" s="204" t="s">
        <v>575</v>
      </c>
      <c r="E213" s="204" t="e">
        <f>#N/A</f>
        <v>#N/A</v>
      </c>
      <c r="F213" s="204" t="e">
        <f>#N/A</f>
        <v>#N/A</v>
      </c>
      <c r="G213" s="204" t="e">
        <f>#N/A</f>
        <v>#N/A</v>
      </c>
      <c r="H213" s="204" t="e">
        <f>#N/A</f>
        <v>#N/A</v>
      </c>
      <c r="I213" s="204" t="e">
        <f>#N/A</f>
        <v>#N/A</v>
      </c>
      <c r="J213" s="204" t="e">
        <f>#N/A</f>
        <v>#N/A</v>
      </c>
      <c r="K213" s="204" t="e">
        <f>#N/A</f>
        <v>#N/A</v>
      </c>
      <c r="L213" s="204" t="e">
        <f>#N/A</f>
        <v>#N/A</v>
      </c>
      <c r="M213" s="204" t="e">
        <f>#N/A</f>
        <v>#N/A</v>
      </c>
      <c r="N213" s="206">
        <v>81.52</v>
      </c>
      <c r="O213" s="206">
        <v>65.78</v>
      </c>
      <c r="P213" s="206">
        <v>90.17</v>
      </c>
      <c r="Q213" s="206">
        <v>85.93</v>
      </c>
      <c r="R213" s="204" t="s">
        <v>1042</v>
      </c>
      <c r="S213" s="204" t="s">
        <v>1042</v>
      </c>
      <c r="T213" s="204" t="s">
        <v>1042</v>
      </c>
      <c r="U213" s="204" t="s">
        <v>1042</v>
      </c>
      <c r="V213" s="207">
        <v>0</v>
      </c>
      <c r="W213" s="186">
        <v>92.506244796003301</v>
      </c>
      <c r="X213" s="187">
        <v>95.253955037468799</v>
      </c>
      <c r="Y213" s="188">
        <v>99.333888426311404</v>
      </c>
      <c r="Z213" s="189">
        <v>94.421315570358004</v>
      </c>
      <c r="AA213" s="220">
        <v>0.5</v>
      </c>
      <c r="AB213" s="191">
        <v>95.981087470449197</v>
      </c>
      <c r="AC213" s="192">
        <v>96.611505122143399</v>
      </c>
      <c r="AD213" s="193">
        <v>102.20646178093</v>
      </c>
      <c r="AE213" s="194">
        <v>87.549251379038594</v>
      </c>
      <c r="AF213" s="220">
        <v>0.75</v>
      </c>
      <c r="AG213" s="195">
        <v>71.735791090629803</v>
      </c>
      <c r="AH213" s="196">
        <v>83.102918586789599</v>
      </c>
      <c r="AI213" s="197">
        <v>90.092165898617495</v>
      </c>
      <c r="AJ213" s="198">
        <v>101.152073732719</v>
      </c>
      <c r="AK213" s="220">
        <v>0.25</v>
      </c>
      <c r="AL213" s="199">
        <v>33.409999999999997</v>
      </c>
      <c r="AM213" s="200">
        <v>61.06</v>
      </c>
      <c r="AN213" s="201">
        <v>63.13</v>
      </c>
      <c r="AO213" s="202">
        <v>70.28</v>
      </c>
      <c r="AP213" s="211">
        <v>0</v>
      </c>
    </row>
    <row r="214" spans="1:42" s="181" customFormat="1" ht="15.75" customHeight="1">
      <c r="A214" s="204" t="s">
        <v>936</v>
      </c>
      <c r="B214" s="204" t="s">
        <v>906</v>
      </c>
      <c r="C214" s="205">
        <v>291760</v>
      </c>
      <c r="D214" s="204" t="s">
        <v>905</v>
      </c>
      <c r="E214" s="204" t="e">
        <f>#N/A</f>
        <v>#N/A</v>
      </c>
      <c r="F214" s="204" t="e">
        <f>#N/A</f>
        <v>#N/A</v>
      </c>
      <c r="G214" s="204" t="e">
        <f>#N/A</f>
        <v>#N/A</v>
      </c>
      <c r="H214" s="204" t="e">
        <f>#N/A</f>
        <v>#N/A</v>
      </c>
      <c r="I214" s="204" t="e">
        <f>#N/A</f>
        <v>#N/A</v>
      </c>
      <c r="J214" s="204" t="e">
        <f>#N/A</f>
        <v>#N/A</v>
      </c>
      <c r="K214" s="204" t="e">
        <f>#N/A</f>
        <v>#N/A</v>
      </c>
      <c r="L214" s="204" t="e">
        <f>#N/A</f>
        <v>#N/A</v>
      </c>
      <c r="M214" s="204" t="e">
        <f>#N/A</f>
        <v>#N/A</v>
      </c>
      <c r="N214" s="206">
        <v>66.709999999999994</v>
      </c>
      <c r="O214" s="206">
        <v>61.78</v>
      </c>
      <c r="P214" s="206">
        <v>78.77</v>
      </c>
      <c r="Q214" s="206">
        <v>82.6</v>
      </c>
      <c r="R214" s="204" t="s">
        <v>1042</v>
      </c>
      <c r="S214" s="204" t="s">
        <v>1042</v>
      </c>
      <c r="T214" s="204" t="s">
        <v>1042</v>
      </c>
      <c r="U214" s="204" t="s">
        <v>1042</v>
      </c>
      <c r="V214" s="207">
        <v>0</v>
      </c>
      <c r="W214" s="186">
        <v>57.260273972602697</v>
      </c>
      <c r="X214" s="187">
        <v>61.232876712328803</v>
      </c>
      <c r="Y214" s="188">
        <v>69.863013698630098</v>
      </c>
      <c r="Z214" s="189">
        <v>60</v>
      </c>
      <c r="AA214" s="208">
        <v>0</v>
      </c>
      <c r="AB214" s="191">
        <v>88.936170212766001</v>
      </c>
      <c r="AC214" s="192">
        <v>85.673758865248203</v>
      </c>
      <c r="AD214" s="193">
        <v>88.368794326241101</v>
      </c>
      <c r="AE214" s="194">
        <v>81.985815602836894</v>
      </c>
      <c r="AF214" s="208">
        <v>0</v>
      </c>
      <c r="AG214" s="195">
        <v>65.177398160315406</v>
      </c>
      <c r="AH214" s="196">
        <v>74.507227332457305</v>
      </c>
      <c r="AI214" s="197">
        <v>81.077529566360099</v>
      </c>
      <c r="AJ214" s="198">
        <v>84.888304862023702</v>
      </c>
      <c r="AK214" s="208">
        <v>0</v>
      </c>
      <c r="AL214" s="199">
        <v>65.05</v>
      </c>
      <c r="AM214" s="200">
        <v>70.569999999999993</v>
      </c>
      <c r="AN214" s="201">
        <v>68.989999999999995</v>
      </c>
      <c r="AO214" s="202">
        <v>77.66</v>
      </c>
      <c r="AP214" s="209">
        <v>0</v>
      </c>
    </row>
    <row r="215" spans="1:42" s="181" customFormat="1" ht="15.75" customHeight="1">
      <c r="A215" s="204" t="s">
        <v>934</v>
      </c>
      <c r="B215" s="204" t="s">
        <v>735</v>
      </c>
      <c r="C215" s="205">
        <v>291770</v>
      </c>
      <c r="D215" s="204" t="s">
        <v>732</v>
      </c>
      <c r="E215" s="204" t="e">
        <f>#N/A</f>
        <v>#N/A</v>
      </c>
      <c r="F215" s="204" t="e">
        <f>#N/A</f>
        <v>#N/A</v>
      </c>
      <c r="G215" s="204" t="e">
        <f>#N/A</f>
        <v>#N/A</v>
      </c>
      <c r="H215" s="204" t="e">
        <f>#N/A</f>
        <v>#N/A</v>
      </c>
      <c r="I215" s="204" t="e">
        <f>#N/A</f>
        <v>#N/A</v>
      </c>
      <c r="J215" s="204" t="e">
        <f>#N/A</f>
        <v>#N/A</v>
      </c>
      <c r="K215" s="204" t="e">
        <f>#N/A</f>
        <v>#N/A</v>
      </c>
      <c r="L215" s="204" t="e">
        <f>#N/A</f>
        <v>#N/A</v>
      </c>
      <c r="M215" s="204" t="e">
        <f>#N/A</f>
        <v>#N/A</v>
      </c>
      <c r="N215" s="206">
        <v>93.29</v>
      </c>
      <c r="O215" s="206">
        <v>92.57</v>
      </c>
      <c r="P215" s="206">
        <v>94.96</v>
      </c>
      <c r="Q215" s="206">
        <v>108.15</v>
      </c>
      <c r="R215" s="204" t="s">
        <v>1042</v>
      </c>
      <c r="S215" s="204" t="s">
        <v>1042</v>
      </c>
      <c r="T215" s="204" t="s">
        <v>1042</v>
      </c>
      <c r="U215" s="204" t="s">
        <v>1042</v>
      </c>
      <c r="V215" s="207">
        <v>0.25</v>
      </c>
      <c r="W215" s="186">
        <v>66.426858513189401</v>
      </c>
      <c r="X215" s="187">
        <v>83.213429256594694</v>
      </c>
      <c r="Y215" s="188">
        <v>102.637889688249</v>
      </c>
      <c r="Z215" s="189">
        <v>96.402877697841703</v>
      </c>
      <c r="AA215" s="208">
        <v>0.5</v>
      </c>
      <c r="AB215" s="191">
        <v>44.7867298578199</v>
      </c>
      <c r="AC215" s="192">
        <v>99.052132701421797</v>
      </c>
      <c r="AD215" s="193">
        <v>101.65876777251199</v>
      </c>
      <c r="AE215" s="194">
        <v>100.23696682464499</v>
      </c>
      <c r="AF215" s="208">
        <v>0.75</v>
      </c>
      <c r="AG215" s="195">
        <v>98.561151079136707</v>
      </c>
      <c r="AH215" s="196">
        <v>92.326139088728993</v>
      </c>
      <c r="AI215" s="197">
        <v>97.122302158273399</v>
      </c>
      <c r="AJ215" s="198">
        <v>103.117505995204</v>
      </c>
      <c r="AK215" s="208">
        <v>0.75</v>
      </c>
      <c r="AL215" s="199">
        <v>76.260000000000005</v>
      </c>
      <c r="AM215" s="200">
        <v>77.7</v>
      </c>
      <c r="AN215" s="201">
        <v>65.47</v>
      </c>
      <c r="AO215" s="202">
        <v>83.45</v>
      </c>
      <c r="AP215" s="211">
        <v>0</v>
      </c>
    </row>
    <row r="216" spans="1:42" s="181" customFormat="1" ht="15.75" customHeight="1">
      <c r="A216" s="204" t="s">
        <v>938</v>
      </c>
      <c r="B216" s="204" t="s">
        <v>663</v>
      </c>
      <c r="C216" s="205">
        <v>291780</v>
      </c>
      <c r="D216" s="204" t="s">
        <v>652</v>
      </c>
      <c r="E216" s="204" t="e">
        <f>#N/A</f>
        <v>#N/A</v>
      </c>
      <c r="F216" s="204" t="e">
        <f>#N/A</f>
        <v>#N/A</v>
      </c>
      <c r="G216" s="204" t="e">
        <f>#N/A</f>
        <v>#N/A</v>
      </c>
      <c r="H216" s="204" t="e">
        <f>#N/A</f>
        <v>#N/A</v>
      </c>
      <c r="I216" s="204" t="e">
        <f>#N/A</f>
        <v>#N/A</v>
      </c>
      <c r="J216" s="204" t="e">
        <f>#N/A</f>
        <v>#N/A</v>
      </c>
      <c r="K216" s="204" t="e">
        <f>#N/A</f>
        <v>#N/A</v>
      </c>
      <c r="L216" s="204" t="e">
        <f>#N/A</f>
        <v>#N/A</v>
      </c>
      <c r="M216" s="204" t="e">
        <f>#N/A</f>
        <v>#N/A</v>
      </c>
      <c r="N216" s="206">
        <v>86.34</v>
      </c>
      <c r="O216" s="206">
        <v>81.99</v>
      </c>
      <c r="P216" s="206">
        <v>109.94</v>
      </c>
      <c r="Q216" s="206">
        <v>91.3</v>
      </c>
      <c r="R216" s="204" t="s">
        <v>1042</v>
      </c>
      <c r="S216" s="204" t="s">
        <v>1042</v>
      </c>
      <c r="T216" s="204" t="s">
        <v>1041</v>
      </c>
      <c r="U216" s="204" t="s">
        <v>1042</v>
      </c>
      <c r="V216" s="207">
        <v>0.25</v>
      </c>
      <c r="W216" s="186">
        <v>104.968944099379</v>
      </c>
      <c r="X216" s="187">
        <v>98.757763975155299</v>
      </c>
      <c r="Y216" s="188">
        <v>104.968944099379</v>
      </c>
      <c r="Z216" s="189">
        <v>106.832298136646</v>
      </c>
      <c r="AA216" s="220">
        <v>1</v>
      </c>
      <c r="AB216" s="191">
        <v>80.693069306930695</v>
      </c>
      <c r="AC216" s="192">
        <v>78.217821782178206</v>
      </c>
      <c r="AD216" s="193">
        <v>80.198019801980195</v>
      </c>
      <c r="AE216" s="194">
        <v>91.089108910891099</v>
      </c>
      <c r="AF216" s="220">
        <v>0</v>
      </c>
      <c r="AG216" s="195">
        <v>58.6854460093897</v>
      </c>
      <c r="AH216" s="196">
        <v>76.5258215962441</v>
      </c>
      <c r="AI216" s="197">
        <v>84.976525821596198</v>
      </c>
      <c r="AJ216" s="198">
        <v>79.812206572769995</v>
      </c>
      <c r="AK216" s="220">
        <v>0</v>
      </c>
      <c r="AL216" s="199">
        <v>53.52</v>
      </c>
      <c r="AM216" s="200">
        <v>47.89</v>
      </c>
      <c r="AN216" s="201">
        <v>45.07</v>
      </c>
      <c r="AO216" s="202">
        <v>80.28</v>
      </c>
      <c r="AP216" s="221">
        <v>0</v>
      </c>
    </row>
    <row r="217" spans="1:42" s="181" customFormat="1" ht="15.75" customHeight="1">
      <c r="A217" s="204" t="s">
        <v>935</v>
      </c>
      <c r="B217" s="204" t="s">
        <v>671</v>
      </c>
      <c r="C217" s="205">
        <v>291790</v>
      </c>
      <c r="D217" s="204" t="s">
        <v>683</v>
      </c>
      <c r="E217" s="204" t="e">
        <f>#N/A</f>
        <v>#N/A</v>
      </c>
      <c r="F217" s="204" t="e">
        <f>#N/A</f>
        <v>#N/A</v>
      </c>
      <c r="G217" s="204" t="e">
        <f>#N/A</f>
        <v>#N/A</v>
      </c>
      <c r="H217" s="204" t="e">
        <f>#N/A</f>
        <v>#N/A</v>
      </c>
      <c r="I217" s="204" t="e">
        <f>#N/A</f>
        <v>#N/A</v>
      </c>
      <c r="J217" s="204" t="e">
        <f>#N/A</f>
        <v>#N/A</v>
      </c>
      <c r="K217" s="204" t="e">
        <f>#N/A</f>
        <v>#N/A</v>
      </c>
      <c r="L217" s="204" t="e">
        <f>#N/A</f>
        <v>#N/A</v>
      </c>
      <c r="M217" s="204" t="e">
        <f>#N/A</f>
        <v>#N/A</v>
      </c>
      <c r="N217" s="206">
        <v>42.86</v>
      </c>
      <c r="O217" s="206">
        <v>25</v>
      </c>
      <c r="P217" s="206">
        <v>50.6</v>
      </c>
      <c r="Q217" s="206">
        <v>48.81</v>
      </c>
      <c r="R217" s="204" t="s">
        <v>1042</v>
      </c>
      <c r="S217" s="204" t="s">
        <v>1042</v>
      </c>
      <c r="T217" s="204" t="s">
        <v>1042</v>
      </c>
      <c r="U217" s="204" t="s">
        <v>1042</v>
      </c>
      <c r="V217" s="207">
        <v>0</v>
      </c>
      <c r="W217" s="186">
        <v>70.8333333333333</v>
      </c>
      <c r="X217" s="187">
        <v>69.642857142857096</v>
      </c>
      <c r="Y217" s="188">
        <v>75.595238095238102</v>
      </c>
      <c r="Z217" s="189">
        <v>60.714285714285701</v>
      </c>
      <c r="AA217" s="208">
        <v>0</v>
      </c>
      <c r="AB217" s="191">
        <v>67.153284671532802</v>
      </c>
      <c r="AC217" s="192">
        <v>65.693430656934297</v>
      </c>
      <c r="AD217" s="193">
        <v>70.072992700729898</v>
      </c>
      <c r="AE217" s="194">
        <v>86.131386861313899</v>
      </c>
      <c r="AF217" s="208">
        <v>0</v>
      </c>
      <c r="AG217" s="195">
        <v>63.448275862069003</v>
      </c>
      <c r="AH217" s="196">
        <v>63.448275862069003</v>
      </c>
      <c r="AI217" s="197">
        <v>80</v>
      </c>
      <c r="AJ217" s="198">
        <v>82.758620689655203</v>
      </c>
      <c r="AK217" s="208">
        <v>0</v>
      </c>
      <c r="AL217" s="199">
        <v>51.72</v>
      </c>
      <c r="AM217" s="200">
        <v>49.66</v>
      </c>
      <c r="AN217" s="201">
        <v>41.38</v>
      </c>
      <c r="AO217" s="202">
        <v>41.38</v>
      </c>
      <c r="AP217" s="209">
        <v>0</v>
      </c>
    </row>
    <row r="218" spans="1:42" s="181" customFormat="1" ht="15.75" customHeight="1">
      <c r="A218" s="204" t="s">
        <v>936</v>
      </c>
      <c r="B218" s="204" t="s">
        <v>906</v>
      </c>
      <c r="C218" s="205">
        <v>291800</v>
      </c>
      <c r="D218" s="204" t="s">
        <v>906</v>
      </c>
      <c r="E218" s="204" t="e">
        <f>#N/A</f>
        <v>#N/A</v>
      </c>
      <c r="F218" s="204" t="e">
        <f>#N/A</f>
        <v>#N/A</v>
      </c>
      <c r="G218" s="204" t="e">
        <f>#N/A</f>
        <v>#N/A</v>
      </c>
      <c r="H218" s="204" t="e">
        <f>#N/A</f>
        <v>#N/A</v>
      </c>
      <c r="I218" s="204" t="e">
        <f>#N/A</f>
        <v>#N/A</v>
      </c>
      <c r="J218" s="204" t="e">
        <f>#N/A</f>
        <v>#N/A</v>
      </c>
      <c r="K218" s="204" t="e">
        <f>#N/A</f>
        <v>#N/A</v>
      </c>
      <c r="L218" s="204" t="e">
        <f>#N/A</f>
        <v>#N/A</v>
      </c>
      <c r="M218" s="204" t="e">
        <f>#N/A</f>
        <v>#N/A</v>
      </c>
      <c r="N218" s="206">
        <v>67.52</v>
      </c>
      <c r="O218" s="206">
        <v>61.42</v>
      </c>
      <c r="P218" s="206">
        <v>76.430000000000007</v>
      </c>
      <c r="Q218" s="206">
        <v>81.459999999999994</v>
      </c>
      <c r="R218" s="204" t="s">
        <v>1042</v>
      </c>
      <c r="S218" s="204" t="s">
        <v>1042</v>
      </c>
      <c r="T218" s="204" t="s">
        <v>1042</v>
      </c>
      <c r="U218" s="204" t="s">
        <v>1042</v>
      </c>
      <c r="V218" s="207">
        <v>0</v>
      </c>
      <c r="W218" s="186">
        <v>71.094049904030697</v>
      </c>
      <c r="X218" s="187">
        <v>71.132437619961607</v>
      </c>
      <c r="Y218" s="188">
        <v>80.191938579654504</v>
      </c>
      <c r="Z218" s="189">
        <v>73.7811900191939</v>
      </c>
      <c r="AA218" s="220">
        <v>0.25</v>
      </c>
      <c r="AB218" s="191">
        <v>83.3193277310924</v>
      </c>
      <c r="AC218" s="192">
        <v>83.3193277310924</v>
      </c>
      <c r="AD218" s="193">
        <v>91.176470588235304</v>
      </c>
      <c r="AE218" s="194">
        <v>84.663865546218503</v>
      </c>
      <c r="AF218" s="220">
        <v>0</v>
      </c>
      <c r="AG218" s="195">
        <v>63.528448628735198</v>
      </c>
      <c r="AH218" s="196">
        <v>78.755628325828894</v>
      </c>
      <c r="AI218" s="197">
        <v>84.199754400327507</v>
      </c>
      <c r="AJ218" s="198">
        <v>89.643880474826005</v>
      </c>
      <c r="AK218" s="220">
        <v>0</v>
      </c>
      <c r="AL218" s="199">
        <v>38.799999999999997</v>
      </c>
      <c r="AM218" s="200">
        <v>56.12</v>
      </c>
      <c r="AN218" s="201">
        <v>58.08</v>
      </c>
      <c r="AO218" s="202">
        <v>54.4</v>
      </c>
      <c r="AP218" s="221">
        <v>0</v>
      </c>
    </row>
    <row r="219" spans="1:42" s="181" customFormat="1" ht="15.75" customHeight="1">
      <c r="A219" s="204" t="s">
        <v>934</v>
      </c>
      <c r="B219" s="204" t="s">
        <v>722</v>
      </c>
      <c r="C219" s="205">
        <v>291810</v>
      </c>
      <c r="D219" s="204" t="s">
        <v>720</v>
      </c>
      <c r="E219" s="204" t="e">
        <f>#N/A</f>
        <v>#N/A</v>
      </c>
      <c r="F219" s="204" t="e">
        <f>#N/A</f>
        <v>#N/A</v>
      </c>
      <c r="G219" s="204" t="e">
        <f>#N/A</f>
        <v>#N/A</v>
      </c>
      <c r="H219" s="204" t="e">
        <f>#N/A</f>
        <v>#N/A</v>
      </c>
      <c r="I219" s="204" t="e">
        <f>#N/A</f>
        <v>#N/A</v>
      </c>
      <c r="J219" s="204" t="e">
        <f>#N/A</f>
        <v>#N/A</v>
      </c>
      <c r="K219" s="204" t="e">
        <f>#N/A</f>
        <v>#N/A</v>
      </c>
      <c r="L219" s="204" t="e">
        <f>#N/A</f>
        <v>#N/A</v>
      </c>
      <c r="M219" s="204" t="e">
        <f>#N/A</f>
        <v>#N/A</v>
      </c>
      <c r="N219" s="206">
        <v>96.28</v>
      </c>
      <c r="O219" s="206">
        <v>83.47</v>
      </c>
      <c r="P219" s="206">
        <v>90.5</v>
      </c>
      <c r="Q219" s="206">
        <v>151.44999999999999</v>
      </c>
      <c r="R219" s="204" t="s">
        <v>1041</v>
      </c>
      <c r="S219" s="204" t="s">
        <v>1042</v>
      </c>
      <c r="T219" s="204" t="s">
        <v>1042</v>
      </c>
      <c r="U219" s="204" t="s">
        <v>1041</v>
      </c>
      <c r="V219" s="207">
        <v>0.5</v>
      </c>
      <c r="W219" s="186">
        <v>40.289256198347097</v>
      </c>
      <c r="X219" s="187">
        <v>47.520661157024797</v>
      </c>
      <c r="Y219" s="188">
        <v>38.842975206611598</v>
      </c>
      <c r="Z219" s="189">
        <v>54.958677685950398</v>
      </c>
      <c r="AA219" s="208">
        <v>0</v>
      </c>
      <c r="AB219" s="191">
        <v>58.980044345898001</v>
      </c>
      <c r="AC219" s="192">
        <v>55.654101995565398</v>
      </c>
      <c r="AD219" s="193">
        <v>63.858093126385803</v>
      </c>
      <c r="AE219" s="194">
        <v>50.332594235033298</v>
      </c>
      <c r="AF219" s="208">
        <v>0</v>
      </c>
      <c r="AG219" s="195">
        <v>85.350318471337602</v>
      </c>
      <c r="AH219" s="196">
        <v>95.329087048832307</v>
      </c>
      <c r="AI219" s="197">
        <v>99.150743099787704</v>
      </c>
      <c r="AJ219" s="198">
        <v>92.1443736730361</v>
      </c>
      <c r="AK219" s="208">
        <v>0.5</v>
      </c>
      <c r="AL219" s="199">
        <v>58.6</v>
      </c>
      <c r="AM219" s="200">
        <v>82.8</v>
      </c>
      <c r="AN219" s="201">
        <v>75.8</v>
      </c>
      <c r="AO219" s="202">
        <v>84.08</v>
      </c>
      <c r="AP219" s="209">
        <v>0</v>
      </c>
    </row>
    <row r="220" spans="1:42" s="181" customFormat="1" ht="15.75" customHeight="1">
      <c r="A220" s="204" t="s">
        <v>938</v>
      </c>
      <c r="B220" s="204" t="s">
        <v>663</v>
      </c>
      <c r="C220" s="205">
        <v>291820</v>
      </c>
      <c r="D220" s="204" t="s">
        <v>653</v>
      </c>
      <c r="E220" s="204" t="e">
        <f>#N/A</f>
        <v>#N/A</v>
      </c>
      <c r="F220" s="204" t="e">
        <f>#N/A</f>
        <v>#N/A</v>
      </c>
      <c r="G220" s="204" t="e">
        <f>#N/A</f>
        <v>#N/A</v>
      </c>
      <c r="H220" s="204" t="e">
        <f>#N/A</f>
        <v>#N/A</v>
      </c>
      <c r="I220" s="204" t="e">
        <f>#N/A</f>
        <v>#N/A</v>
      </c>
      <c r="J220" s="204" t="e">
        <f>#N/A</f>
        <v>#N/A</v>
      </c>
      <c r="K220" s="204" t="e">
        <f>#N/A</f>
        <v>#N/A</v>
      </c>
      <c r="L220" s="204" t="e">
        <f>#N/A</f>
        <v>#N/A</v>
      </c>
      <c r="M220" s="204" t="e">
        <f>#N/A</f>
        <v>#N/A</v>
      </c>
      <c r="N220" s="206">
        <v>57.89</v>
      </c>
      <c r="O220" s="206">
        <v>45.39</v>
      </c>
      <c r="P220" s="206">
        <v>58.55</v>
      </c>
      <c r="Q220" s="206">
        <v>64.47</v>
      </c>
      <c r="R220" s="204" t="s">
        <v>1042</v>
      </c>
      <c r="S220" s="204" t="s">
        <v>1042</v>
      </c>
      <c r="T220" s="204" t="s">
        <v>1042</v>
      </c>
      <c r="U220" s="204" t="s">
        <v>1042</v>
      </c>
      <c r="V220" s="207">
        <v>0</v>
      </c>
      <c r="W220" s="186">
        <v>82.236842105263193</v>
      </c>
      <c r="X220" s="187">
        <v>86.184210526315795</v>
      </c>
      <c r="Y220" s="188">
        <v>87.5</v>
      </c>
      <c r="Z220" s="189">
        <v>89.473684210526301</v>
      </c>
      <c r="AA220" s="208">
        <v>0</v>
      </c>
      <c r="AB220" s="191">
        <v>104.28571428571399</v>
      </c>
      <c r="AC220" s="192">
        <v>104.28571428571399</v>
      </c>
      <c r="AD220" s="193">
        <v>105</v>
      </c>
      <c r="AE220" s="194">
        <v>93.571428571428598</v>
      </c>
      <c r="AF220" s="208">
        <v>0.75</v>
      </c>
      <c r="AG220" s="195">
        <v>145.394736842105</v>
      </c>
      <c r="AH220" s="196">
        <v>149.342105263158</v>
      </c>
      <c r="AI220" s="197">
        <v>170.394736842105</v>
      </c>
      <c r="AJ220" s="198">
        <v>137.5</v>
      </c>
      <c r="AK220" s="208">
        <v>1</v>
      </c>
      <c r="AL220" s="199">
        <v>126.32</v>
      </c>
      <c r="AM220" s="200">
        <v>114.47</v>
      </c>
      <c r="AN220" s="201">
        <v>114.47</v>
      </c>
      <c r="AO220" s="202">
        <v>150</v>
      </c>
      <c r="AP220" s="203">
        <v>1</v>
      </c>
    </row>
    <row r="221" spans="1:42" s="181" customFormat="1" ht="15.75" customHeight="1">
      <c r="A221" s="204" t="s">
        <v>936</v>
      </c>
      <c r="B221" s="204" t="s">
        <v>906</v>
      </c>
      <c r="C221" s="205">
        <v>291830</v>
      </c>
      <c r="D221" s="204" t="s">
        <v>907</v>
      </c>
      <c r="E221" s="204" t="e">
        <f>#N/A</f>
        <v>#N/A</v>
      </c>
      <c r="F221" s="204" t="e">
        <f>#N/A</f>
        <v>#N/A</v>
      </c>
      <c r="G221" s="204" t="e">
        <f>#N/A</f>
        <v>#N/A</v>
      </c>
      <c r="H221" s="204" t="e">
        <f>#N/A</f>
        <v>#N/A</v>
      </c>
      <c r="I221" s="204" t="e">
        <f>#N/A</f>
        <v>#N/A</v>
      </c>
      <c r="J221" s="204" t="e">
        <f>#N/A</f>
        <v>#N/A</v>
      </c>
      <c r="K221" s="204" t="e">
        <f>#N/A</f>
        <v>#N/A</v>
      </c>
      <c r="L221" s="204" t="e">
        <f>#N/A</f>
        <v>#N/A</v>
      </c>
      <c r="M221" s="204" t="e">
        <f>#N/A</f>
        <v>#N/A</v>
      </c>
      <c r="N221" s="206">
        <v>82.29</v>
      </c>
      <c r="O221" s="206">
        <v>73.709999999999994</v>
      </c>
      <c r="P221" s="206">
        <v>97.71</v>
      </c>
      <c r="Q221" s="206">
        <v>84.57</v>
      </c>
      <c r="R221" s="204" t="s">
        <v>1042</v>
      </c>
      <c r="S221" s="204" t="s">
        <v>1042</v>
      </c>
      <c r="T221" s="204" t="s">
        <v>1041</v>
      </c>
      <c r="U221" s="204" t="s">
        <v>1042</v>
      </c>
      <c r="V221" s="207">
        <v>0.25</v>
      </c>
      <c r="W221" s="186">
        <v>76.571428571428598</v>
      </c>
      <c r="X221" s="187">
        <v>68.571428571428598</v>
      </c>
      <c r="Y221" s="188">
        <v>86.857142857142904</v>
      </c>
      <c r="Z221" s="189">
        <v>75.428571428571402</v>
      </c>
      <c r="AA221" s="208">
        <v>0</v>
      </c>
      <c r="AB221" s="191">
        <v>54.545454545454497</v>
      </c>
      <c r="AC221" s="192">
        <v>54.545454545454497</v>
      </c>
      <c r="AD221" s="193">
        <v>64.285714285714306</v>
      </c>
      <c r="AE221" s="194">
        <v>50.649350649350701</v>
      </c>
      <c r="AF221" s="208">
        <v>0</v>
      </c>
      <c r="AG221" s="195">
        <v>47.9166666666667</v>
      </c>
      <c r="AH221" s="196">
        <v>54.1666666666667</v>
      </c>
      <c r="AI221" s="197">
        <v>71.5277777777778</v>
      </c>
      <c r="AJ221" s="198">
        <v>51.3888888888889</v>
      </c>
      <c r="AK221" s="208">
        <v>0</v>
      </c>
      <c r="AL221" s="199">
        <v>2.08</v>
      </c>
      <c r="AM221" s="200">
        <v>0</v>
      </c>
      <c r="AN221" s="201">
        <v>14.58</v>
      </c>
      <c r="AO221" s="202">
        <v>12.5</v>
      </c>
      <c r="AP221" s="209">
        <v>0</v>
      </c>
    </row>
    <row r="222" spans="1:42" s="181" customFormat="1" ht="15.75" customHeight="1">
      <c r="A222" s="204" t="s">
        <v>940</v>
      </c>
      <c r="B222" s="204" t="s">
        <v>561</v>
      </c>
      <c r="C222" s="205">
        <v>291835</v>
      </c>
      <c r="D222" s="204" t="s">
        <v>563</v>
      </c>
      <c r="E222" s="204" t="e">
        <f>#N/A</f>
        <v>#N/A</v>
      </c>
      <c r="F222" s="204" t="e">
        <f>#N/A</f>
        <v>#N/A</v>
      </c>
      <c r="G222" s="204" t="e">
        <f>#N/A</f>
        <v>#N/A</v>
      </c>
      <c r="H222" s="204" t="e">
        <f>#N/A</f>
        <v>#N/A</v>
      </c>
      <c r="I222" s="204" t="e">
        <f>#N/A</f>
        <v>#N/A</v>
      </c>
      <c r="J222" s="204" t="e">
        <f>#N/A</f>
        <v>#N/A</v>
      </c>
      <c r="K222" s="204" t="e">
        <f>#N/A</f>
        <v>#N/A</v>
      </c>
      <c r="L222" s="204" t="e">
        <f>#N/A</f>
        <v>#N/A</v>
      </c>
      <c r="M222" s="204" t="e">
        <f>#N/A</f>
        <v>#N/A</v>
      </c>
      <c r="N222" s="206">
        <v>71.75</v>
      </c>
      <c r="O222" s="206">
        <v>66.2</v>
      </c>
      <c r="P222" s="206">
        <v>86.15</v>
      </c>
      <c r="Q222" s="206">
        <v>77.84</v>
      </c>
      <c r="R222" s="204" t="s">
        <v>1042</v>
      </c>
      <c r="S222" s="204" t="s">
        <v>1042</v>
      </c>
      <c r="T222" s="204" t="s">
        <v>1042</v>
      </c>
      <c r="U222" s="204" t="s">
        <v>1042</v>
      </c>
      <c r="V222" s="207">
        <v>0</v>
      </c>
      <c r="W222" s="186">
        <v>90.858725761772902</v>
      </c>
      <c r="X222" s="187">
        <v>92.243767313019404</v>
      </c>
      <c r="Y222" s="188">
        <v>97.229916897506897</v>
      </c>
      <c r="Z222" s="189">
        <v>87.811634349030498</v>
      </c>
      <c r="AA222" s="208">
        <v>0.25</v>
      </c>
      <c r="AB222" s="191">
        <v>94.315245478036204</v>
      </c>
      <c r="AC222" s="192">
        <v>94.315245478036204</v>
      </c>
      <c r="AD222" s="193">
        <v>106.71834625323</v>
      </c>
      <c r="AE222" s="194">
        <v>94.315245478036204</v>
      </c>
      <c r="AF222" s="208">
        <v>0.25</v>
      </c>
      <c r="AG222" s="195">
        <v>74.376417233560105</v>
      </c>
      <c r="AH222" s="196">
        <v>72.789115646258495</v>
      </c>
      <c r="AI222" s="197">
        <v>83.673469387755105</v>
      </c>
      <c r="AJ222" s="198">
        <v>82.993197278911595</v>
      </c>
      <c r="AK222" s="208">
        <v>0.25</v>
      </c>
      <c r="AL222" s="199">
        <v>23.13</v>
      </c>
      <c r="AM222" s="200">
        <v>57.82</v>
      </c>
      <c r="AN222" s="201">
        <v>49.66</v>
      </c>
      <c r="AO222" s="202">
        <v>47.62</v>
      </c>
      <c r="AP222" s="209">
        <v>0</v>
      </c>
    </row>
    <row r="223" spans="1:42" s="181" customFormat="1" ht="15.75" customHeight="1">
      <c r="A223" s="204" t="s">
        <v>934</v>
      </c>
      <c r="B223" s="204" t="s">
        <v>710</v>
      </c>
      <c r="C223" s="205">
        <v>291840</v>
      </c>
      <c r="D223" s="204" t="s">
        <v>710</v>
      </c>
      <c r="E223" s="204" t="e">
        <f>#N/A</f>
        <v>#N/A</v>
      </c>
      <c r="F223" s="204" t="e">
        <f>#N/A</f>
        <v>#N/A</v>
      </c>
      <c r="G223" s="204" t="e">
        <f>#N/A</f>
        <v>#N/A</v>
      </c>
      <c r="H223" s="204" t="e">
        <f>#N/A</f>
        <v>#N/A</v>
      </c>
      <c r="I223" s="204" t="e">
        <f>#N/A</f>
        <v>#N/A</v>
      </c>
      <c r="J223" s="204" t="e">
        <f>#N/A</f>
        <v>#N/A</v>
      </c>
      <c r="K223" s="204" t="e">
        <f>#N/A</f>
        <v>#N/A</v>
      </c>
      <c r="L223" s="204" t="e">
        <f>#N/A</f>
        <v>#N/A</v>
      </c>
      <c r="M223" s="204" t="e">
        <f>#N/A</f>
        <v>#N/A</v>
      </c>
      <c r="N223" s="206">
        <v>101.39</v>
      </c>
      <c r="O223" s="206">
        <v>95.49</v>
      </c>
      <c r="P223" s="206">
        <v>106.91</v>
      </c>
      <c r="Q223" s="206">
        <v>146.77000000000001</v>
      </c>
      <c r="R223" s="204" t="s">
        <v>1041</v>
      </c>
      <c r="S223" s="204" t="b">
        <f>TRUE</f>
        <v>1</v>
      </c>
      <c r="T223" s="204" t="s">
        <v>1041</v>
      </c>
      <c r="U223" s="204" t="s">
        <v>1041</v>
      </c>
      <c r="V223" s="207">
        <v>1</v>
      </c>
      <c r="W223" s="186">
        <v>51.556567957479103</v>
      </c>
      <c r="X223" s="187">
        <v>51.6831181979246</v>
      </c>
      <c r="Y223" s="188">
        <v>56.896988104277398</v>
      </c>
      <c r="Z223" s="189">
        <v>71.070615034168597</v>
      </c>
      <c r="AA223" s="208">
        <v>0</v>
      </c>
      <c r="AB223" s="191">
        <v>9.9435305671495193</v>
      </c>
      <c r="AC223" s="192">
        <v>15.2958507242819</v>
      </c>
      <c r="AD223" s="193">
        <v>17.7510434569114</v>
      </c>
      <c r="AE223" s="194">
        <v>16.032408544070702</v>
      </c>
      <c r="AF223" s="208">
        <v>0</v>
      </c>
      <c r="AG223" s="195">
        <v>13.4449977365324</v>
      </c>
      <c r="AH223" s="196">
        <v>16.364870982345</v>
      </c>
      <c r="AI223" s="197">
        <v>17.564508827523799</v>
      </c>
      <c r="AJ223" s="198">
        <v>25.441376188320501</v>
      </c>
      <c r="AK223" s="208">
        <v>0</v>
      </c>
      <c r="AL223" s="199">
        <v>24.85</v>
      </c>
      <c r="AM223" s="200">
        <v>30.62</v>
      </c>
      <c r="AN223" s="201">
        <v>34.36</v>
      </c>
      <c r="AO223" s="202">
        <v>41.83</v>
      </c>
      <c r="AP223" s="209">
        <v>0</v>
      </c>
    </row>
    <row r="224" spans="1:42" s="181" customFormat="1" ht="15.75" customHeight="1">
      <c r="A224" s="212" t="s">
        <v>996</v>
      </c>
      <c r="B224" s="204" t="s">
        <v>613</v>
      </c>
      <c r="C224" s="213">
        <v>291845</v>
      </c>
      <c r="D224" s="214" t="s">
        <v>607</v>
      </c>
      <c r="E224" s="215" t="e">
        <f>#N/A</f>
        <v>#N/A</v>
      </c>
      <c r="F224" s="215" t="e">
        <f>#N/A</f>
        <v>#N/A</v>
      </c>
      <c r="G224" s="215" t="e">
        <f>#N/A</f>
        <v>#N/A</v>
      </c>
      <c r="H224" s="215" t="e">
        <f>#N/A</f>
        <v>#N/A</v>
      </c>
      <c r="I224" s="215" t="e">
        <f>#N/A</f>
        <v>#N/A</v>
      </c>
      <c r="J224" s="215" t="e">
        <f>#N/A</f>
        <v>#N/A</v>
      </c>
      <c r="K224" s="215" t="e">
        <f>#N/A</f>
        <v>#N/A</v>
      </c>
      <c r="L224" s="215" t="e">
        <f>#N/A</f>
        <v>#N/A</v>
      </c>
      <c r="M224" s="215" t="e">
        <f>#N/A</f>
        <v>#N/A</v>
      </c>
      <c r="N224" s="216">
        <v>34.69</v>
      </c>
      <c r="O224" s="216">
        <v>23.47</v>
      </c>
      <c r="P224" s="216">
        <v>29.59</v>
      </c>
      <c r="Q224" s="223">
        <v>7.14</v>
      </c>
      <c r="R224" s="215" t="s">
        <v>1042</v>
      </c>
      <c r="S224" s="215" t="s">
        <v>1042</v>
      </c>
      <c r="T224" s="215" t="s">
        <v>1042</v>
      </c>
      <c r="U224" s="215" t="b">
        <f>FALSE</f>
        <v>0</v>
      </c>
      <c r="V224" s="217">
        <v>0</v>
      </c>
      <c r="W224" s="186">
        <v>35.714285714285701</v>
      </c>
      <c r="X224" s="187">
        <v>35.714285714285701</v>
      </c>
      <c r="Y224" s="188">
        <v>42.857142857142897</v>
      </c>
      <c r="Z224" s="189">
        <v>40.816326530612201</v>
      </c>
      <c r="AA224" s="218">
        <v>0</v>
      </c>
      <c r="AB224" s="191">
        <v>84</v>
      </c>
      <c r="AC224" s="192">
        <v>89</v>
      </c>
      <c r="AD224" s="193">
        <v>96</v>
      </c>
      <c r="AE224" s="194">
        <v>79</v>
      </c>
      <c r="AF224" s="218">
        <v>0.25</v>
      </c>
      <c r="AG224" s="195">
        <v>114.942528735632</v>
      </c>
      <c r="AH224" s="196">
        <v>122.988505747126</v>
      </c>
      <c r="AI224" s="197">
        <v>134.48275862068999</v>
      </c>
      <c r="AJ224" s="198">
        <v>128.735632183908</v>
      </c>
      <c r="AK224" s="218">
        <v>1</v>
      </c>
      <c r="AL224" s="199">
        <v>113.79</v>
      </c>
      <c r="AM224" s="200">
        <v>106.9</v>
      </c>
      <c r="AN224" s="201">
        <v>62.07</v>
      </c>
      <c r="AO224" s="202">
        <v>93.1</v>
      </c>
      <c r="AP224" s="219">
        <v>0.5</v>
      </c>
    </row>
    <row r="225" spans="1:42" s="181" customFormat="1" ht="15.75" customHeight="1">
      <c r="A225" s="204" t="s">
        <v>940</v>
      </c>
      <c r="B225" s="204" t="s">
        <v>561</v>
      </c>
      <c r="C225" s="205">
        <v>291850</v>
      </c>
      <c r="D225" s="204" t="s">
        <v>564</v>
      </c>
      <c r="E225" s="204" t="e">
        <f>#N/A</f>
        <v>#N/A</v>
      </c>
      <c r="F225" s="204" t="e">
        <f>#N/A</f>
        <v>#N/A</v>
      </c>
      <c r="G225" s="204" t="e">
        <f>#N/A</f>
        <v>#N/A</v>
      </c>
      <c r="H225" s="204" t="e">
        <f>#N/A</f>
        <v>#N/A</v>
      </c>
      <c r="I225" s="204" t="e">
        <f>#N/A</f>
        <v>#N/A</v>
      </c>
      <c r="J225" s="204" t="e">
        <f>#N/A</f>
        <v>#N/A</v>
      </c>
      <c r="K225" s="204" t="e">
        <f>#N/A</f>
        <v>#N/A</v>
      </c>
      <c r="L225" s="204" t="e">
        <f>#N/A</f>
        <v>#N/A</v>
      </c>
      <c r="M225" s="204" t="e">
        <f>#N/A</f>
        <v>#N/A</v>
      </c>
      <c r="N225" s="206">
        <v>65.78</v>
      </c>
      <c r="O225" s="206">
        <v>64</v>
      </c>
      <c r="P225" s="206">
        <v>74.22</v>
      </c>
      <c r="Q225" s="206">
        <v>65.33</v>
      </c>
      <c r="R225" s="204" t="s">
        <v>1042</v>
      </c>
      <c r="S225" s="204" t="s">
        <v>1042</v>
      </c>
      <c r="T225" s="204" t="s">
        <v>1042</v>
      </c>
      <c r="U225" s="204" t="s">
        <v>1042</v>
      </c>
      <c r="V225" s="207">
        <v>0</v>
      </c>
      <c r="W225" s="186">
        <v>89.3333333333333</v>
      </c>
      <c r="X225" s="187">
        <v>89.3333333333333</v>
      </c>
      <c r="Y225" s="188">
        <v>104</v>
      </c>
      <c r="Z225" s="189">
        <v>88.4444444444444</v>
      </c>
      <c r="AA225" s="208">
        <v>0.25</v>
      </c>
      <c r="AB225" s="191">
        <v>105.853658536585</v>
      </c>
      <c r="AC225" s="192">
        <v>106.829268292683</v>
      </c>
      <c r="AD225" s="193">
        <v>107.317073170732</v>
      </c>
      <c r="AE225" s="194">
        <v>104.878048780488</v>
      </c>
      <c r="AF225" s="190">
        <v>1</v>
      </c>
      <c r="AG225" s="195">
        <v>84.313725490196106</v>
      </c>
      <c r="AH225" s="196">
        <v>84.803921568627402</v>
      </c>
      <c r="AI225" s="197">
        <v>94.607843137254903</v>
      </c>
      <c r="AJ225" s="198">
        <v>85.784313725490193</v>
      </c>
      <c r="AK225" s="208">
        <v>0</v>
      </c>
      <c r="AL225" s="199">
        <v>66.180000000000007</v>
      </c>
      <c r="AM225" s="200">
        <v>66.180000000000007</v>
      </c>
      <c r="AN225" s="201">
        <v>73.53</v>
      </c>
      <c r="AO225" s="202">
        <v>60.29</v>
      </c>
      <c r="AP225" s="211">
        <v>0</v>
      </c>
    </row>
    <row r="226" spans="1:42" s="181" customFormat="1" ht="15.75" customHeight="1">
      <c r="A226" s="204" t="s">
        <v>936</v>
      </c>
      <c r="B226" s="204" t="s">
        <v>876</v>
      </c>
      <c r="C226" s="205">
        <v>291855</v>
      </c>
      <c r="D226" s="204" t="s">
        <v>881</v>
      </c>
      <c r="E226" s="204" t="e">
        <f>#N/A</f>
        <v>#N/A</v>
      </c>
      <c r="F226" s="204" t="e">
        <f>#N/A</f>
        <v>#N/A</v>
      </c>
      <c r="G226" s="204" t="e">
        <f>#N/A</f>
        <v>#N/A</v>
      </c>
      <c r="H226" s="204" t="e">
        <f>#N/A</f>
        <v>#N/A</v>
      </c>
      <c r="I226" s="204" t="e">
        <f>#N/A</f>
        <v>#N/A</v>
      </c>
      <c r="J226" s="204" t="e">
        <f>#N/A</f>
        <v>#N/A</v>
      </c>
      <c r="K226" s="204" t="e">
        <f>#N/A</f>
        <v>#N/A</v>
      </c>
      <c r="L226" s="204" t="e">
        <f>#N/A</f>
        <v>#N/A</v>
      </c>
      <c r="M226" s="204" t="e">
        <f>#N/A</f>
        <v>#N/A</v>
      </c>
      <c r="N226" s="206">
        <v>42.86</v>
      </c>
      <c r="O226" s="206">
        <v>43.96</v>
      </c>
      <c r="P226" s="206">
        <v>51.65</v>
      </c>
      <c r="Q226" s="206">
        <v>51.65</v>
      </c>
      <c r="R226" s="204" t="s">
        <v>1042</v>
      </c>
      <c r="S226" s="204" t="s">
        <v>1042</v>
      </c>
      <c r="T226" s="204" t="s">
        <v>1042</v>
      </c>
      <c r="U226" s="204" t="s">
        <v>1042</v>
      </c>
      <c r="V226" s="207">
        <v>0</v>
      </c>
      <c r="W226" s="186">
        <v>78.021978021978001</v>
      </c>
      <c r="X226" s="187">
        <v>85.714285714285694</v>
      </c>
      <c r="Y226" s="188">
        <v>116.483516483516</v>
      </c>
      <c r="Z226" s="189">
        <v>84.615384615384599</v>
      </c>
      <c r="AA226" s="220">
        <v>0.25</v>
      </c>
      <c r="AB226" s="191">
        <v>102.127659574468</v>
      </c>
      <c r="AC226" s="192">
        <v>96.808510638297903</v>
      </c>
      <c r="AD226" s="193">
        <v>91.489361702127695</v>
      </c>
      <c r="AE226" s="194">
        <v>115.95744680851099</v>
      </c>
      <c r="AF226" s="220">
        <v>0.75</v>
      </c>
      <c r="AG226" s="195">
        <v>71.428571428571402</v>
      </c>
      <c r="AH226" s="196">
        <v>69.387755102040799</v>
      </c>
      <c r="AI226" s="197">
        <v>62.244897959183703</v>
      </c>
      <c r="AJ226" s="198">
        <v>83.673469387755105</v>
      </c>
      <c r="AK226" s="220">
        <v>0</v>
      </c>
      <c r="AL226" s="199">
        <v>48.98</v>
      </c>
      <c r="AM226" s="200">
        <v>48.98</v>
      </c>
      <c r="AN226" s="201">
        <v>48.98</v>
      </c>
      <c r="AO226" s="202">
        <v>76.53</v>
      </c>
      <c r="AP226" s="221">
        <v>0</v>
      </c>
    </row>
    <row r="227" spans="1:42" s="181" customFormat="1" ht="15.75" customHeight="1">
      <c r="A227" s="204" t="s">
        <v>941</v>
      </c>
      <c r="B227" s="204" t="s">
        <v>783</v>
      </c>
      <c r="C227" s="205">
        <v>291860</v>
      </c>
      <c r="D227" s="204" t="s">
        <v>792</v>
      </c>
      <c r="E227" s="204" t="e">
        <f>#N/A</f>
        <v>#N/A</v>
      </c>
      <c r="F227" s="204" t="e">
        <f>#N/A</f>
        <v>#N/A</v>
      </c>
      <c r="G227" s="204" t="e">
        <f>#N/A</f>
        <v>#N/A</v>
      </c>
      <c r="H227" s="204" t="e">
        <f>#N/A</f>
        <v>#N/A</v>
      </c>
      <c r="I227" s="204" t="e">
        <f>#N/A</f>
        <v>#N/A</v>
      </c>
      <c r="J227" s="204" t="e">
        <f>#N/A</f>
        <v>#N/A</v>
      </c>
      <c r="K227" s="204" t="e">
        <f>#N/A</f>
        <v>#N/A</v>
      </c>
      <c r="L227" s="204" t="e">
        <f>#N/A</f>
        <v>#N/A</v>
      </c>
      <c r="M227" s="204" t="e">
        <f>#N/A</f>
        <v>#N/A</v>
      </c>
      <c r="N227" s="206">
        <v>83.61</v>
      </c>
      <c r="O227" s="206">
        <v>77.05</v>
      </c>
      <c r="P227" s="206">
        <v>109.84</v>
      </c>
      <c r="Q227" s="206">
        <v>132.79</v>
      </c>
      <c r="R227" s="204" t="s">
        <v>1042</v>
      </c>
      <c r="S227" s="204" t="s">
        <v>1042</v>
      </c>
      <c r="T227" s="204" t="s">
        <v>1041</v>
      </c>
      <c r="U227" s="204" t="s">
        <v>1041</v>
      </c>
      <c r="V227" s="207">
        <v>0.5</v>
      </c>
      <c r="W227" s="186">
        <v>106.55737704918</v>
      </c>
      <c r="X227" s="187">
        <v>98.360655737704903</v>
      </c>
      <c r="Y227" s="188">
        <v>108.196721311475</v>
      </c>
      <c r="Z227" s="189">
        <v>113.114754098361</v>
      </c>
      <c r="AA227" s="220">
        <v>1</v>
      </c>
      <c r="AB227" s="191">
        <v>94.117647058823493</v>
      </c>
      <c r="AC227" s="192">
        <v>86.764705882352899</v>
      </c>
      <c r="AD227" s="193">
        <v>95.588235294117695</v>
      </c>
      <c r="AE227" s="194">
        <v>91.176470588235304</v>
      </c>
      <c r="AF227" s="220">
        <v>0.25</v>
      </c>
      <c r="AG227" s="195">
        <v>94.805194805194802</v>
      </c>
      <c r="AH227" s="196">
        <v>96.103896103896105</v>
      </c>
      <c r="AI227" s="197">
        <v>87.012987012986997</v>
      </c>
      <c r="AJ227" s="198">
        <v>112.987012987013</v>
      </c>
      <c r="AK227" s="220">
        <v>0.5</v>
      </c>
      <c r="AL227" s="199">
        <v>54.55</v>
      </c>
      <c r="AM227" s="200">
        <v>66.23</v>
      </c>
      <c r="AN227" s="201">
        <v>58.44</v>
      </c>
      <c r="AO227" s="202">
        <v>66.23</v>
      </c>
      <c r="AP227" s="221">
        <v>0</v>
      </c>
    </row>
    <row r="228" spans="1:42" s="181" customFormat="1" ht="15.75" customHeight="1">
      <c r="A228" s="204" t="s">
        <v>936</v>
      </c>
      <c r="B228" s="204" t="s">
        <v>906</v>
      </c>
      <c r="C228" s="205">
        <v>291870</v>
      </c>
      <c r="D228" s="204" t="s">
        <v>908</v>
      </c>
      <c r="E228" s="204" t="e">
        <f>#N/A</f>
        <v>#N/A</v>
      </c>
      <c r="F228" s="204" t="e">
        <f>#N/A</f>
        <v>#N/A</v>
      </c>
      <c r="G228" s="204" t="e">
        <f>#N/A</f>
        <v>#N/A</v>
      </c>
      <c r="H228" s="204" t="e">
        <f>#N/A</f>
        <v>#N/A</v>
      </c>
      <c r="I228" s="204" t="e">
        <f>#N/A</f>
        <v>#N/A</v>
      </c>
      <c r="J228" s="204" t="e">
        <f>#N/A</f>
        <v>#N/A</v>
      </c>
      <c r="K228" s="204" t="e">
        <f>#N/A</f>
        <v>#N/A</v>
      </c>
      <c r="L228" s="204" t="e">
        <f>#N/A</f>
        <v>#N/A</v>
      </c>
      <c r="M228" s="204" t="e">
        <f>#N/A</f>
        <v>#N/A</v>
      </c>
      <c r="N228" s="206">
        <v>103.23</v>
      </c>
      <c r="O228" s="206">
        <v>96.77</v>
      </c>
      <c r="P228" s="206">
        <v>129.03</v>
      </c>
      <c r="Q228" s="206">
        <v>87.1</v>
      </c>
      <c r="R228" s="204" t="s">
        <v>1042</v>
      </c>
      <c r="S228" s="204" t="s">
        <v>1042</v>
      </c>
      <c r="T228" s="204" t="s">
        <v>1042</v>
      </c>
      <c r="U228" s="204" t="s">
        <v>1042</v>
      </c>
      <c r="V228" s="207">
        <v>0.75</v>
      </c>
      <c r="W228" s="186">
        <v>93.548387096774206</v>
      </c>
      <c r="X228" s="187">
        <v>93.548387096774206</v>
      </c>
      <c r="Y228" s="188">
        <v>116.129032258065</v>
      </c>
      <c r="Z228" s="189">
        <v>106.45161290322601</v>
      </c>
      <c r="AA228" s="208">
        <v>0.5</v>
      </c>
      <c r="AB228" s="191">
        <v>140.90909090909099</v>
      </c>
      <c r="AC228" s="192">
        <v>131.81818181818201</v>
      </c>
      <c r="AD228" s="193">
        <v>138.636363636364</v>
      </c>
      <c r="AE228" s="194">
        <v>72.727272727272705</v>
      </c>
      <c r="AF228" s="208">
        <v>0.75</v>
      </c>
      <c r="AG228" s="195">
        <v>93.181818181818201</v>
      </c>
      <c r="AH228" s="196">
        <v>88.636363636363598</v>
      </c>
      <c r="AI228" s="197">
        <v>109.09090909090899</v>
      </c>
      <c r="AJ228" s="198">
        <v>109.09090909090899</v>
      </c>
      <c r="AK228" s="208">
        <v>0.5</v>
      </c>
      <c r="AL228" s="199">
        <v>27.27</v>
      </c>
      <c r="AM228" s="200">
        <v>27.27</v>
      </c>
      <c r="AN228" s="201">
        <v>13.64</v>
      </c>
      <c r="AO228" s="202">
        <v>13.64</v>
      </c>
      <c r="AP228" s="211">
        <v>0</v>
      </c>
    </row>
    <row r="229" spans="1:42" s="181" customFormat="1" ht="15.75" customHeight="1">
      <c r="A229" s="204" t="s">
        <v>941</v>
      </c>
      <c r="B229" s="204" t="s">
        <v>805</v>
      </c>
      <c r="C229" s="205">
        <v>291875</v>
      </c>
      <c r="D229" s="204" t="s">
        <v>810</v>
      </c>
      <c r="E229" s="204" t="e">
        <f>#N/A</f>
        <v>#N/A</v>
      </c>
      <c r="F229" s="204" t="e">
        <f>#N/A</f>
        <v>#N/A</v>
      </c>
      <c r="G229" s="204" t="e">
        <f>#N/A</f>
        <v>#N/A</v>
      </c>
      <c r="H229" s="204" t="e">
        <f>#N/A</f>
        <v>#N/A</v>
      </c>
      <c r="I229" s="204" t="e">
        <f>#N/A</f>
        <v>#N/A</v>
      </c>
      <c r="J229" s="204" t="e">
        <f>#N/A</f>
        <v>#N/A</v>
      </c>
      <c r="K229" s="204" t="e">
        <f>#N/A</f>
        <v>#N/A</v>
      </c>
      <c r="L229" s="204" t="e">
        <f>#N/A</f>
        <v>#N/A</v>
      </c>
      <c r="M229" s="204" t="e">
        <f>#N/A</f>
        <v>#N/A</v>
      </c>
      <c r="N229" s="206">
        <v>100.75</v>
      </c>
      <c r="O229" s="206">
        <v>99.25</v>
      </c>
      <c r="P229" s="206">
        <v>110.53</v>
      </c>
      <c r="Q229" s="206">
        <v>105.26</v>
      </c>
      <c r="R229" s="204" t="s">
        <v>1041</v>
      </c>
      <c r="S229" s="204" t="b">
        <f>TRUE</f>
        <v>1</v>
      </c>
      <c r="T229" s="204" t="s">
        <v>1041</v>
      </c>
      <c r="U229" s="204" t="s">
        <v>1041</v>
      </c>
      <c r="V229" s="207">
        <v>1</v>
      </c>
      <c r="W229" s="186">
        <v>89.473684210526301</v>
      </c>
      <c r="X229" s="187">
        <v>93.984962406015001</v>
      </c>
      <c r="Y229" s="188">
        <v>100.75187969924799</v>
      </c>
      <c r="Z229" s="189">
        <v>91.729323308270693</v>
      </c>
      <c r="AA229" s="208">
        <v>0.25</v>
      </c>
      <c r="AB229" s="191">
        <v>76.3888888888889</v>
      </c>
      <c r="AC229" s="192">
        <v>74.3055555555556</v>
      </c>
      <c r="AD229" s="193">
        <v>67.3611111111111</v>
      </c>
      <c r="AE229" s="194">
        <v>74.3055555555556</v>
      </c>
      <c r="AF229" s="208">
        <v>0</v>
      </c>
      <c r="AG229" s="195">
        <v>51.515151515151501</v>
      </c>
      <c r="AH229" s="196">
        <v>51.515151515151501</v>
      </c>
      <c r="AI229" s="197">
        <v>57.575757575757599</v>
      </c>
      <c r="AJ229" s="198">
        <v>61.212121212121197</v>
      </c>
      <c r="AK229" s="208">
        <v>0</v>
      </c>
      <c r="AL229" s="199">
        <v>70.91</v>
      </c>
      <c r="AM229" s="200">
        <v>63.64</v>
      </c>
      <c r="AN229" s="201">
        <v>81.819999999999993</v>
      </c>
      <c r="AO229" s="202">
        <v>63.64</v>
      </c>
      <c r="AP229" s="209">
        <v>0</v>
      </c>
    </row>
    <row r="230" spans="1:42" s="181" customFormat="1" ht="15.75" customHeight="1">
      <c r="A230" s="204" t="s">
        <v>938</v>
      </c>
      <c r="B230" s="204" t="s">
        <v>663</v>
      </c>
      <c r="C230" s="205">
        <v>291880</v>
      </c>
      <c r="D230" s="204" t="s">
        <v>654</v>
      </c>
      <c r="E230" s="204" t="e">
        <f>#N/A</f>
        <v>#N/A</v>
      </c>
      <c r="F230" s="204" t="e">
        <f>#N/A</f>
        <v>#N/A</v>
      </c>
      <c r="G230" s="204" t="e">
        <f>#N/A</f>
        <v>#N/A</v>
      </c>
      <c r="H230" s="204" t="e">
        <f>#N/A</f>
        <v>#N/A</v>
      </c>
      <c r="I230" s="204" t="e">
        <f>#N/A</f>
        <v>#N/A</v>
      </c>
      <c r="J230" s="204" t="e">
        <f>#N/A</f>
        <v>#N/A</v>
      </c>
      <c r="K230" s="204" t="e">
        <f>#N/A</f>
        <v>#N/A</v>
      </c>
      <c r="L230" s="204" t="e">
        <f>#N/A</f>
        <v>#N/A</v>
      </c>
      <c r="M230" s="204" t="e">
        <f>#N/A</f>
        <v>#N/A</v>
      </c>
      <c r="N230" s="206">
        <v>71.28</v>
      </c>
      <c r="O230" s="206">
        <v>15.25</v>
      </c>
      <c r="P230" s="206">
        <v>74.11</v>
      </c>
      <c r="Q230" s="206">
        <v>90.43</v>
      </c>
      <c r="R230" s="204" t="s">
        <v>1042</v>
      </c>
      <c r="S230" s="204" t="s">
        <v>1042</v>
      </c>
      <c r="T230" s="204" t="s">
        <v>1042</v>
      </c>
      <c r="U230" s="204" t="s">
        <v>1042</v>
      </c>
      <c r="V230" s="207">
        <v>0</v>
      </c>
      <c r="W230" s="186">
        <v>88.297872340425499</v>
      </c>
      <c r="X230" s="187">
        <v>81.205673758865203</v>
      </c>
      <c r="Y230" s="188">
        <v>92.553191489361694</v>
      </c>
      <c r="Z230" s="189">
        <v>93.262411347517698</v>
      </c>
      <c r="AA230" s="220">
        <v>0.25</v>
      </c>
      <c r="AB230" s="191">
        <v>67.7083333333333</v>
      </c>
      <c r="AC230" s="192">
        <v>64.9305555555556</v>
      </c>
      <c r="AD230" s="193">
        <v>67.7083333333333</v>
      </c>
      <c r="AE230" s="194">
        <v>61.8055555555556</v>
      </c>
      <c r="AF230" s="220">
        <v>0</v>
      </c>
      <c r="AG230" s="195">
        <v>80.6949806949807</v>
      </c>
      <c r="AH230" s="196">
        <v>79.150579150579105</v>
      </c>
      <c r="AI230" s="197">
        <v>93.822393822393806</v>
      </c>
      <c r="AJ230" s="198">
        <v>84.555984555984594</v>
      </c>
      <c r="AK230" s="220">
        <v>0</v>
      </c>
      <c r="AL230" s="199">
        <v>49.81</v>
      </c>
      <c r="AM230" s="200">
        <v>49.81</v>
      </c>
      <c r="AN230" s="201">
        <v>69.5</v>
      </c>
      <c r="AO230" s="202">
        <v>47.49</v>
      </c>
      <c r="AP230" s="221">
        <v>0</v>
      </c>
    </row>
    <row r="231" spans="1:42" s="181" customFormat="1" ht="15.75" customHeight="1">
      <c r="A231" s="212" t="s">
        <v>996</v>
      </c>
      <c r="B231" s="204" t="s">
        <v>613</v>
      </c>
      <c r="C231" s="213">
        <v>291890</v>
      </c>
      <c r="D231" s="214" t="s">
        <v>608</v>
      </c>
      <c r="E231" s="215" t="e">
        <f>#N/A</f>
        <v>#N/A</v>
      </c>
      <c r="F231" s="215" t="e">
        <f>#N/A</f>
        <v>#N/A</v>
      </c>
      <c r="G231" s="215" t="e">
        <f>#N/A</f>
        <v>#N/A</v>
      </c>
      <c r="H231" s="215" t="e">
        <f>#N/A</f>
        <v>#N/A</v>
      </c>
      <c r="I231" s="215" t="e">
        <f>#N/A</f>
        <v>#N/A</v>
      </c>
      <c r="J231" s="215" t="e">
        <f>#N/A</f>
        <v>#N/A</v>
      </c>
      <c r="K231" s="215" t="e">
        <f>#N/A</f>
        <v>#N/A</v>
      </c>
      <c r="L231" s="215" t="e">
        <f>#N/A</f>
        <v>#N/A</v>
      </c>
      <c r="M231" s="215" t="e">
        <f>#N/A</f>
        <v>#N/A</v>
      </c>
      <c r="N231" s="216">
        <v>175.68</v>
      </c>
      <c r="O231" s="216">
        <v>143.24</v>
      </c>
      <c r="P231" s="216">
        <v>183.78</v>
      </c>
      <c r="Q231" s="216">
        <v>194.59</v>
      </c>
      <c r="R231" s="215" t="s">
        <v>1041</v>
      </c>
      <c r="S231" s="215" t="b">
        <f>TRUE</f>
        <v>1</v>
      </c>
      <c r="T231" s="215" t="s">
        <v>1041</v>
      </c>
      <c r="U231" s="215" t="s">
        <v>1041</v>
      </c>
      <c r="V231" s="217">
        <v>1</v>
      </c>
      <c r="W231" s="186">
        <v>178.37837837837799</v>
      </c>
      <c r="X231" s="187">
        <v>175.67567567567599</v>
      </c>
      <c r="Y231" s="188">
        <v>186.486486486486</v>
      </c>
      <c r="Z231" s="189">
        <v>145.94594594594599</v>
      </c>
      <c r="AA231" s="210">
        <v>1</v>
      </c>
      <c r="AB231" s="191">
        <v>100</v>
      </c>
      <c r="AC231" s="192">
        <v>103.571428571429</v>
      </c>
      <c r="AD231" s="193">
        <v>132.142857142857</v>
      </c>
      <c r="AE231" s="194">
        <v>91.071428571428598</v>
      </c>
      <c r="AF231" s="210">
        <v>0.75</v>
      </c>
      <c r="AG231" s="195">
        <v>162.96296296296299</v>
      </c>
      <c r="AH231" s="196">
        <v>161.111111111111</v>
      </c>
      <c r="AI231" s="197">
        <v>140.74074074074099</v>
      </c>
      <c r="AJ231" s="198">
        <v>196.29629629629599</v>
      </c>
      <c r="AK231" s="210">
        <v>1</v>
      </c>
      <c r="AL231" s="199">
        <v>83.33</v>
      </c>
      <c r="AM231" s="200">
        <v>77.78</v>
      </c>
      <c r="AN231" s="201">
        <v>66.67</v>
      </c>
      <c r="AO231" s="202">
        <v>50</v>
      </c>
      <c r="AP231" s="211">
        <v>0</v>
      </c>
    </row>
    <row r="232" spans="1:42" s="181" customFormat="1" ht="15.75" customHeight="1">
      <c r="A232" s="204" t="s">
        <v>933</v>
      </c>
      <c r="B232" s="204" t="s">
        <v>509</v>
      </c>
      <c r="C232" s="205">
        <v>291900</v>
      </c>
      <c r="D232" s="204" t="s">
        <v>511</v>
      </c>
      <c r="E232" s="204" t="e">
        <f>#N/A</f>
        <v>#N/A</v>
      </c>
      <c r="F232" s="204" t="e">
        <f>#N/A</f>
        <v>#N/A</v>
      </c>
      <c r="G232" s="204" t="e">
        <f>#N/A</f>
        <v>#N/A</v>
      </c>
      <c r="H232" s="204" t="e">
        <f>#N/A</f>
        <v>#N/A</v>
      </c>
      <c r="I232" s="204" t="e">
        <f>#N/A</f>
        <v>#N/A</v>
      </c>
      <c r="J232" s="204" t="e">
        <f>#N/A</f>
        <v>#N/A</v>
      </c>
      <c r="K232" s="204" t="e">
        <f>#N/A</f>
        <v>#N/A</v>
      </c>
      <c r="L232" s="204" t="e">
        <f>#N/A</f>
        <v>#N/A</v>
      </c>
      <c r="M232" s="204" t="e">
        <f>#N/A</f>
        <v>#N/A</v>
      </c>
      <c r="N232" s="206">
        <v>122.22</v>
      </c>
      <c r="O232" s="206">
        <v>122.22</v>
      </c>
      <c r="P232" s="206">
        <v>104.44</v>
      </c>
      <c r="Q232" s="206">
        <v>102.22</v>
      </c>
      <c r="R232" s="204" t="s">
        <v>1041</v>
      </c>
      <c r="S232" s="204" t="b">
        <f>TRUE</f>
        <v>1</v>
      </c>
      <c r="T232" s="204" t="s">
        <v>1041</v>
      </c>
      <c r="U232" s="204" t="s">
        <v>1041</v>
      </c>
      <c r="V232" s="207">
        <v>1</v>
      </c>
      <c r="W232" s="186">
        <v>84.4444444444444</v>
      </c>
      <c r="X232" s="187">
        <v>97.7777777777778</v>
      </c>
      <c r="Y232" s="188">
        <v>86.6666666666667</v>
      </c>
      <c r="Z232" s="189">
        <v>66.6666666666667</v>
      </c>
      <c r="AA232" s="208">
        <v>0.25</v>
      </c>
      <c r="AB232" s="191">
        <v>66.6666666666667</v>
      </c>
      <c r="AC232" s="192">
        <v>69.047619047619094</v>
      </c>
      <c r="AD232" s="193">
        <v>78.571428571428598</v>
      </c>
      <c r="AE232" s="194">
        <v>90.476190476190496</v>
      </c>
      <c r="AF232" s="208">
        <v>0</v>
      </c>
      <c r="AG232" s="195">
        <v>85.714285714285694</v>
      </c>
      <c r="AH232" s="196">
        <v>102.380952380952</v>
      </c>
      <c r="AI232" s="197">
        <v>111.904761904762</v>
      </c>
      <c r="AJ232" s="198">
        <v>76.190476190476204</v>
      </c>
      <c r="AK232" s="208">
        <v>0.5</v>
      </c>
      <c r="AL232" s="199">
        <v>92.86</v>
      </c>
      <c r="AM232" s="200">
        <v>64.290000000000006</v>
      </c>
      <c r="AN232" s="201">
        <v>50</v>
      </c>
      <c r="AO232" s="202">
        <v>71.430000000000007</v>
      </c>
      <c r="AP232" s="209">
        <v>0</v>
      </c>
    </row>
    <row r="233" spans="1:42" s="181" customFormat="1" ht="15.75" customHeight="1">
      <c r="A233" s="204" t="s">
        <v>936</v>
      </c>
      <c r="B233" s="204" t="s">
        <v>906</v>
      </c>
      <c r="C233" s="205">
        <v>291905</v>
      </c>
      <c r="D233" s="204" t="s">
        <v>959</v>
      </c>
      <c r="E233" s="204" t="e">
        <f>#N/A</f>
        <v>#N/A</v>
      </c>
      <c r="F233" s="204" t="e">
        <f>#N/A</f>
        <v>#N/A</v>
      </c>
      <c r="G233" s="204" t="e">
        <f>#N/A</f>
        <v>#N/A</v>
      </c>
      <c r="H233" s="204" t="e">
        <f>#N/A</f>
        <v>#N/A</v>
      </c>
      <c r="I233" s="204" t="e">
        <f>#N/A</f>
        <v>#N/A</v>
      </c>
      <c r="J233" s="204" t="e">
        <f>#N/A</f>
        <v>#N/A</v>
      </c>
      <c r="K233" s="204" t="e">
        <f>#N/A</f>
        <v>#N/A</v>
      </c>
      <c r="L233" s="204" t="e">
        <f>#N/A</f>
        <v>#N/A</v>
      </c>
      <c r="M233" s="204" t="e">
        <f>#N/A</f>
        <v>#N/A</v>
      </c>
      <c r="N233" s="206">
        <v>42.37</v>
      </c>
      <c r="O233" s="206">
        <v>3.39</v>
      </c>
      <c r="P233" s="206">
        <v>45.76</v>
      </c>
      <c r="Q233" s="206">
        <v>33.9</v>
      </c>
      <c r="R233" s="204" t="s">
        <v>1042</v>
      </c>
      <c r="S233" s="204" t="s">
        <v>1042</v>
      </c>
      <c r="T233" s="204" t="s">
        <v>1042</v>
      </c>
      <c r="U233" s="204" t="s">
        <v>1042</v>
      </c>
      <c r="V233" s="207">
        <v>0</v>
      </c>
      <c r="W233" s="186">
        <v>101.694915254237</v>
      </c>
      <c r="X233" s="187">
        <v>118.64406779661</v>
      </c>
      <c r="Y233" s="188">
        <v>118.64406779661</v>
      </c>
      <c r="Z233" s="189">
        <v>159.32203389830499</v>
      </c>
      <c r="AA233" s="208">
        <v>0.75</v>
      </c>
      <c r="AB233" s="191">
        <v>76.530612244897995</v>
      </c>
      <c r="AC233" s="192">
        <v>80.612244897959201</v>
      </c>
      <c r="AD233" s="193">
        <v>101.020408163265</v>
      </c>
      <c r="AE233" s="194">
        <v>94.897959183673507</v>
      </c>
      <c r="AF233" s="208">
        <v>0.25</v>
      </c>
      <c r="AG233" s="195">
        <v>62.5</v>
      </c>
      <c r="AH233" s="196">
        <v>73.863636363636402</v>
      </c>
      <c r="AI233" s="197">
        <v>62.5</v>
      </c>
      <c r="AJ233" s="198">
        <v>90.909090909090907</v>
      </c>
      <c r="AK233" s="208">
        <v>0</v>
      </c>
      <c r="AL233" s="199">
        <v>92.05</v>
      </c>
      <c r="AM233" s="200">
        <v>88.64</v>
      </c>
      <c r="AN233" s="201">
        <v>51.14</v>
      </c>
      <c r="AO233" s="202">
        <v>92.05</v>
      </c>
      <c r="AP233" s="209">
        <v>0</v>
      </c>
    </row>
    <row r="234" spans="1:42" s="181" customFormat="1" ht="15.75" customHeight="1">
      <c r="A234" s="204" t="s">
        <v>933</v>
      </c>
      <c r="B234" s="204" t="s">
        <v>546</v>
      </c>
      <c r="C234" s="205">
        <v>291910</v>
      </c>
      <c r="D234" s="204" t="s">
        <v>538</v>
      </c>
      <c r="E234" s="204" t="e">
        <f>#N/A</f>
        <v>#N/A</v>
      </c>
      <c r="F234" s="204" t="e">
        <f>#N/A</f>
        <v>#N/A</v>
      </c>
      <c r="G234" s="204" t="e">
        <f>#N/A</f>
        <v>#N/A</v>
      </c>
      <c r="H234" s="204" t="e">
        <f>#N/A</f>
        <v>#N/A</v>
      </c>
      <c r="I234" s="204" t="e">
        <f>#N/A</f>
        <v>#N/A</v>
      </c>
      <c r="J234" s="204" t="e">
        <f>#N/A</f>
        <v>#N/A</v>
      </c>
      <c r="K234" s="204" t="e">
        <f>#N/A</f>
        <v>#N/A</v>
      </c>
      <c r="L234" s="204" t="e">
        <f>#N/A</f>
        <v>#N/A</v>
      </c>
      <c r="M234" s="204" t="e">
        <f>#N/A</f>
        <v>#N/A</v>
      </c>
      <c r="N234" s="206">
        <v>87.61</v>
      </c>
      <c r="O234" s="206">
        <v>53.1</v>
      </c>
      <c r="P234" s="206">
        <v>93.81</v>
      </c>
      <c r="Q234" s="206">
        <v>91.15</v>
      </c>
      <c r="R234" s="204" t="s">
        <v>1042</v>
      </c>
      <c r="S234" s="204" t="s">
        <v>1042</v>
      </c>
      <c r="T234" s="204" t="s">
        <v>1042</v>
      </c>
      <c r="U234" s="204" t="s">
        <v>1042</v>
      </c>
      <c r="V234" s="207">
        <v>0</v>
      </c>
      <c r="W234" s="186">
        <v>104.424778761062</v>
      </c>
      <c r="X234" s="187">
        <v>90.265486725663706</v>
      </c>
      <c r="Y234" s="188">
        <v>112.389380530973</v>
      </c>
      <c r="Z234" s="189">
        <v>96.460176991150405</v>
      </c>
      <c r="AA234" s="218">
        <v>0.75</v>
      </c>
      <c r="AB234" s="191">
        <v>93.75</v>
      </c>
      <c r="AC234" s="192">
        <v>87.5</v>
      </c>
      <c r="AD234" s="193">
        <v>108.75</v>
      </c>
      <c r="AE234" s="194">
        <v>110</v>
      </c>
      <c r="AF234" s="218">
        <v>0.5</v>
      </c>
      <c r="AG234" s="195">
        <v>66.197183098591594</v>
      </c>
      <c r="AH234" s="196">
        <v>64.788732394366207</v>
      </c>
      <c r="AI234" s="197">
        <v>61.971830985915503</v>
      </c>
      <c r="AJ234" s="198">
        <v>64.788732394366207</v>
      </c>
      <c r="AK234" s="218">
        <v>0</v>
      </c>
      <c r="AL234" s="199">
        <v>84.51</v>
      </c>
      <c r="AM234" s="200">
        <v>46.48</v>
      </c>
      <c r="AN234" s="201">
        <v>80.28</v>
      </c>
      <c r="AO234" s="202">
        <v>59.15</v>
      </c>
      <c r="AP234" s="221">
        <v>0</v>
      </c>
    </row>
    <row r="235" spans="1:42" s="181" customFormat="1" ht="15.75" customHeight="1">
      <c r="A235" s="204" t="s">
        <v>940</v>
      </c>
      <c r="B235" s="204" t="s">
        <v>561</v>
      </c>
      <c r="C235" s="205">
        <v>291915</v>
      </c>
      <c r="D235" s="204" t="s">
        <v>565</v>
      </c>
      <c r="E235" s="204" t="e">
        <f>#N/A</f>
        <v>#N/A</v>
      </c>
      <c r="F235" s="204" t="e">
        <f>#N/A</f>
        <v>#N/A</v>
      </c>
      <c r="G235" s="204" t="e">
        <f>#N/A</f>
        <v>#N/A</v>
      </c>
      <c r="H235" s="204" t="e">
        <f>#N/A</f>
        <v>#N/A</v>
      </c>
      <c r="I235" s="204" t="e">
        <f>#N/A</f>
        <v>#N/A</v>
      </c>
      <c r="J235" s="204" t="e">
        <f>#N/A</f>
        <v>#N/A</v>
      </c>
      <c r="K235" s="204" t="e">
        <f>#N/A</f>
        <v>#N/A</v>
      </c>
      <c r="L235" s="204" t="e">
        <f>#N/A</f>
        <v>#N/A</v>
      </c>
      <c r="M235" s="204" t="e">
        <f>#N/A</f>
        <v>#N/A</v>
      </c>
      <c r="N235" s="206">
        <v>39.29</v>
      </c>
      <c r="O235" s="206">
        <v>44.76</v>
      </c>
      <c r="P235" s="206">
        <v>50.71</v>
      </c>
      <c r="Q235" s="206">
        <v>41.43</v>
      </c>
      <c r="R235" s="204" t="s">
        <v>1042</v>
      </c>
      <c r="S235" s="204" t="s">
        <v>1042</v>
      </c>
      <c r="T235" s="204" t="s">
        <v>1042</v>
      </c>
      <c r="U235" s="204" t="s">
        <v>1042</v>
      </c>
      <c r="V235" s="207">
        <v>0</v>
      </c>
      <c r="W235" s="186">
        <v>71.190476190476204</v>
      </c>
      <c r="X235" s="187">
        <v>70</v>
      </c>
      <c r="Y235" s="188">
        <v>104.761904761905</v>
      </c>
      <c r="Z235" s="189">
        <v>80.714285714285694</v>
      </c>
      <c r="AA235" s="208">
        <v>0.25</v>
      </c>
      <c r="AB235" s="191">
        <v>95.011876484560602</v>
      </c>
      <c r="AC235" s="192">
        <v>97.387173396674598</v>
      </c>
      <c r="AD235" s="193">
        <v>103.32541567696001</v>
      </c>
      <c r="AE235" s="194">
        <v>101.425178147268</v>
      </c>
      <c r="AF235" s="190">
        <v>1</v>
      </c>
      <c r="AG235" s="195">
        <v>89.931350114416503</v>
      </c>
      <c r="AH235" s="196">
        <v>91.304347826086996</v>
      </c>
      <c r="AI235" s="197">
        <v>90.6178489702517</v>
      </c>
      <c r="AJ235" s="198">
        <v>91.304347826086996</v>
      </c>
      <c r="AK235" s="208">
        <v>0</v>
      </c>
      <c r="AL235" s="199">
        <v>76.89</v>
      </c>
      <c r="AM235" s="200">
        <v>87.19</v>
      </c>
      <c r="AN235" s="201">
        <v>94.05</v>
      </c>
      <c r="AO235" s="202">
        <v>80.319999999999993</v>
      </c>
      <c r="AP235" s="221">
        <v>0</v>
      </c>
    </row>
    <row r="236" spans="1:42" s="181" customFormat="1" ht="15.75" customHeight="1">
      <c r="A236" s="204" t="s">
        <v>938</v>
      </c>
      <c r="B236" s="204" t="s">
        <v>638</v>
      </c>
      <c r="C236" s="205">
        <v>291920</v>
      </c>
      <c r="D236" s="204" t="s">
        <v>636</v>
      </c>
      <c r="E236" s="204" t="e">
        <f>#N/A</f>
        <v>#N/A</v>
      </c>
      <c r="F236" s="204" t="e">
        <f>#N/A</f>
        <v>#N/A</v>
      </c>
      <c r="G236" s="204" t="e">
        <f>#N/A</f>
        <v>#N/A</v>
      </c>
      <c r="H236" s="204" t="e">
        <f>#N/A</f>
        <v>#N/A</v>
      </c>
      <c r="I236" s="204" t="e">
        <f>#N/A</f>
        <v>#N/A</v>
      </c>
      <c r="J236" s="204" t="e">
        <f>#N/A</f>
        <v>#N/A</v>
      </c>
      <c r="K236" s="204" t="e">
        <f>#N/A</f>
        <v>#N/A</v>
      </c>
      <c r="L236" s="204" t="e">
        <f>#N/A</f>
        <v>#N/A</v>
      </c>
      <c r="M236" s="204" t="e">
        <f>#N/A</f>
        <v>#N/A</v>
      </c>
      <c r="N236" s="206">
        <v>49.02</v>
      </c>
      <c r="O236" s="206">
        <v>38.53</v>
      </c>
      <c r="P236" s="206">
        <v>55</v>
      </c>
      <c r="Q236" s="206">
        <v>57.44</v>
      </c>
      <c r="R236" s="204" t="s">
        <v>1042</v>
      </c>
      <c r="S236" s="204" t="s">
        <v>1042</v>
      </c>
      <c r="T236" s="204" t="s">
        <v>1042</v>
      </c>
      <c r="U236" s="204" t="s">
        <v>1042</v>
      </c>
      <c r="V236" s="207">
        <v>0</v>
      </c>
      <c r="W236" s="186">
        <v>61.287370347772999</v>
      </c>
      <c r="X236" s="187">
        <v>61.348383160463698</v>
      </c>
      <c r="Y236" s="188">
        <v>70.1647345942648</v>
      </c>
      <c r="Z236" s="189">
        <v>62.233068944478298</v>
      </c>
      <c r="AA236" s="208">
        <v>0</v>
      </c>
      <c r="AB236" s="191">
        <v>90.372967803633998</v>
      </c>
      <c r="AC236" s="192">
        <v>89.9266815428754</v>
      </c>
      <c r="AD236" s="193">
        <v>98.087344596748494</v>
      </c>
      <c r="AE236" s="194">
        <v>88.109658909786404</v>
      </c>
      <c r="AF236" s="208">
        <v>0.25</v>
      </c>
      <c r="AG236" s="195">
        <v>46.030687124749797</v>
      </c>
      <c r="AH236" s="196">
        <v>53.635757171447601</v>
      </c>
      <c r="AI236" s="197">
        <v>65.010006671114098</v>
      </c>
      <c r="AJ236" s="198">
        <v>59.673115410273503</v>
      </c>
      <c r="AK236" s="208">
        <v>0</v>
      </c>
      <c r="AL236" s="199">
        <v>25.62</v>
      </c>
      <c r="AM236" s="200">
        <v>35.619999999999997</v>
      </c>
      <c r="AN236" s="201">
        <v>40.229999999999997</v>
      </c>
      <c r="AO236" s="202">
        <v>29.02</v>
      </c>
      <c r="AP236" s="209">
        <v>0</v>
      </c>
    </row>
    <row r="237" spans="1:42" s="181" customFormat="1" ht="15.75" customHeight="1">
      <c r="A237" s="204" t="s">
        <v>933</v>
      </c>
      <c r="B237" s="204" t="s">
        <v>528</v>
      </c>
      <c r="C237" s="205">
        <v>291930</v>
      </c>
      <c r="D237" s="204" t="s">
        <v>523</v>
      </c>
      <c r="E237" s="204" t="e">
        <f>#N/A</f>
        <v>#N/A</v>
      </c>
      <c r="F237" s="204" t="e">
        <f>#N/A</f>
        <v>#N/A</v>
      </c>
      <c r="G237" s="204" t="e">
        <f>#N/A</f>
        <v>#N/A</v>
      </c>
      <c r="H237" s="204" t="e">
        <f>#N/A</f>
        <v>#N/A</v>
      </c>
      <c r="I237" s="204" t="e">
        <f>#N/A</f>
        <v>#N/A</v>
      </c>
      <c r="J237" s="204" t="e">
        <f>#N/A</f>
        <v>#N/A</v>
      </c>
      <c r="K237" s="204" t="e">
        <f>#N/A</f>
        <v>#N/A</v>
      </c>
      <c r="L237" s="204" t="e">
        <f>#N/A</f>
        <v>#N/A</v>
      </c>
      <c r="M237" s="204" t="e">
        <f>#N/A</f>
        <v>#N/A</v>
      </c>
      <c r="N237" s="206">
        <v>44.52</v>
      </c>
      <c r="O237" s="206">
        <v>37.42</v>
      </c>
      <c r="P237" s="206">
        <v>67.099999999999994</v>
      </c>
      <c r="Q237" s="206">
        <v>65.81</v>
      </c>
      <c r="R237" s="204" t="s">
        <v>1042</v>
      </c>
      <c r="S237" s="204" t="s">
        <v>1042</v>
      </c>
      <c r="T237" s="204" t="s">
        <v>1042</v>
      </c>
      <c r="U237" s="204" t="s">
        <v>1042</v>
      </c>
      <c r="V237" s="207">
        <v>0</v>
      </c>
      <c r="W237" s="186">
        <v>47.096774193548399</v>
      </c>
      <c r="X237" s="187">
        <v>52.258064516128997</v>
      </c>
      <c r="Y237" s="188">
        <v>67.741935483871003</v>
      </c>
      <c r="Z237" s="189">
        <v>56.129032258064498</v>
      </c>
      <c r="AA237" s="208">
        <v>0</v>
      </c>
      <c r="AB237" s="191">
        <v>50.344827586206897</v>
      </c>
      <c r="AC237" s="192">
        <v>58.620689655172399</v>
      </c>
      <c r="AD237" s="193">
        <v>60</v>
      </c>
      <c r="AE237" s="194">
        <v>71.724137931034505</v>
      </c>
      <c r="AF237" s="208">
        <v>0</v>
      </c>
      <c r="AG237" s="195">
        <v>99.145299145299106</v>
      </c>
      <c r="AH237" s="196">
        <v>95.726495726495699</v>
      </c>
      <c r="AI237" s="197">
        <v>94.017094017093996</v>
      </c>
      <c r="AJ237" s="198">
        <v>93.162393162393201</v>
      </c>
      <c r="AK237" s="208">
        <v>0.5</v>
      </c>
      <c r="AL237" s="199">
        <v>87.18</v>
      </c>
      <c r="AM237" s="200">
        <v>87.18</v>
      </c>
      <c r="AN237" s="201">
        <v>107.69</v>
      </c>
      <c r="AO237" s="202">
        <v>94.87</v>
      </c>
      <c r="AP237" s="221">
        <v>0.25</v>
      </c>
    </row>
    <row r="238" spans="1:42" s="181" customFormat="1" ht="15.75" customHeight="1">
      <c r="A238" s="204" t="s">
        <v>941</v>
      </c>
      <c r="B238" s="204" t="s">
        <v>805</v>
      </c>
      <c r="C238" s="205">
        <v>291940</v>
      </c>
      <c r="D238" s="204" t="s">
        <v>811</v>
      </c>
      <c r="E238" s="204" t="e">
        <f>#N/A</f>
        <v>#N/A</v>
      </c>
      <c r="F238" s="204" t="e">
        <f>#N/A</f>
        <v>#N/A</v>
      </c>
      <c r="G238" s="204" t="e">
        <f>#N/A</f>
        <v>#N/A</v>
      </c>
      <c r="H238" s="204" t="e">
        <f>#N/A</f>
        <v>#N/A</v>
      </c>
      <c r="I238" s="204" t="e">
        <f>#N/A</f>
        <v>#N/A</v>
      </c>
      <c r="J238" s="204" t="e">
        <f>#N/A</f>
        <v>#N/A</v>
      </c>
      <c r="K238" s="204" t="e">
        <f>#N/A</f>
        <v>#N/A</v>
      </c>
      <c r="L238" s="204" t="e">
        <f>#N/A</f>
        <v>#N/A</v>
      </c>
      <c r="M238" s="204" t="e">
        <f>#N/A</f>
        <v>#N/A</v>
      </c>
      <c r="N238" s="206">
        <v>109.6</v>
      </c>
      <c r="O238" s="206">
        <v>124.8</v>
      </c>
      <c r="P238" s="206">
        <v>105.6</v>
      </c>
      <c r="Q238" s="206">
        <v>110.4</v>
      </c>
      <c r="R238" s="204" t="s">
        <v>1041</v>
      </c>
      <c r="S238" s="204" t="b">
        <f>TRUE</f>
        <v>1</v>
      </c>
      <c r="T238" s="204" t="s">
        <v>1041</v>
      </c>
      <c r="U238" s="204" t="s">
        <v>1041</v>
      </c>
      <c r="V238" s="207">
        <v>1</v>
      </c>
      <c r="W238" s="186">
        <v>96</v>
      </c>
      <c r="X238" s="187">
        <v>94.4</v>
      </c>
      <c r="Y238" s="188">
        <v>108.8</v>
      </c>
      <c r="Z238" s="189">
        <v>94.4</v>
      </c>
      <c r="AA238" s="208">
        <v>0.75</v>
      </c>
      <c r="AB238" s="191">
        <v>128.695652173913</v>
      </c>
      <c r="AC238" s="192">
        <v>128.695652173913</v>
      </c>
      <c r="AD238" s="193">
        <v>119.130434782609</v>
      </c>
      <c r="AE238" s="194">
        <v>126.086956521739</v>
      </c>
      <c r="AF238" s="190">
        <v>1</v>
      </c>
      <c r="AG238" s="195">
        <v>76.811594202898505</v>
      </c>
      <c r="AH238" s="196">
        <v>76.811594202898505</v>
      </c>
      <c r="AI238" s="197">
        <v>78.985507246376798</v>
      </c>
      <c r="AJ238" s="198">
        <v>89.130434782608702</v>
      </c>
      <c r="AK238" s="208">
        <v>0</v>
      </c>
      <c r="AL238" s="199">
        <v>56.52</v>
      </c>
      <c r="AM238" s="200">
        <v>56.52</v>
      </c>
      <c r="AN238" s="201">
        <v>50</v>
      </c>
      <c r="AO238" s="202">
        <v>45.65</v>
      </c>
      <c r="AP238" s="211">
        <v>0</v>
      </c>
    </row>
    <row r="239" spans="1:42" s="181" customFormat="1" ht="15.75" customHeight="1">
      <c r="A239" s="204" t="s">
        <v>941</v>
      </c>
      <c r="B239" s="204" t="s">
        <v>783</v>
      </c>
      <c r="C239" s="205">
        <v>291950</v>
      </c>
      <c r="D239" s="204" t="s">
        <v>793</v>
      </c>
      <c r="E239" s="204" t="e">
        <f>#N/A</f>
        <v>#N/A</v>
      </c>
      <c r="F239" s="204" t="e">
        <f>#N/A</f>
        <v>#N/A</v>
      </c>
      <c r="G239" s="204" t="e">
        <f>#N/A</f>
        <v>#N/A</v>
      </c>
      <c r="H239" s="204" t="e">
        <f>#N/A</f>
        <v>#N/A</v>
      </c>
      <c r="I239" s="204" t="e">
        <f>#N/A</f>
        <v>#N/A</v>
      </c>
      <c r="J239" s="204" t="e">
        <f>#N/A</f>
        <v>#N/A</v>
      </c>
      <c r="K239" s="204" t="e">
        <f>#N/A</f>
        <v>#N/A</v>
      </c>
      <c r="L239" s="204" t="e">
        <f>#N/A</f>
        <v>#N/A</v>
      </c>
      <c r="M239" s="204" t="e">
        <f>#N/A</f>
        <v>#N/A</v>
      </c>
      <c r="N239" s="206">
        <v>113.99</v>
      </c>
      <c r="O239" s="206">
        <v>114.18</v>
      </c>
      <c r="P239" s="206">
        <v>117.54</v>
      </c>
      <c r="Q239" s="206">
        <v>117.16</v>
      </c>
      <c r="R239" s="204" t="s">
        <v>1041</v>
      </c>
      <c r="S239" s="204" t="b">
        <f>TRUE</f>
        <v>1</v>
      </c>
      <c r="T239" s="204" t="s">
        <v>1041</v>
      </c>
      <c r="U239" s="204" t="s">
        <v>1041</v>
      </c>
      <c r="V239" s="207">
        <v>1</v>
      </c>
      <c r="W239" s="186">
        <v>102.61194029850699</v>
      </c>
      <c r="X239" s="187">
        <v>102.425373134328</v>
      </c>
      <c r="Y239" s="188">
        <v>112.87313432835801</v>
      </c>
      <c r="Z239" s="189">
        <v>99.813432835820905</v>
      </c>
      <c r="AA239" s="220">
        <v>1</v>
      </c>
      <c r="AB239" s="191">
        <v>108.22898032200401</v>
      </c>
      <c r="AC239" s="192">
        <v>107.69230769230801</v>
      </c>
      <c r="AD239" s="193">
        <v>109.12343470483</v>
      </c>
      <c r="AE239" s="194">
        <v>104.47227191413199</v>
      </c>
      <c r="AF239" s="190">
        <v>1</v>
      </c>
      <c r="AG239" s="195">
        <v>95.897435897435898</v>
      </c>
      <c r="AH239" s="196">
        <v>99.658119658119702</v>
      </c>
      <c r="AI239" s="197">
        <v>100.85470085470099</v>
      </c>
      <c r="AJ239" s="198">
        <v>106.153846153846</v>
      </c>
      <c r="AK239" s="220">
        <v>1</v>
      </c>
      <c r="AL239" s="199">
        <v>73.33</v>
      </c>
      <c r="AM239" s="200">
        <v>75.38</v>
      </c>
      <c r="AN239" s="201">
        <v>83.08</v>
      </c>
      <c r="AO239" s="202">
        <v>89.74</v>
      </c>
      <c r="AP239" s="211">
        <v>0</v>
      </c>
    </row>
    <row r="240" spans="1:42" s="181" customFormat="1" ht="15.75" customHeight="1">
      <c r="A240" s="204" t="s">
        <v>942</v>
      </c>
      <c r="B240" s="204" t="s">
        <v>740</v>
      </c>
      <c r="C240" s="205">
        <v>291955</v>
      </c>
      <c r="D240" s="204" t="s">
        <v>746</v>
      </c>
      <c r="E240" s="204" t="e">
        <f>#N/A</f>
        <v>#N/A</v>
      </c>
      <c r="F240" s="204" t="e">
        <f>#N/A</f>
        <v>#N/A</v>
      </c>
      <c r="G240" s="204" t="e">
        <f>#N/A</f>
        <v>#N/A</v>
      </c>
      <c r="H240" s="204" t="e">
        <f>#N/A</f>
        <v>#N/A</v>
      </c>
      <c r="I240" s="204" t="e">
        <f>#N/A</f>
        <v>#N/A</v>
      </c>
      <c r="J240" s="204" t="e">
        <f>#N/A</f>
        <v>#N/A</v>
      </c>
      <c r="K240" s="204" t="e">
        <f>#N/A</f>
        <v>#N/A</v>
      </c>
      <c r="L240" s="204" t="e">
        <f>#N/A</f>
        <v>#N/A</v>
      </c>
      <c r="M240" s="204" t="e">
        <f>#N/A</f>
        <v>#N/A</v>
      </c>
      <c r="N240" s="206">
        <v>76.959999999999994</v>
      </c>
      <c r="O240" s="206">
        <v>61.79</v>
      </c>
      <c r="P240" s="206">
        <v>82.08</v>
      </c>
      <c r="Q240" s="206">
        <v>83.21</v>
      </c>
      <c r="R240" s="204" t="s">
        <v>1042</v>
      </c>
      <c r="S240" s="204" t="s">
        <v>1042</v>
      </c>
      <c r="T240" s="204" t="s">
        <v>1042</v>
      </c>
      <c r="U240" s="204" t="s">
        <v>1042</v>
      </c>
      <c r="V240" s="207">
        <v>0</v>
      </c>
      <c r="W240" s="186">
        <v>66.190476190476204</v>
      </c>
      <c r="X240" s="187">
        <v>80.297619047619094</v>
      </c>
      <c r="Y240" s="188">
        <v>86.726190476190496</v>
      </c>
      <c r="Z240" s="189">
        <v>84.1666666666667</v>
      </c>
      <c r="AA240" s="208">
        <v>0</v>
      </c>
      <c r="AB240" s="191">
        <v>68.971631205673802</v>
      </c>
      <c r="AC240" s="192">
        <v>76.418439716312093</v>
      </c>
      <c r="AD240" s="193">
        <v>84.338061465720997</v>
      </c>
      <c r="AE240" s="194">
        <v>76.182033096926702</v>
      </c>
      <c r="AF240" s="208">
        <v>0</v>
      </c>
      <c r="AG240" s="195">
        <v>73.035613340870597</v>
      </c>
      <c r="AH240" s="196">
        <v>72.809496890898799</v>
      </c>
      <c r="AI240" s="197">
        <v>84.454494064443196</v>
      </c>
      <c r="AJ240" s="198">
        <v>85.980780101752401</v>
      </c>
      <c r="AK240" s="208">
        <v>0</v>
      </c>
      <c r="AL240" s="199">
        <v>31.88</v>
      </c>
      <c r="AM240" s="200">
        <v>43.08</v>
      </c>
      <c r="AN240" s="201">
        <v>39.01</v>
      </c>
      <c r="AO240" s="202">
        <v>43.08</v>
      </c>
      <c r="AP240" s="209">
        <v>0</v>
      </c>
    </row>
    <row r="241" spans="1:42" s="181" customFormat="1" ht="15.75" customHeight="1">
      <c r="A241" s="204" t="s">
        <v>933</v>
      </c>
      <c r="B241" s="204" t="s">
        <v>509</v>
      </c>
      <c r="C241" s="205">
        <v>291960</v>
      </c>
      <c r="D241" s="204" t="s">
        <v>512</v>
      </c>
      <c r="E241" s="204" t="e">
        <f>#N/A</f>
        <v>#N/A</v>
      </c>
      <c r="F241" s="204" t="e">
        <f>#N/A</f>
        <v>#N/A</v>
      </c>
      <c r="G241" s="204" t="e">
        <f>#N/A</f>
        <v>#N/A</v>
      </c>
      <c r="H241" s="204" t="e">
        <f>#N/A</f>
        <v>#N/A</v>
      </c>
      <c r="I241" s="204" t="e">
        <f>#N/A</f>
        <v>#N/A</v>
      </c>
      <c r="J241" s="204" t="e">
        <f>#N/A</f>
        <v>#N/A</v>
      </c>
      <c r="K241" s="204" t="e">
        <f>#N/A</f>
        <v>#N/A</v>
      </c>
      <c r="L241" s="204" t="e">
        <f>#N/A</f>
        <v>#N/A</v>
      </c>
      <c r="M241" s="204" t="e">
        <f>#N/A</f>
        <v>#N/A</v>
      </c>
      <c r="N241" s="206">
        <v>61.81</v>
      </c>
      <c r="O241" s="206">
        <v>56.25</v>
      </c>
      <c r="P241" s="206">
        <v>69.44</v>
      </c>
      <c r="Q241" s="206">
        <v>68.75</v>
      </c>
      <c r="R241" s="204" t="s">
        <v>1042</v>
      </c>
      <c r="S241" s="204" t="s">
        <v>1042</v>
      </c>
      <c r="T241" s="204" t="s">
        <v>1042</v>
      </c>
      <c r="U241" s="204" t="s">
        <v>1042</v>
      </c>
      <c r="V241" s="207">
        <v>0</v>
      </c>
      <c r="W241" s="186">
        <v>72.9166666666667</v>
      </c>
      <c r="X241" s="187">
        <v>76.3888888888889</v>
      </c>
      <c r="Y241" s="188">
        <v>88.1944444444444</v>
      </c>
      <c r="Z241" s="189">
        <v>88.8888888888889</v>
      </c>
      <c r="AA241" s="220">
        <v>0.25</v>
      </c>
      <c r="AB241" s="191">
        <v>84.530386740331494</v>
      </c>
      <c r="AC241" s="192">
        <v>82.872928176795597</v>
      </c>
      <c r="AD241" s="193">
        <v>76.795580110497198</v>
      </c>
      <c r="AE241" s="194">
        <v>93.922651933701701</v>
      </c>
      <c r="AF241" s="220">
        <v>0</v>
      </c>
      <c r="AG241" s="195">
        <v>68.243243243243199</v>
      </c>
      <c r="AH241" s="196">
        <v>73.648648648648603</v>
      </c>
      <c r="AI241" s="197">
        <v>87.837837837837796</v>
      </c>
      <c r="AJ241" s="198">
        <v>91.891891891891902</v>
      </c>
      <c r="AK241" s="220">
        <v>0</v>
      </c>
      <c r="AL241" s="199">
        <v>81.08</v>
      </c>
      <c r="AM241" s="200">
        <v>87.16</v>
      </c>
      <c r="AN241" s="201">
        <v>77.03</v>
      </c>
      <c r="AO241" s="202">
        <v>68.92</v>
      </c>
      <c r="AP241" s="221">
        <v>0</v>
      </c>
    </row>
    <row r="242" spans="1:42" s="181" customFormat="1" ht="15.75" customHeight="1">
      <c r="A242" s="204" t="s">
        <v>941</v>
      </c>
      <c r="B242" s="204" t="s">
        <v>828</v>
      </c>
      <c r="C242" s="205">
        <v>291970</v>
      </c>
      <c r="D242" s="204" t="s">
        <v>831</v>
      </c>
      <c r="E242" s="204" t="e">
        <f>#N/A</f>
        <v>#N/A</v>
      </c>
      <c r="F242" s="204" t="e">
        <f>#N/A</f>
        <v>#N/A</v>
      </c>
      <c r="G242" s="204" t="e">
        <f>#N/A</f>
        <v>#N/A</v>
      </c>
      <c r="H242" s="204" t="e">
        <f>#N/A</f>
        <v>#N/A</v>
      </c>
      <c r="I242" s="204" t="e">
        <f>#N/A</f>
        <v>#N/A</v>
      </c>
      <c r="J242" s="204" t="e">
        <f>#N/A</f>
        <v>#N/A</v>
      </c>
      <c r="K242" s="204" t="e">
        <f>#N/A</f>
        <v>#N/A</v>
      </c>
      <c r="L242" s="204" t="e">
        <f>#N/A</f>
        <v>#N/A</v>
      </c>
      <c r="M242" s="204" t="e">
        <f>#N/A</f>
        <v>#N/A</v>
      </c>
      <c r="N242" s="206">
        <v>117.44</v>
      </c>
      <c r="O242" s="206">
        <v>110.26</v>
      </c>
      <c r="P242" s="206">
        <v>125.64</v>
      </c>
      <c r="Q242" s="206">
        <v>150.77000000000001</v>
      </c>
      <c r="R242" s="204" t="s">
        <v>1042</v>
      </c>
      <c r="S242" s="204" t="s">
        <v>1042</v>
      </c>
      <c r="T242" s="204" t="s">
        <v>1042</v>
      </c>
      <c r="U242" s="204" t="s">
        <v>1042</v>
      </c>
      <c r="V242" s="207">
        <v>1</v>
      </c>
      <c r="W242" s="186">
        <v>34.871794871794897</v>
      </c>
      <c r="X242" s="187">
        <v>34.871794871794897</v>
      </c>
      <c r="Y242" s="188">
        <v>39.487179487179503</v>
      </c>
      <c r="Z242" s="189">
        <v>33.3333333333333</v>
      </c>
      <c r="AA242" s="208">
        <v>0</v>
      </c>
      <c r="AB242" s="191">
        <v>32.367149758454097</v>
      </c>
      <c r="AC242" s="192">
        <v>44.927536231884098</v>
      </c>
      <c r="AD242" s="193">
        <v>46.376811594202898</v>
      </c>
      <c r="AE242" s="194">
        <v>56.521739130434803</v>
      </c>
      <c r="AF242" s="208">
        <v>0</v>
      </c>
      <c r="AG242" s="195">
        <v>43.891402714932099</v>
      </c>
      <c r="AH242" s="196">
        <v>41.176470588235297</v>
      </c>
      <c r="AI242" s="197">
        <v>45.248868778280503</v>
      </c>
      <c r="AJ242" s="198">
        <v>63.800904977375602</v>
      </c>
      <c r="AK242" s="208">
        <v>0</v>
      </c>
      <c r="AL242" s="199">
        <v>62.44</v>
      </c>
      <c r="AM242" s="200">
        <v>32.58</v>
      </c>
      <c r="AN242" s="201">
        <v>48.87</v>
      </c>
      <c r="AO242" s="202">
        <v>52.94</v>
      </c>
      <c r="AP242" s="209">
        <v>0</v>
      </c>
    </row>
    <row r="243" spans="1:42" s="181" customFormat="1" ht="15.75" customHeight="1">
      <c r="A243" s="204" t="s">
        <v>941</v>
      </c>
      <c r="B243" s="204" t="s">
        <v>783</v>
      </c>
      <c r="C243" s="205">
        <v>291980</v>
      </c>
      <c r="D243" s="204" t="s">
        <v>794</v>
      </c>
      <c r="E243" s="204" t="e">
        <f>#N/A</f>
        <v>#N/A</v>
      </c>
      <c r="F243" s="204" t="e">
        <f>#N/A</f>
        <v>#N/A</v>
      </c>
      <c r="G243" s="204" t="e">
        <f>#N/A</f>
        <v>#N/A</v>
      </c>
      <c r="H243" s="204" t="e">
        <f>#N/A</f>
        <v>#N/A</v>
      </c>
      <c r="I243" s="204" t="e">
        <f>#N/A</f>
        <v>#N/A</v>
      </c>
      <c r="J243" s="204" t="e">
        <f>#N/A</f>
        <v>#N/A</v>
      </c>
      <c r="K243" s="204" t="e">
        <f>#N/A</f>
        <v>#N/A</v>
      </c>
      <c r="L243" s="204" t="e">
        <f>#N/A</f>
        <v>#N/A</v>
      </c>
      <c r="M243" s="204" t="e">
        <f>#N/A</f>
        <v>#N/A</v>
      </c>
      <c r="N243" s="206">
        <v>23.74</v>
      </c>
      <c r="O243" s="206">
        <v>23.92</v>
      </c>
      <c r="P243" s="206">
        <v>22.53</v>
      </c>
      <c r="Q243" s="206">
        <v>23.92</v>
      </c>
      <c r="R243" s="204" t="s">
        <v>1042</v>
      </c>
      <c r="S243" s="204" t="s">
        <v>1042</v>
      </c>
      <c r="T243" s="204" t="s">
        <v>1042</v>
      </c>
      <c r="U243" s="204" t="s">
        <v>1042</v>
      </c>
      <c r="V243" s="207">
        <v>0</v>
      </c>
      <c r="W243" s="186">
        <v>32.928942807625702</v>
      </c>
      <c r="X243" s="187">
        <v>43.500866551126499</v>
      </c>
      <c r="Y243" s="188">
        <v>41.421143847487002</v>
      </c>
      <c r="Z243" s="189">
        <v>27.209705372617002</v>
      </c>
      <c r="AA243" s="208">
        <v>0</v>
      </c>
      <c r="AB243" s="191">
        <v>80.082135523613999</v>
      </c>
      <c r="AC243" s="192">
        <v>85.420944558521597</v>
      </c>
      <c r="AD243" s="193">
        <v>81.314168377823407</v>
      </c>
      <c r="AE243" s="194">
        <v>79.671457905544102</v>
      </c>
      <c r="AF243" s="208">
        <v>0</v>
      </c>
      <c r="AG243" s="195">
        <v>59.963768115942003</v>
      </c>
      <c r="AH243" s="196">
        <v>78.442028985507207</v>
      </c>
      <c r="AI243" s="197">
        <v>85.869565217391298</v>
      </c>
      <c r="AJ243" s="198">
        <v>79.1666666666667</v>
      </c>
      <c r="AK243" s="208">
        <v>0</v>
      </c>
      <c r="AL243" s="199">
        <v>71.2</v>
      </c>
      <c r="AM243" s="200">
        <v>57.61</v>
      </c>
      <c r="AN243" s="201">
        <v>83.7</v>
      </c>
      <c r="AO243" s="202">
        <v>79.89</v>
      </c>
      <c r="AP243" s="209">
        <v>0</v>
      </c>
    </row>
    <row r="244" spans="1:42" s="181" customFormat="1" ht="15.75" customHeight="1">
      <c r="A244" s="204" t="s">
        <v>934</v>
      </c>
      <c r="B244" s="204" t="s">
        <v>722</v>
      </c>
      <c r="C244" s="205">
        <v>291990</v>
      </c>
      <c r="D244" s="204" t="s">
        <v>721</v>
      </c>
      <c r="E244" s="204" t="e">
        <f>#N/A</f>
        <v>#N/A</v>
      </c>
      <c r="F244" s="204" t="e">
        <f>#N/A</f>
        <v>#N/A</v>
      </c>
      <c r="G244" s="204" t="e">
        <f>#N/A</f>
        <v>#N/A</v>
      </c>
      <c r="H244" s="204" t="e">
        <f>#N/A</f>
        <v>#N/A</v>
      </c>
      <c r="I244" s="204" t="e">
        <f>#N/A</f>
        <v>#N/A</v>
      </c>
      <c r="J244" s="204" t="e">
        <f>#N/A</f>
        <v>#N/A</v>
      </c>
      <c r="K244" s="204" t="e">
        <f>#N/A</f>
        <v>#N/A</v>
      </c>
      <c r="L244" s="204" t="e">
        <f>#N/A</f>
        <v>#N/A</v>
      </c>
      <c r="M244" s="204" t="e">
        <f>#N/A</f>
        <v>#N/A</v>
      </c>
      <c r="N244" s="206">
        <v>76.790000000000006</v>
      </c>
      <c r="O244" s="206">
        <v>67.86</v>
      </c>
      <c r="P244" s="206">
        <v>75.89</v>
      </c>
      <c r="Q244" s="206">
        <v>97.32</v>
      </c>
      <c r="R244" s="204" t="s">
        <v>1042</v>
      </c>
      <c r="S244" s="204" t="s">
        <v>1042</v>
      </c>
      <c r="T244" s="204" t="s">
        <v>1042</v>
      </c>
      <c r="U244" s="204" t="s">
        <v>1042</v>
      </c>
      <c r="V244" s="207">
        <v>0.25</v>
      </c>
      <c r="W244" s="186">
        <v>83.928571428571402</v>
      </c>
      <c r="X244" s="187">
        <v>85.714285714285694</v>
      </c>
      <c r="Y244" s="188">
        <v>102.678571428571</v>
      </c>
      <c r="Z244" s="189">
        <v>107.142857142857</v>
      </c>
      <c r="AA244" s="208">
        <v>0.5</v>
      </c>
      <c r="AB244" s="191">
        <v>83.505154639175302</v>
      </c>
      <c r="AC244" s="192">
        <v>78.350515463917503</v>
      </c>
      <c r="AD244" s="193">
        <v>93.814432989690701</v>
      </c>
      <c r="AE244" s="194">
        <v>156.70103092783501</v>
      </c>
      <c r="AF244" s="208">
        <v>0.25</v>
      </c>
      <c r="AG244" s="195">
        <v>103.333333333333</v>
      </c>
      <c r="AH244" s="196">
        <v>98.8888888888889</v>
      </c>
      <c r="AI244" s="197">
        <v>107.777777777778</v>
      </c>
      <c r="AJ244" s="198">
        <v>116.666666666667</v>
      </c>
      <c r="AK244" s="208">
        <v>1</v>
      </c>
      <c r="AL244" s="199">
        <v>106.67</v>
      </c>
      <c r="AM244" s="200">
        <v>110</v>
      </c>
      <c r="AN244" s="201">
        <v>76.67</v>
      </c>
      <c r="AO244" s="202">
        <v>113.33</v>
      </c>
      <c r="AP244" s="209">
        <v>0.75</v>
      </c>
    </row>
    <row r="245" spans="1:42" s="181" customFormat="1" ht="15.75" customHeight="1">
      <c r="A245" s="204" t="s">
        <v>938</v>
      </c>
      <c r="B245" s="204" t="s">
        <v>638</v>
      </c>
      <c r="C245" s="205">
        <v>291992</v>
      </c>
      <c r="D245" s="204" t="s">
        <v>637</v>
      </c>
      <c r="E245" s="204" t="e">
        <f>#N/A</f>
        <v>#N/A</v>
      </c>
      <c r="F245" s="204" t="e">
        <f>#N/A</f>
        <v>#N/A</v>
      </c>
      <c r="G245" s="204" t="e">
        <f>#N/A</f>
        <v>#N/A</v>
      </c>
      <c r="H245" s="204" t="e">
        <f>#N/A</f>
        <v>#N/A</v>
      </c>
      <c r="I245" s="204" t="e">
        <f>#N/A</f>
        <v>#N/A</v>
      </c>
      <c r="J245" s="204" t="e">
        <f>#N/A</f>
        <v>#N/A</v>
      </c>
      <c r="K245" s="204" t="e">
        <f>#N/A</f>
        <v>#N/A</v>
      </c>
      <c r="L245" s="204" t="e">
        <f>#N/A</f>
        <v>#N/A</v>
      </c>
      <c r="M245" s="204" t="e">
        <f>#N/A</f>
        <v>#N/A</v>
      </c>
      <c r="N245" s="206">
        <v>48.9</v>
      </c>
      <c r="O245" s="206">
        <v>48.58</v>
      </c>
      <c r="P245" s="206">
        <v>67.19</v>
      </c>
      <c r="Q245" s="206">
        <v>45.74</v>
      </c>
      <c r="R245" s="204" t="s">
        <v>1042</v>
      </c>
      <c r="S245" s="204" t="s">
        <v>1042</v>
      </c>
      <c r="T245" s="204" t="s">
        <v>1042</v>
      </c>
      <c r="U245" s="204" t="s">
        <v>1042</v>
      </c>
      <c r="V245" s="207">
        <v>0</v>
      </c>
      <c r="W245" s="186">
        <v>93.059936908517301</v>
      </c>
      <c r="X245" s="187">
        <v>95.583596214511005</v>
      </c>
      <c r="Y245" s="188">
        <v>107.88643533123</v>
      </c>
      <c r="Z245" s="189">
        <v>82.334384858044203</v>
      </c>
      <c r="AA245" s="208">
        <v>0.5</v>
      </c>
      <c r="AB245" s="191">
        <v>72.8045325779037</v>
      </c>
      <c r="AC245" s="192">
        <v>69.405099150141595</v>
      </c>
      <c r="AD245" s="193">
        <v>73.937677053824402</v>
      </c>
      <c r="AE245" s="194">
        <v>70.538243626062297</v>
      </c>
      <c r="AF245" s="208">
        <v>0</v>
      </c>
      <c r="AG245" s="195">
        <v>74.295774647887299</v>
      </c>
      <c r="AH245" s="196">
        <v>74.647887323943706</v>
      </c>
      <c r="AI245" s="197">
        <v>80.633802816901394</v>
      </c>
      <c r="AJ245" s="198">
        <v>87.323943661971796</v>
      </c>
      <c r="AK245" s="208">
        <v>0</v>
      </c>
      <c r="AL245" s="199">
        <v>45.42</v>
      </c>
      <c r="AM245" s="200">
        <v>27.46</v>
      </c>
      <c r="AN245" s="201">
        <v>40.14</v>
      </c>
      <c r="AO245" s="202">
        <v>42.25</v>
      </c>
      <c r="AP245" s="209">
        <v>0</v>
      </c>
    </row>
    <row r="246" spans="1:42" s="181" customFormat="1" ht="15.75" customHeight="1">
      <c r="A246" s="222" t="s">
        <v>941</v>
      </c>
      <c r="B246" s="204" t="s">
        <v>854</v>
      </c>
      <c r="C246" s="213">
        <v>291995</v>
      </c>
      <c r="D246" s="214" t="s">
        <v>846</v>
      </c>
      <c r="E246" s="215" t="e">
        <f>#N/A</f>
        <v>#N/A</v>
      </c>
      <c r="F246" s="215" t="e">
        <f>#N/A</f>
        <v>#N/A</v>
      </c>
      <c r="G246" s="215" t="e">
        <f>#N/A</f>
        <v>#N/A</v>
      </c>
      <c r="H246" s="215" t="e">
        <f>#N/A</f>
        <v>#N/A</v>
      </c>
      <c r="I246" s="215" t="e">
        <f>#N/A</f>
        <v>#N/A</v>
      </c>
      <c r="J246" s="215" t="e">
        <f>#N/A</f>
        <v>#N/A</v>
      </c>
      <c r="K246" s="215" t="e">
        <f>#N/A</f>
        <v>#N/A</v>
      </c>
      <c r="L246" s="215" t="e">
        <f>#N/A</f>
        <v>#N/A</v>
      </c>
      <c r="M246" s="215" t="e">
        <f>#N/A</f>
        <v>#N/A</v>
      </c>
      <c r="N246" s="216">
        <v>37.04</v>
      </c>
      <c r="O246" s="216">
        <v>32.1</v>
      </c>
      <c r="P246" s="216">
        <v>50.62</v>
      </c>
      <c r="Q246" s="216">
        <v>35.799999999999997</v>
      </c>
      <c r="R246" s="215" t="s">
        <v>1042</v>
      </c>
      <c r="S246" s="215" t="s">
        <v>1042</v>
      </c>
      <c r="T246" s="215" t="s">
        <v>1042</v>
      </c>
      <c r="U246" s="215" t="s">
        <v>1042</v>
      </c>
      <c r="V246" s="217">
        <v>0</v>
      </c>
      <c r="W246" s="186">
        <v>96.296296296296305</v>
      </c>
      <c r="X246" s="187">
        <v>96.296296296296305</v>
      </c>
      <c r="Y246" s="188">
        <v>87.654320987654302</v>
      </c>
      <c r="Z246" s="189">
        <v>112.345679012346</v>
      </c>
      <c r="AA246" s="208">
        <v>0.75</v>
      </c>
      <c r="AB246" s="191">
        <v>72.826086956521706</v>
      </c>
      <c r="AC246" s="192">
        <v>70.652173913043498</v>
      </c>
      <c r="AD246" s="193">
        <v>75</v>
      </c>
      <c r="AE246" s="194">
        <v>91.304347826086996</v>
      </c>
      <c r="AF246" s="208">
        <v>0</v>
      </c>
      <c r="AG246" s="195">
        <v>111.594202898551</v>
      </c>
      <c r="AH246" s="196">
        <v>110.144927536232</v>
      </c>
      <c r="AI246" s="197">
        <v>124.63768115942</v>
      </c>
      <c r="AJ246" s="198">
        <v>105.797101449275</v>
      </c>
      <c r="AK246" s="208">
        <v>1</v>
      </c>
      <c r="AL246" s="199">
        <v>191.3</v>
      </c>
      <c r="AM246" s="200">
        <v>178.26</v>
      </c>
      <c r="AN246" s="201">
        <v>160.87</v>
      </c>
      <c r="AO246" s="202">
        <v>117.39</v>
      </c>
      <c r="AP246" s="203">
        <v>1</v>
      </c>
    </row>
    <row r="247" spans="1:42" s="181" customFormat="1" ht="15.75" customHeight="1">
      <c r="A247" s="204" t="s">
        <v>941</v>
      </c>
      <c r="B247" s="204" t="s">
        <v>828</v>
      </c>
      <c r="C247" s="205">
        <v>292000</v>
      </c>
      <c r="D247" s="204" t="s">
        <v>832</v>
      </c>
      <c r="E247" s="204" t="e">
        <f>#N/A</f>
        <v>#N/A</v>
      </c>
      <c r="F247" s="204" t="e">
        <f>#N/A</f>
        <v>#N/A</v>
      </c>
      <c r="G247" s="204" t="e">
        <f>#N/A</f>
        <v>#N/A</v>
      </c>
      <c r="H247" s="204" t="e">
        <f>#N/A</f>
        <v>#N/A</v>
      </c>
      <c r="I247" s="204" t="e">
        <f>#N/A</f>
        <v>#N/A</v>
      </c>
      <c r="J247" s="204" t="e">
        <f>#N/A</f>
        <v>#N/A</v>
      </c>
      <c r="K247" s="204" t="e">
        <f>#N/A</f>
        <v>#N/A</v>
      </c>
      <c r="L247" s="204" t="e">
        <f>#N/A</f>
        <v>#N/A</v>
      </c>
      <c r="M247" s="204" t="e">
        <f>#N/A</f>
        <v>#N/A</v>
      </c>
      <c r="N247" s="206">
        <v>33.83</v>
      </c>
      <c r="O247" s="206">
        <v>9.02</v>
      </c>
      <c r="P247" s="206">
        <v>31.58</v>
      </c>
      <c r="Q247" s="206">
        <v>12.78</v>
      </c>
      <c r="R247" s="204" t="s">
        <v>1042</v>
      </c>
      <c r="S247" s="204" t="s">
        <v>1042</v>
      </c>
      <c r="T247" s="204" t="s">
        <v>1042</v>
      </c>
      <c r="U247" s="204" t="s">
        <v>1041</v>
      </c>
      <c r="V247" s="207">
        <v>0.25</v>
      </c>
      <c r="W247" s="186">
        <v>16.541353383458599</v>
      </c>
      <c r="X247" s="187">
        <v>119.548872180451</v>
      </c>
      <c r="Y247" s="188">
        <v>19.548872180451099</v>
      </c>
      <c r="Z247" s="189">
        <v>21.052631578947398</v>
      </c>
      <c r="AA247" s="208">
        <v>0.25</v>
      </c>
      <c r="AB247" s="191">
        <v>40.196078431372499</v>
      </c>
      <c r="AC247" s="192">
        <v>40.196078431372499</v>
      </c>
      <c r="AD247" s="193">
        <v>53.921568627451002</v>
      </c>
      <c r="AE247" s="194">
        <v>55.882352941176499</v>
      </c>
      <c r="AF247" s="208">
        <v>0</v>
      </c>
      <c r="AG247" s="195">
        <v>35.643564356435597</v>
      </c>
      <c r="AH247" s="196">
        <v>36.633663366336599</v>
      </c>
      <c r="AI247" s="197">
        <v>39.603960396039597</v>
      </c>
      <c r="AJ247" s="198">
        <v>87.128712871287107</v>
      </c>
      <c r="AK247" s="208">
        <v>0</v>
      </c>
      <c r="AL247" s="199">
        <v>106.93</v>
      </c>
      <c r="AM247" s="200">
        <v>89.11</v>
      </c>
      <c r="AN247" s="201">
        <v>62.38</v>
      </c>
      <c r="AO247" s="202">
        <v>65.349999999999994</v>
      </c>
      <c r="AP247" s="209">
        <v>0.25</v>
      </c>
    </row>
    <row r="248" spans="1:42" s="181" customFormat="1" ht="15.75" customHeight="1">
      <c r="A248" s="204" t="s">
        <v>940</v>
      </c>
      <c r="B248" s="204" t="s">
        <v>575</v>
      </c>
      <c r="C248" s="205">
        <v>292010</v>
      </c>
      <c r="D248" s="204" t="s">
        <v>576</v>
      </c>
      <c r="E248" s="204" t="e">
        <f>#N/A</f>
        <v>#N/A</v>
      </c>
      <c r="F248" s="204" t="e">
        <f>#N/A</f>
        <v>#N/A</v>
      </c>
      <c r="G248" s="204" t="e">
        <f>#N/A</f>
        <v>#N/A</v>
      </c>
      <c r="H248" s="204" t="e">
        <f>#N/A</f>
        <v>#N/A</v>
      </c>
      <c r="I248" s="204" t="e">
        <f>#N/A</f>
        <v>#N/A</v>
      </c>
      <c r="J248" s="204" t="e">
        <f>#N/A</f>
        <v>#N/A</v>
      </c>
      <c r="K248" s="204" t="e">
        <f>#N/A</f>
        <v>#N/A</v>
      </c>
      <c r="L248" s="204" t="e">
        <f>#N/A</f>
        <v>#N/A</v>
      </c>
      <c r="M248" s="204" t="e">
        <f>#N/A</f>
        <v>#N/A</v>
      </c>
      <c r="N248" s="206">
        <v>55.05</v>
      </c>
      <c r="O248" s="206">
        <v>46.46</v>
      </c>
      <c r="P248" s="206">
        <v>70.2</v>
      </c>
      <c r="Q248" s="206">
        <v>73.23</v>
      </c>
      <c r="R248" s="204" t="s">
        <v>1042</v>
      </c>
      <c r="S248" s="204" t="s">
        <v>1042</v>
      </c>
      <c r="T248" s="204" t="s">
        <v>1042</v>
      </c>
      <c r="U248" s="204" t="s">
        <v>1042</v>
      </c>
      <c r="V248" s="207">
        <v>0</v>
      </c>
      <c r="W248" s="186">
        <v>78.787878787878796</v>
      </c>
      <c r="X248" s="187">
        <v>70.707070707070699</v>
      </c>
      <c r="Y248" s="188">
        <v>94.949494949494905</v>
      </c>
      <c r="Z248" s="189">
        <v>78.282828282828305</v>
      </c>
      <c r="AA248" s="220">
        <v>0</v>
      </c>
      <c r="AB248" s="191">
        <v>92.857142857142904</v>
      </c>
      <c r="AC248" s="192">
        <v>95.8333333333333</v>
      </c>
      <c r="AD248" s="193">
        <v>102.97619047619</v>
      </c>
      <c r="AE248" s="194">
        <v>125</v>
      </c>
      <c r="AF248" s="220">
        <v>0.75</v>
      </c>
      <c r="AG248" s="195">
        <v>72.058823529411796</v>
      </c>
      <c r="AH248" s="196">
        <v>68.137254901960802</v>
      </c>
      <c r="AI248" s="197">
        <v>74.019607843137294</v>
      </c>
      <c r="AJ248" s="198">
        <v>92.156862745097996</v>
      </c>
      <c r="AK248" s="220">
        <v>0</v>
      </c>
      <c r="AL248" s="199">
        <v>67.650000000000006</v>
      </c>
      <c r="AM248" s="200">
        <v>60.29</v>
      </c>
      <c r="AN248" s="201">
        <v>75</v>
      </c>
      <c r="AO248" s="202">
        <v>69.12</v>
      </c>
      <c r="AP248" s="221">
        <v>0</v>
      </c>
    </row>
    <row r="249" spans="1:42" s="181" customFormat="1" ht="15.75" customHeight="1">
      <c r="A249" s="204" t="s">
        <v>941</v>
      </c>
      <c r="B249" s="204" t="s">
        <v>805</v>
      </c>
      <c r="C249" s="205">
        <v>292020</v>
      </c>
      <c r="D249" s="204" t="s">
        <v>812</v>
      </c>
      <c r="E249" s="204" t="e">
        <f>#N/A</f>
        <v>#N/A</v>
      </c>
      <c r="F249" s="204" t="e">
        <f>#N/A</f>
        <v>#N/A</v>
      </c>
      <c r="G249" s="204" t="e">
        <f>#N/A</f>
        <v>#N/A</v>
      </c>
      <c r="H249" s="204" t="e">
        <f>#N/A</f>
        <v>#N/A</v>
      </c>
      <c r="I249" s="204" t="e">
        <f>#N/A</f>
        <v>#N/A</v>
      </c>
      <c r="J249" s="204" t="e">
        <f>#N/A</f>
        <v>#N/A</v>
      </c>
      <c r="K249" s="204" t="e">
        <f>#N/A</f>
        <v>#N/A</v>
      </c>
      <c r="L249" s="204" t="e">
        <f>#N/A</f>
        <v>#N/A</v>
      </c>
      <c r="M249" s="204" t="e">
        <f>#N/A</f>
        <v>#N/A</v>
      </c>
      <c r="N249" s="206">
        <v>90.31</v>
      </c>
      <c r="O249" s="206">
        <v>87.6</v>
      </c>
      <c r="P249" s="206">
        <v>97.67</v>
      </c>
      <c r="Q249" s="206">
        <v>87.21</v>
      </c>
      <c r="R249" s="204" t="s">
        <v>1042</v>
      </c>
      <c r="S249" s="204" t="s">
        <v>1042</v>
      </c>
      <c r="T249" s="204" t="s">
        <v>1042</v>
      </c>
      <c r="U249" s="204" t="s">
        <v>1042</v>
      </c>
      <c r="V249" s="207">
        <v>0.25</v>
      </c>
      <c r="W249" s="186">
        <v>98.449612403100801</v>
      </c>
      <c r="X249" s="187">
        <v>98.062015503875998</v>
      </c>
      <c r="Y249" s="188">
        <v>101.937984496124</v>
      </c>
      <c r="Z249" s="189">
        <v>108.139534883721</v>
      </c>
      <c r="AA249" s="208">
        <v>1</v>
      </c>
      <c r="AB249" s="191">
        <v>75.261324041811804</v>
      </c>
      <c r="AC249" s="192">
        <v>79.442508710801405</v>
      </c>
      <c r="AD249" s="193">
        <v>81.184668989547006</v>
      </c>
      <c r="AE249" s="194">
        <v>84.320557491289193</v>
      </c>
      <c r="AF249" s="208">
        <v>0</v>
      </c>
      <c r="AG249" s="195">
        <v>77.016129032258107</v>
      </c>
      <c r="AH249" s="196">
        <v>88.709677419354804</v>
      </c>
      <c r="AI249" s="197">
        <v>81.048387096774206</v>
      </c>
      <c r="AJ249" s="198">
        <v>81.854838709677395</v>
      </c>
      <c r="AK249" s="208">
        <v>0</v>
      </c>
      <c r="AL249" s="199">
        <v>65.319999999999993</v>
      </c>
      <c r="AM249" s="200">
        <v>75</v>
      </c>
      <c r="AN249" s="201">
        <v>66.53</v>
      </c>
      <c r="AO249" s="202">
        <v>83.47</v>
      </c>
      <c r="AP249" s="209">
        <v>0</v>
      </c>
    </row>
    <row r="250" spans="1:42" s="181" customFormat="1" ht="15.75" customHeight="1">
      <c r="A250" s="204" t="s">
        <v>941</v>
      </c>
      <c r="B250" s="204" t="s">
        <v>783</v>
      </c>
      <c r="C250" s="205">
        <v>292030</v>
      </c>
      <c r="D250" s="204" t="s">
        <v>795</v>
      </c>
      <c r="E250" s="204" t="e">
        <f>#N/A</f>
        <v>#N/A</v>
      </c>
      <c r="F250" s="204" t="e">
        <f>#N/A</f>
        <v>#N/A</v>
      </c>
      <c r="G250" s="204" t="e">
        <f>#N/A</f>
        <v>#N/A</v>
      </c>
      <c r="H250" s="204" t="e">
        <f>#N/A</f>
        <v>#N/A</v>
      </c>
      <c r="I250" s="204" t="e">
        <f>#N/A</f>
        <v>#N/A</v>
      </c>
      <c r="J250" s="204" t="e">
        <f>#N/A</f>
        <v>#N/A</v>
      </c>
      <c r="K250" s="204" t="e">
        <f>#N/A</f>
        <v>#N/A</v>
      </c>
      <c r="L250" s="204" t="e">
        <f>#N/A</f>
        <v>#N/A</v>
      </c>
      <c r="M250" s="204" t="e">
        <f>#N/A</f>
        <v>#N/A</v>
      </c>
      <c r="N250" s="206">
        <v>102.75</v>
      </c>
      <c r="O250" s="206">
        <v>104.59</v>
      </c>
      <c r="P250" s="206">
        <v>93.58</v>
      </c>
      <c r="Q250" s="206">
        <v>106.42</v>
      </c>
      <c r="R250" s="204" t="s">
        <v>1041</v>
      </c>
      <c r="S250" s="204" t="b">
        <f>TRUE</f>
        <v>1</v>
      </c>
      <c r="T250" s="204" t="s">
        <v>1042</v>
      </c>
      <c r="U250" s="204" t="s">
        <v>1041</v>
      </c>
      <c r="V250" s="207">
        <v>0.75</v>
      </c>
      <c r="W250" s="186">
        <v>88.9908256880734</v>
      </c>
      <c r="X250" s="187">
        <v>91.743119266055004</v>
      </c>
      <c r="Y250" s="188">
        <v>108.256880733945</v>
      </c>
      <c r="Z250" s="189">
        <v>89.908256880733902</v>
      </c>
      <c r="AA250" s="208">
        <v>0.25</v>
      </c>
      <c r="AB250" s="191">
        <v>114.81481481481499</v>
      </c>
      <c r="AC250" s="192">
        <v>113.888888888889</v>
      </c>
      <c r="AD250" s="193">
        <v>102.777777777778</v>
      </c>
      <c r="AE250" s="194">
        <v>98.148148148148195</v>
      </c>
      <c r="AF250" s="190">
        <v>1</v>
      </c>
      <c r="AG250" s="195">
        <v>93.406593406593402</v>
      </c>
      <c r="AH250" s="196">
        <v>108.791208791209</v>
      </c>
      <c r="AI250" s="197">
        <v>110.98901098901101</v>
      </c>
      <c r="AJ250" s="198">
        <v>124.175824175824</v>
      </c>
      <c r="AK250" s="208">
        <v>0.75</v>
      </c>
      <c r="AL250" s="199">
        <v>128.57</v>
      </c>
      <c r="AM250" s="200">
        <v>102.2</v>
      </c>
      <c r="AN250" s="201">
        <v>85.71</v>
      </c>
      <c r="AO250" s="202">
        <v>105.49</v>
      </c>
      <c r="AP250" s="209">
        <v>0.75</v>
      </c>
    </row>
    <row r="251" spans="1:42" s="181" customFormat="1" ht="15.75" customHeight="1">
      <c r="A251" s="204" t="s">
        <v>936</v>
      </c>
      <c r="B251" s="204" t="s">
        <v>906</v>
      </c>
      <c r="C251" s="205">
        <v>292040</v>
      </c>
      <c r="D251" s="204" t="s">
        <v>910</v>
      </c>
      <c r="E251" s="204" t="e">
        <f>#N/A</f>
        <v>#N/A</v>
      </c>
      <c r="F251" s="204" t="e">
        <f>#N/A</f>
        <v>#N/A</v>
      </c>
      <c r="G251" s="204" t="e">
        <f>#N/A</f>
        <v>#N/A</v>
      </c>
      <c r="H251" s="204" t="e">
        <f>#N/A</f>
        <v>#N/A</v>
      </c>
      <c r="I251" s="204" t="e">
        <f>#N/A</f>
        <v>#N/A</v>
      </c>
      <c r="J251" s="204" t="e">
        <f>#N/A</f>
        <v>#N/A</v>
      </c>
      <c r="K251" s="204" t="e">
        <f>#N/A</f>
        <v>#N/A</v>
      </c>
      <c r="L251" s="204" t="e">
        <f>#N/A</f>
        <v>#N/A</v>
      </c>
      <c r="M251" s="204" t="e">
        <f>#N/A</f>
        <v>#N/A</v>
      </c>
      <c r="N251" s="206">
        <v>65.17</v>
      </c>
      <c r="O251" s="206">
        <v>46.63</v>
      </c>
      <c r="P251" s="206">
        <v>69.66</v>
      </c>
      <c r="Q251" s="206">
        <v>65.73</v>
      </c>
      <c r="R251" s="204" t="s">
        <v>1042</v>
      </c>
      <c r="S251" s="204" t="s">
        <v>1042</v>
      </c>
      <c r="T251" s="204" t="s">
        <v>1042</v>
      </c>
      <c r="U251" s="204" t="s">
        <v>1042</v>
      </c>
      <c r="V251" s="207">
        <v>0</v>
      </c>
      <c r="W251" s="186">
        <v>95.505617977528104</v>
      </c>
      <c r="X251" s="187">
        <v>93.820224719101105</v>
      </c>
      <c r="Y251" s="188">
        <v>99.438202247191001</v>
      </c>
      <c r="Z251" s="189">
        <v>100.561797752809</v>
      </c>
      <c r="AA251" s="208">
        <v>0.75</v>
      </c>
      <c r="AB251" s="191">
        <v>94.5</v>
      </c>
      <c r="AC251" s="192">
        <v>92.5</v>
      </c>
      <c r="AD251" s="193">
        <v>102</v>
      </c>
      <c r="AE251" s="194">
        <v>89</v>
      </c>
      <c r="AF251" s="208">
        <v>0.25</v>
      </c>
      <c r="AG251" s="195">
        <v>78.865979381443296</v>
      </c>
      <c r="AH251" s="196">
        <v>79.896907216494796</v>
      </c>
      <c r="AI251" s="197">
        <v>84.536082474226802</v>
      </c>
      <c r="AJ251" s="198">
        <v>102.061855670103</v>
      </c>
      <c r="AK251" s="208">
        <v>0.25</v>
      </c>
      <c r="AL251" s="199">
        <v>72.680000000000007</v>
      </c>
      <c r="AM251" s="200">
        <v>92.78</v>
      </c>
      <c r="AN251" s="201">
        <v>102.06</v>
      </c>
      <c r="AO251" s="202">
        <v>64.95</v>
      </c>
      <c r="AP251" s="221">
        <v>0.25</v>
      </c>
    </row>
    <row r="252" spans="1:42" s="181" customFormat="1" ht="15.75" customHeight="1">
      <c r="A252" s="204" t="s">
        <v>942</v>
      </c>
      <c r="B252" s="204" t="s">
        <v>740</v>
      </c>
      <c r="C252" s="205">
        <v>292045</v>
      </c>
      <c r="D252" s="204" t="s">
        <v>747</v>
      </c>
      <c r="E252" s="204" t="e">
        <f>#N/A</f>
        <v>#N/A</v>
      </c>
      <c r="F252" s="204" t="e">
        <f>#N/A</f>
        <v>#N/A</v>
      </c>
      <c r="G252" s="204" t="e">
        <f>#N/A</f>
        <v>#N/A</v>
      </c>
      <c r="H252" s="204" t="e">
        <f>#N/A</f>
        <v>#N/A</v>
      </c>
      <c r="I252" s="204" t="e">
        <f>#N/A</f>
        <v>#N/A</v>
      </c>
      <c r="J252" s="204" t="e">
        <f>#N/A</f>
        <v>#N/A</v>
      </c>
      <c r="K252" s="204" t="e">
        <f>#N/A</f>
        <v>#N/A</v>
      </c>
      <c r="L252" s="204" t="e">
        <f>#N/A</f>
        <v>#N/A</v>
      </c>
      <c r="M252" s="204" t="e">
        <f>#N/A</f>
        <v>#N/A</v>
      </c>
      <c r="N252" s="206">
        <v>282.56</v>
      </c>
      <c r="O252" s="206">
        <v>243.02</v>
      </c>
      <c r="P252" s="206">
        <v>306.98</v>
      </c>
      <c r="Q252" s="206">
        <v>222.09</v>
      </c>
      <c r="R252" s="204" t="s">
        <v>1041</v>
      </c>
      <c r="S252" s="204" t="b">
        <f>TRUE</f>
        <v>1</v>
      </c>
      <c r="T252" s="204" t="s">
        <v>1041</v>
      </c>
      <c r="U252" s="204" t="s">
        <v>1041</v>
      </c>
      <c r="V252" s="207">
        <v>1</v>
      </c>
      <c r="W252" s="186">
        <v>176.744186046512</v>
      </c>
      <c r="X252" s="187">
        <v>183.720930232558</v>
      </c>
      <c r="Y252" s="188">
        <v>210.46511627907</v>
      </c>
      <c r="Z252" s="189">
        <v>187.20930232558101</v>
      </c>
      <c r="AA252" s="220">
        <v>1</v>
      </c>
      <c r="AB252" s="191">
        <v>227.027027027027</v>
      </c>
      <c r="AC252" s="192">
        <v>240.540540540541</v>
      </c>
      <c r="AD252" s="193">
        <v>228.37837837837799</v>
      </c>
      <c r="AE252" s="194">
        <v>198.64864864864899</v>
      </c>
      <c r="AF252" s="190">
        <v>1</v>
      </c>
      <c r="AG252" s="195">
        <v>87.254901960784295</v>
      </c>
      <c r="AH252" s="196">
        <v>89.215686274509807</v>
      </c>
      <c r="AI252" s="197">
        <v>101.960784313725</v>
      </c>
      <c r="AJ252" s="198">
        <v>118.627450980392</v>
      </c>
      <c r="AK252" s="220">
        <v>0.5</v>
      </c>
      <c r="AL252" s="199">
        <v>29.41</v>
      </c>
      <c r="AM252" s="200">
        <v>11.76</v>
      </c>
      <c r="AN252" s="201">
        <v>11.76</v>
      </c>
      <c r="AO252" s="202">
        <v>11.76</v>
      </c>
      <c r="AP252" s="211">
        <v>0</v>
      </c>
    </row>
    <row r="253" spans="1:42" s="181" customFormat="1" ht="15.75" customHeight="1">
      <c r="A253" s="204" t="s">
        <v>936</v>
      </c>
      <c r="B253" s="204" t="s">
        <v>906</v>
      </c>
      <c r="C253" s="205">
        <v>292050</v>
      </c>
      <c r="D253" s="204" t="s">
        <v>911</v>
      </c>
      <c r="E253" s="204" t="e">
        <f>#N/A</f>
        <v>#N/A</v>
      </c>
      <c r="F253" s="204" t="e">
        <f>#N/A</f>
        <v>#N/A</v>
      </c>
      <c r="G253" s="204" t="e">
        <f>#N/A</f>
        <v>#N/A</v>
      </c>
      <c r="H253" s="204" t="e">
        <f>#N/A</f>
        <v>#N/A</v>
      </c>
      <c r="I253" s="204" t="e">
        <f>#N/A</f>
        <v>#N/A</v>
      </c>
      <c r="J253" s="204" t="e">
        <f>#N/A</f>
        <v>#N/A</v>
      </c>
      <c r="K253" s="204" t="e">
        <f>#N/A</f>
        <v>#N/A</v>
      </c>
      <c r="L253" s="204" t="e">
        <f>#N/A</f>
        <v>#N/A</v>
      </c>
      <c r="M253" s="204" t="e">
        <f>#N/A</f>
        <v>#N/A</v>
      </c>
      <c r="N253" s="206">
        <v>93.83</v>
      </c>
      <c r="O253" s="206">
        <v>85.25</v>
      </c>
      <c r="P253" s="206">
        <v>93.57</v>
      </c>
      <c r="Q253" s="206">
        <v>105.63</v>
      </c>
      <c r="R253" s="204" t="s">
        <v>1042</v>
      </c>
      <c r="S253" s="204" t="s">
        <v>1042</v>
      </c>
      <c r="T253" s="204" t="s">
        <v>1042</v>
      </c>
      <c r="U253" s="204" t="s">
        <v>1041</v>
      </c>
      <c r="V253" s="207">
        <v>0.25</v>
      </c>
      <c r="W253" s="186">
        <v>90.6166219839142</v>
      </c>
      <c r="X253" s="187">
        <v>92.225201072386099</v>
      </c>
      <c r="Y253" s="188">
        <v>102.68096514745299</v>
      </c>
      <c r="Z253" s="189">
        <v>90.080428954423596</v>
      </c>
      <c r="AA253" s="208">
        <v>0.25</v>
      </c>
      <c r="AB253" s="191">
        <v>98.071625344352597</v>
      </c>
      <c r="AC253" s="192">
        <v>98.347107438016494</v>
      </c>
      <c r="AD253" s="193">
        <v>89.531680440771396</v>
      </c>
      <c r="AE253" s="194">
        <v>99.724517906336104</v>
      </c>
      <c r="AF253" s="208">
        <v>0.75</v>
      </c>
      <c r="AG253" s="195">
        <v>84.823848238482398</v>
      </c>
      <c r="AH253" s="196">
        <v>86.449864498644999</v>
      </c>
      <c r="AI253" s="197">
        <v>93.224932249322507</v>
      </c>
      <c r="AJ253" s="198">
        <v>86.178861788617894</v>
      </c>
      <c r="AK253" s="208">
        <v>0</v>
      </c>
      <c r="AL253" s="199">
        <v>73.17</v>
      </c>
      <c r="AM253" s="200">
        <v>72.36</v>
      </c>
      <c r="AN253" s="201">
        <v>69.92</v>
      </c>
      <c r="AO253" s="202">
        <v>99.19</v>
      </c>
      <c r="AP253" s="209">
        <v>0.25</v>
      </c>
    </row>
    <row r="254" spans="1:42" s="181" customFormat="1" ht="15.75" customHeight="1">
      <c r="A254" s="204" t="s">
        <v>938</v>
      </c>
      <c r="B254" s="204" t="s">
        <v>627</v>
      </c>
      <c r="C254" s="205">
        <v>292060</v>
      </c>
      <c r="D254" s="204" t="s">
        <v>629</v>
      </c>
      <c r="E254" s="204" t="e">
        <f>#N/A</f>
        <v>#N/A</v>
      </c>
      <c r="F254" s="204" t="e">
        <f>#N/A</f>
        <v>#N/A</v>
      </c>
      <c r="G254" s="204" t="e">
        <f>#N/A</f>
        <v>#N/A</v>
      </c>
      <c r="H254" s="204" t="e">
        <f>#N/A</f>
        <v>#N/A</v>
      </c>
      <c r="I254" s="204" t="e">
        <f>#N/A</f>
        <v>#N/A</v>
      </c>
      <c r="J254" s="204" t="e">
        <f>#N/A</f>
        <v>#N/A</v>
      </c>
      <c r="K254" s="204" t="e">
        <f>#N/A</f>
        <v>#N/A</v>
      </c>
      <c r="L254" s="204" t="e">
        <f>#N/A</f>
        <v>#N/A</v>
      </c>
      <c r="M254" s="204" t="e">
        <f>#N/A</f>
        <v>#N/A</v>
      </c>
      <c r="N254" s="206">
        <v>84</v>
      </c>
      <c r="O254" s="206">
        <v>72.400000000000006</v>
      </c>
      <c r="P254" s="206">
        <v>86</v>
      </c>
      <c r="Q254" s="206">
        <v>89.8</v>
      </c>
      <c r="R254" s="204" t="s">
        <v>1042</v>
      </c>
      <c r="S254" s="204" t="s">
        <v>1042</v>
      </c>
      <c r="T254" s="204" t="s">
        <v>1042</v>
      </c>
      <c r="U254" s="204" t="s">
        <v>1042</v>
      </c>
      <c r="V254" s="207">
        <v>0</v>
      </c>
      <c r="W254" s="186">
        <v>72</v>
      </c>
      <c r="X254" s="187">
        <v>79</v>
      </c>
      <c r="Y254" s="188">
        <v>79.8</v>
      </c>
      <c r="Z254" s="189">
        <v>79.599999999999994</v>
      </c>
      <c r="AA254" s="208">
        <v>0</v>
      </c>
      <c r="AB254" s="191">
        <v>85.074626865671604</v>
      </c>
      <c r="AC254" s="192">
        <v>95.309168443496802</v>
      </c>
      <c r="AD254" s="193">
        <v>97.654584221748394</v>
      </c>
      <c r="AE254" s="194">
        <v>83.582089552238799</v>
      </c>
      <c r="AF254" s="208">
        <v>0.5</v>
      </c>
      <c r="AG254" s="195">
        <v>69.042316258351903</v>
      </c>
      <c r="AH254" s="196">
        <v>84.855233853006695</v>
      </c>
      <c r="AI254" s="197">
        <v>81.291759465478805</v>
      </c>
      <c r="AJ254" s="198">
        <v>97.104677060133596</v>
      </c>
      <c r="AK254" s="208">
        <v>0.25</v>
      </c>
      <c r="AL254" s="199">
        <v>38.08</v>
      </c>
      <c r="AM254" s="200">
        <v>42.76</v>
      </c>
      <c r="AN254" s="201">
        <v>46.77</v>
      </c>
      <c r="AO254" s="202">
        <v>58.8</v>
      </c>
      <c r="AP254" s="209">
        <v>0</v>
      </c>
    </row>
    <row r="255" spans="1:42" s="181" customFormat="1" ht="15.75" customHeight="1">
      <c r="A255" s="204" t="s">
        <v>936</v>
      </c>
      <c r="B255" s="204" t="s">
        <v>876</v>
      </c>
      <c r="C255" s="205">
        <v>292070</v>
      </c>
      <c r="D255" s="204" t="s">
        <v>882</v>
      </c>
      <c r="E255" s="204" t="e">
        <f>#N/A</f>
        <v>#N/A</v>
      </c>
      <c r="F255" s="204" t="e">
        <f>#N/A</f>
        <v>#N/A</v>
      </c>
      <c r="G255" s="204" t="e">
        <f>#N/A</f>
        <v>#N/A</v>
      </c>
      <c r="H255" s="204" t="e">
        <f>#N/A</f>
        <v>#N/A</v>
      </c>
      <c r="I255" s="204" t="e">
        <f>#N/A</f>
        <v>#N/A</v>
      </c>
      <c r="J255" s="204" t="e">
        <f>#N/A</f>
        <v>#N/A</v>
      </c>
      <c r="K255" s="204" t="e">
        <f>#N/A</f>
        <v>#N/A</v>
      </c>
      <c r="L255" s="204" t="e">
        <f>#N/A</f>
        <v>#N/A</v>
      </c>
      <c r="M255" s="204" t="e">
        <f>#N/A</f>
        <v>#N/A</v>
      </c>
      <c r="N255" s="206">
        <v>78.260000000000005</v>
      </c>
      <c r="O255" s="206">
        <v>78.739999999999995</v>
      </c>
      <c r="P255" s="206">
        <v>90.82</v>
      </c>
      <c r="Q255" s="206">
        <v>76.33</v>
      </c>
      <c r="R255" s="204" t="s">
        <v>1042</v>
      </c>
      <c r="S255" s="204" t="s">
        <v>1042</v>
      </c>
      <c r="T255" s="204" t="s">
        <v>1042</v>
      </c>
      <c r="U255" s="204" t="s">
        <v>1042</v>
      </c>
      <c r="V255" s="207">
        <v>0</v>
      </c>
      <c r="W255" s="186">
        <v>136.714975845411</v>
      </c>
      <c r="X255" s="187">
        <v>132.85024154589399</v>
      </c>
      <c r="Y255" s="188">
        <v>163.768115942029</v>
      </c>
      <c r="Z255" s="189">
        <v>131.40096618357501</v>
      </c>
      <c r="AA255" s="220">
        <v>1</v>
      </c>
      <c r="AB255" s="191">
        <v>144.24778761061901</v>
      </c>
      <c r="AC255" s="192">
        <v>129.64601769911499</v>
      </c>
      <c r="AD255" s="193">
        <v>148.672566371681</v>
      </c>
      <c r="AE255" s="194">
        <v>149.55752212389399</v>
      </c>
      <c r="AF255" s="190">
        <v>1</v>
      </c>
      <c r="AG255" s="195">
        <v>88.2591093117409</v>
      </c>
      <c r="AH255" s="196">
        <v>106.072874493927</v>
      </c>
      <c r="AI255" s="197">
        <v>111.740890688259</v>
      </c>
      <c r="AJ255" s="198">
        <v>111.33603238866399</v>
      </c>
      <c r="AK255" s="220">
        <v>0.75</v>
      </c>
      <c r="AL255" s="199">
        <v>74.09</v>
      </c>
      <c r="AM255" s="200">
        <v>81.38</v>
      </c>
      <c r="AN255" s="201">
        <v>83.81</v>
      </c>
      <c r="AO255" s="202">
        <v>117.81</v>
      </c>
      <c r="AP255" s="221">
        <v>0.25</v>
      </c>
    </row>
    <row r="256" spans="1:42" s="181" customFormat="1" ht="15.75" customHeight="1">
      <c r="A256" s="204" t="s">
        <v>933</v>
      </c>
      <c r="B256" s="204" t="s">
        <v>509</v>
      </c>
      <c r="C256" s="205">
        <v>292080</v>
      </c>
      <c r="D256" s="204" t="s">
        <v>513</v>
      </c>
      <c r="E256" s="204" t="e">
        <f>#N/A</f>
        <v>#N/A</v>
      </c>
      <c r="F256" s="204" t="e">
        <f>#N/A</f>
        <v>#N/A</v>
      </c>
      <c r="G256" s="204" t="e">
        <f>#N/A</f>
        <v>#N/A</v>
      </c>
      <c r="H256" s="204" t="e">
        <f>#N/A</f>
        <v>#N/A</v>
      </c>
      <c r="I256" s="204" t="e">
        <f>#N/A</f>
        <v>#N/A</v>
      </c>
      <c r="J256" s="204" t="e">
        <f>#N/A</f>
        <v>#N/A</v>
      </c>
      <c r="K256" s="204" t="e">
        <f>#N/A</f>
        <v>#N/A</v>
      </c>
      <c r="L256" s="204" t="e">
        <f>#N/A</f>
        <v>#N/A</v>
      </c>
      <c r="M256" s="204" t="e">
        <f>#N/A</f>
        <v>#N/A</v>
      </c>
      <c r="N256" s="206">
        <v>51.88</v>
      </c>
      <c r="O256" s="206">
        <v>88.72</v>
      </c>
      <c r="P256" s="206">
        <v>94.74</v>
      </c>
      <c r="Q256" s="206">
        <v>69.17</v>
      </c>
      <c r="R256" s="204" t="s">
        <v>1042</v>
      </c>
      <c r="S256" s="204" t="s">
        <v>1042</v>
      </c>
      <c r="T256" s="204" t="s">
        <v>1042</v>
      </c>
      <c r="U256" s="204" t="s">
        <v>1042</v>
      </c>
      <c r="V256" s="207">
        <v>0</v>
      </c>
      <c r="W256" s="186">
        <v>76.691729323308294</v>
      </c>
      <c r="X256" s="187">
        <v>71.428571428571402</v>
      </c>
      <c r="Y256" s="188">
        <v>77.443609022556402</v>
      </c>
      <c r="Z256" s="189">
        <v>62.406015037594003</v>
      </c>
      <c r="AA256" s="208">
        <v>0</v>
      </c>
      <c r="AB256" s="191">
        <v>100</v>
      </c>
      <c r="AC256" s="192">
        <v>95.238095238095198</v>
      </c>
      <c r="AD256" s="193">
        <v>111.428571428571</v>
      </c>
      <c r="AE256" s="194">
        <v>100.95238095238101</v>
      </c>
      <c r="AF256" s="190">
        <v>1</v>
      </c>
      <c r="AG256" s="195">
        <v>71.09375</v>
      </c>
      <c r="AH256" s="196">
        <v>77.34375</v>
      </c>
      <c r="AI256" s="197">
        <v>76.5625</v>
      </c>
      <c r="AJ256" s="198">
        <v>75.78125</v>
      </c>
      <c r="AK256" s="208">
        <v>0</v>
      </c>
      <c r="AL256" s="199">
        <v>58.59</v>
      </c>
      <c r="AM256" s="200">
        <v>63.28</v>
      </c>
      <c r="AN256" s="201">
        <v>75</v>
      </c>
      <c r="AO256" s="202">
        <v>53.91</v>
      </c>
      <c r="AP256" s="211">
        <v>0</v>
      </c>
    </row>
    <row r="257" spans="1:42" s="181" customFormat="1" ht="15.75" customHeight="1">
      <c r="A257" s="204" t="s">
        <v>936</v>
      </c>
      <c r="B257" s="204" t="s">
        <v>859</v>
      </c>
      <c r="C257" s="205">
        <v>292090</v>
      </c>
      <c r="D257" s="204" t="s">
        <v>861</v>
      </c>
      <c r="E257" s="204" t="e">
        <f>#N/A</f>
        <v>#N/A</v>
      </c>
      <c r="F257" s="204" t="e">
        <f>#N/A</f>
        <v>#N/A</v>
      </c>
      <c r="G257" s="204" t="e">
        <f>#N/A</f>
        <v>#N/A</v>
      </c>
      <c r="H257" s="204" t="e">
        <f>#N/A</f>
        <v>#N/A</v>
      </c>
      <c r="I257" s="204" t="e">
        <f>#N/A</f>
        <v>#N/A</v>
      </c>
      <c r="J257" s="204" t="e">
        <f>#N/A</f>
        <v>#N/A</v>
      </c>
      <c r="K257" s="204" t="e">
        <f>#N/A</f>
        <v>#N/A</v>
      </c>
      <c r="L257" s="204" t="e">
        <f>#N/A</f>
        <v>#N/A</v>
      </c>
      <c r="M257" s="204" t="e">
        <f>#N/A</f>
        <v>#N/A</v>
      </c>
      <c r="N257" s="206">
        <v>106.86</v>
      </c>
      <c r="O257" s="206">
        <v>106.29</v>
      </c>
      <c r="P257" s="206">
        <v>94.86</v>
      </c>
      <c r="Q257" s="206">
        <v>141.71</v>
      </c>
      <c r="R257" s="204" t="s">
        <v>1041</v>
      </c>
      <c r="S257" s="204" t="b">
        <f>TRUE</f>
        <v>1</v>
      </c>
      <c r="T257" s="204" t="s">
        <v>1042</v>
      </c>
      <c r="U257" s="204" t="s">
        <v>1041</v>
      </c>
      <c r="V257" s="207">
        <v>0.75</v>
      </c>
      <c r="W257" s="186">
        <v>67.428571428571402</v>
      </c>
      <c r="X257" s="187">
        <v>62.285714285714299</v>
      </c>
      <c r="Y257" s="188">
        <v>97.142857142857096</v>
      </c>
      <c r="Z257" s="189">
        <v>69.714285714285694</v>
      </c>
      <c r="AA257" s="208">
        <v>0.25</v>
      </c>
      <c r="AB257" s="191">
        <v>58.620689655172399</v>
      </c>
      <c r="AC257" s="192">
        <v>59.7701149425287</v>
      </c>
      <c r="AD257" s="193">
        <v>59.7701149425287</v>
      </c>
      <c r="AE257" s="194">
        <v>62.068965517241402</v>
      </c>
      <c r="AF257" s="208">
        <v>0</v>
      </c>
      <c r="AG257" s="195">
        <v>56.8965517241379</v>
      </c>
      <c r="AH257" s="196">
        <v>64.942528735632195</v>
      </c>
      <c r="AI257" s="197">
        <v>63.218390804597703</v>
      </c>
      <c r="AJ257" s="198">
        <v>76.436781609195407</v>
      </c>
      <c r="AK257" s="208">
        <v>0</v>
      </c>
      <c r="AL257" s="199">
        <v>125.86</v>
      </c>
      <c r="AM257" s="200">
        <v>110.34</v>
      </c>
      <c r="AN257" s="201">
        <v>82.76</v>
      </c>
      <c r="AO257" s="202">
        <v>67.239999999999995</v>
      </c>
      <c r="AP257" s="219">
        <v>0.5</v>
      </c>
    </row>
    <row r="258" spans="1:42" s="181" customFormat="1" ht="15.75" customHeight="1">
      <c r="A258" s="204" t="s">
        <v>938</v>
      </c>
      <c r="B258" s="204" t="s">
        <v>617</v>
      </c>
      <c r="C258" s="205">
        <v>292100</v>
      </c>
      <c r="D258" s="204" t="s">
        <v>620</v>
      </c>
      <c r="E258" s="204" t="e">
        <f>#N/A</f>
        <v>#N/A</v>
      </c>
      <c r="F258" s="204" t="e">
        <f>#N/A</f>
        <v>#N/A</v>
      </c>
      <c r="G258" s="204" t="e">
        <f>#N/A</f>
        <v>#N/A</v>
      </c>
      <c r="H258" s="204" t="e">
        <f>#N/A</f>
        <v>#N/A</v>
      </c>
      <c r="I258" s="204" t="e">
        <f>#N/A</f>
        <v>#N/A</v>
      </c>
      <c r="J258" s="204" t="e">
        <f>#N/A</f>
        <v>#N/A</v>
      </c>
      <c r="K258" s="204" t="e">
        <f>#N/A</f>
        <v>#N/A</v>
      </c>
      <c r="L258" s="204" t="e">
        <f>#N/A</f>
        <v>#N/A</v>
      </c>
      <c r="M258" s="204" t="e">
        <f>#N/A</f>
        <v>#N/A</v>
      </c>
      <c r="N258" s="206">
        <v>106.36</v>
      </c>
      <c r="O258" s="206">
        <v>95.1</v>
      </c>
      <c r="P258" s="206">
        <v>103.31</v>
      </c>
      <c r="Q258" s="206">
        <v>155.63</v>
      </c>
      <c r="R258" s="204" t="s">
        <v>1041</v>
      </c>
      <c r="S258" s="204" t="b">
        <f>TRUE</f>
        <v>1</v>
      </c>
      <c r="T258" s="204" t="s">
        <v>1041</v>
      </c>
      <c r="U258" s="204" t="s">
        <v>1041</v>
      </c>
      <c r="V258" s="207">
        <v>1</v>
      </c>
      <c r="W258" s="186">
        <v>120.264900662252</v>
      </c>
      <c r="X258" s="187">
        <v>109.139072847682</v>
      </c>
      <c r="Y258" s="188">
        <v>144.50331125827799</v>
      </c>
      <c r="Z258" s="189">
        <v>138.80794701986801</v>
      </c>
      <c r="AA258" s="220">
        <v>1</v>
      </c>
      <c r="AB258" s="191">
        <v>83.375</v>
      </c>
      <c r="AC258" s="192">
        <v>80.375</v>
      </c>
      <c r="AD258" s="193">
        <v>91.75</v>
      </c>
      <c r="AE258" s="194">
        <v>89.375</v>
      </c>
      <c r="AF258" s="220">
        <v>0</v>
      </c>
      <c r="AG258" s="195">
        <v>80.224403927068707</v>
      </c>
      <c r="AH258" s="196">
        <v>98.597475455820501</v>
      </c>
      <c r="AI258" s="197">
        <v>105.750350631136</v>
      </c>
      <c r="AJ258" s="198">
        <v>110.098176718093</v>
      </c>
      <c r="AK258" s="220">
        <v>0.75</v>
      </c>
      <c r="AL258" s="199">
        <v>41.23</v>
      </c>
      <c r="AM258" s="200">
        <v>61.43</v>
      </c>
      <c r="AN258" s="201">
        <v>63.96</v>
      </c>
      <c r="AO258" s="202">
        <v>65.22</v>
      </c>
      <c r="AP258" s="221">
        <v>0</v>
      </c>
    </row>
    <row r="259" spans="1:42" s="181" customFormat="1" ht="15.75" customHeight="1">
      <c r="A259" s="204" t="s">
        <v>941</v>
      </c>
      <c r="B259" s="204" t="s">
        <v>805</v>
      </c>
      <c r="C259" s="205">
        <v>292105</v>
      </c>
      <c r="D259" s="204" t="s">
        <v>813</v>
      </c>
      <c r="E259" s="204" t="e">
        <f>#N/A</f>
        <v>#N/A</v>
      </c>
      <c r="F259" s="204" t="e">
        <f>#N/A</f>
        <v>#N/A</v>
      </c>
      <c r="G259" s="204" t="e">
        <f>#N/A</f>
        <v>#N/A</v>
      </c>
      <c r="H259" s="204" t="e">
        <f>#N/A</f>
        <v>#N/A</v>
      </c>
      <c r="I259" s="204" t="e">
        <f>#N/A</f>
        <v>#N/A</v>
      </c>
      <c r="J259" s="204" t="e">
        <f>#N/A</f>
        <v>#N/A</v>
      </c>
      <c r="K259" s="204" t="e">
        <f>#N/A</f>
        <v>#N/A</v>
      </c>
      <c r="L259" s="204" t="e">
        <f>#N/A</f>
        <v>#N/A</v>
      </c>
      <c r="M259" s="204" t="e">
        <f>#N/A</f>
        <v>#N/A</v>
      </c>
      <c r="N259" s="206">
        <v>107.38</v>
      </c>
      <c r="O259" s="206">
        <v>93.96</v>
      </c>
      <c r="P259" s="206">
        <v>104.7</v>
      </c>
      <c r="Q259" s="206">
        <v>108.72</v>
      </c>
      <c r="R259" s="204" t="s">
        <v>1041</v>
      </c>
      <c r="S259" s="204" t="s">
        <v>1042</v>
      </c>
      <c r="T259" s="204" t="s">
        <v>1042</v>
      </c>
      <c r="U259" s="204" t="s">
        <v>1041</v>
      </c>
      <c r="V259" s="207">
        <v>0.75</v>
      </c>
      <c r="W259" s="186">
        <v>98.657718120805399</v>
      </c>
      <c r="X259" s="187">
        <v>101.342281879195</v>
      </c>
      <c r="Y259" s="188">
        <v>104.026845637584</v>
      </c>
      <c r="Z259" s="189">
        <v>104.026845637584</v>
      </c>
      <c r="AA259" s="220">
        <v>1</v>
      </c>
      <c r="AB259" s="191">
        <v>63.580246913580197</v>
      </c>
      <c r="AC259" s="192">
        <v>65.432098765432102</v>
      </c>
      <c r="AD259" s="193">
        <v>74.691358024691397</v>
      </c>
      <c r="AE259" s="194">
        <v>70.987654320987701</v>
      </c>
      <c r="AF259" s="220">
        <v>0</v>
      </c>
      <c r="AG259" s="195">
        <v>83.59375</v>
      </c>
      <c r="AH259" s="196">
        <v>100.78125</v>
      </c>
      <c r="AI259" s="197">
        <v>111.71875</v>
      </c>
      <c r="AJ259" s="198">
        <v>98.4375</v>
      </c>
      <c r="AK259" s="220">
        <v>0.75</v>
      </c>
      <c r="AL259" s="199">
        <v>56.25</v>
      </c>
      <c r="AM259" s="200">
        <v>82.03</v>
      </c>
      <c r="AN259" s="201">
        <v>75</v>
      </c>
      <c r="AO259" s="202">
        <v>70.31</v>
      </c>
      <c r="AP259" s="221">
        <v>0</v>
      </c>
    </row>
    <row r="260" spans="1:42" s="181" customFormat="1" ht="15.75" customHeight="1">
      <c r="A260" s="212" t="s">
        <v>996</v>
      </c>
      <c r="B260" s="204" t="s">
        <v>613</v>
      </c>
      <c r="C260" s="213">
        <v>292110</v>
      </c>
      <c r="D260" s="214" t="s">
        <v>609</v>
      </c>
      <c r="E260" s="215" t="e">
        <f>#N/A</f>
        <v>#N/A</v>
      </c>
      <c r="F260" s="215" t="e">
        <f>#N/A</f>
        <v>#N/A</v>
      </c>
      <c r="G260" s="215" t="e">
        <f>#N/A</f>
        <v>#N/A</v>
      </c>
      <c r="H260" s="215" t="e">
        <f>#N/A</f>
        <v>#N/A</v>
      </c>
      <c r="I260" s="215" t="e">
        <f>#N/A</f>
        <v>#N/A</v>
      </c>
      <c r="J260" s="215" t="e">
        <f>#N/A</f>
        <v>#N/A</v>
      </c>
      <c r="K260" s="215" t="e">
        <f>#N/A</f>
        <v>#N/A</v>
      </c>
      <c r="L260" s="215" t="e">
        <f>#N/A</f>
        <v>#N/A</v>
      </c>
      <c r="M260" s="215" t="e">
        <f>#N/A</f>
        <v>#N/A</v>
      </c>
      <c r="N260" s="216">
        <v>104.88</v>
      </c>
      <c r="O260" s="216">
        <v>95.12</v>
      </c>
      <c r="P260" s="216">
        <v>112.89</v>
      </c>
      <c r="Q260" s="216">
        <v>106.97</v>
      </c>
      <c r="R260" s="215" t="s">
        <v>1041</v>
      </c>
      <c r="S260" s="215" t="s">
        <v>1042</v>
      </c>
      <c r="T260" s="215" t="s">
        <v>1041</v>
      </c>
      <c r="U260" s="215" t="s">
        <v>1041</v>
      </c>
      <c r="V260" s="217">
        <v>1</v>
      </c>
      <c r="W260" s="186">
        <v>105.226480836237</v>
      </c>
      <c r="X260" s="187">
        <v>104.878048780488</v>
      </c>
      <c r="Y260" s="188">
        <v>106.62020905923301</v>
      </c>
      <c r="Z260" s="189">
        <v>114.28571428571399</v>
      </c>
      <c r="AA260" s="210">
        <v>1</v>
      </c>
      <c r="AB260" s="191">
        <v>89.285714285714306</v>
      </c>
      <c r="AC260" s="192">
        <v>86.6883116883117</v>
      </c>
      <c r="AD260" s="193">
        <v>100.64935064935101</v>
      </c>
      <c r="AE260" s="194">
        <v>91.883116883116898</v>
      </c>
      <c r="AF260" s="210">
        <v>0.25</v>
      </c>
      <c r="AG260" s="195">
        <v>100.75471698113201</v>
      </c>
      <c r="AH260" s="196">
        <v>102.641509433962</v>
      </c>
      <c r="AI260" s="197">
        <v>103.018867924528</v>
      </c>
      <c r="AJ260" s="198">
        <v>109.43396226415101</v>
      </c>
      <c r="AK260" s="210">
        <v>1</v>
      </c>
      <c r="AL260" s="199">
        <v>52.08</v>
      </c>
      <c r="AM260" s="200">
        <v>52.08</v>
      </c>
      <c r="AN260" s="201">
        <v>53.21</v>
      </c>
      <c r="AO260" s="202">
        <v>65.66</v>
      </c>
      <c r="AP260" s="211">
        <v>0</v>
      </c>
    </row>
    <row r="261" spans="1:42" s="181" customFormat="1" ht="15.75" customHeight="1">
      <c r="A261" s="204" t="s">
        <v>940</v>
      </c>
      <c r="B261" s="204" t="s">
        <v>575</v>
      </c>
      <c r="C261" s="205">
        <v>292120</v>
      </c>
      <c r="D261" s="204" t="s">
        <v>577</v>
      </c>
      <c r="E261" s="204" t="e">
        <f>#N/A</f>
        <v>#N/A</v>
      </c>
      <c r="F261" s="204" t="e">
        <f>#N/A</f>
        <v>#N/A</v>
      </c>
      <c r="G261" s="204" t="e">
        <f>#N/A</f>
        <v>#N/A</v>
      </c>
      <c r="H261" s="204" t="e">
        <f>#N/A</f>
        <v>#N/A</v>
      </c>
      <c r="I261" s="204" t="e">
        <f>#N/A</f>
        <v>#N/A</v>
      </c>
      <c r="J261" s="204" t="e">
        <f>#N/A</f>
        <v>#N/A</v>
      </c>
      <c r="K261" s="204" t="e">
        <f>#N/A</f>
        <v>#N/A</v>
      </c>
      <c r="L261" s="204" t="e">
        <f>#N/A</f>
        <v>#N/A</v>
      </c>
      <c r="M261" s="204" t="e">
        <f>#N/A</f>
        <v>#N/A</v>
      </c>
      <c r="N261" s="206">
        <v>56.4</v>
      </c>
      <c r="O261" s="206">
        <v>50.74</v>
      </c>
      <c r="P261" s="206">
        <v>63.79</v>
      </c>
      <c r="Q261" s="206">
        <v>57.64</v>
      </c>
      <c r="R261" s="204" t="s">
        <v>1042</v>
      </c>
      <c r="S261" s="204" t="s">
        <v>1042</v>
      </c>
      <c r="T261" s="204" t="s">
        <v>1042</v>
      </c>
      <c r="U261" s="204" t="s">
        <v>1042</v>
      </c>
      <c r="V261" s="207">
        <v>0</v>
      </c>
      <c r="W261" s="186">
        <v>79.064039408867004</v>
      </c>
      <c r="X261" s="187">
        <v>76.600985221674904</v>
      </c>
      <c r="Y261" s="188">
        <v>77.339901477832498</v>
      </c>
      <c r="Z261" s="189">
        <v>65.517241379310306</v>
      </c>
      <c r="AA261" s="208">
        <v>0</v>
      </c>
      <c r="AB261" s="191">
        <v>91.715976331360906</v>
      </c>
      <c r="AC261" s="192">
        <v>89.644970414201197</v>
      </c>
      <c r="AD261" s="193">
        <v>96.449704142011797</v>
      </c>
      <c r="AE261" s="194">
        <v>96.153846153846203</v>
      </c>
      <c r="AF261" s="208">
        <v>0.5</v>
      </c>
      <c r="AG261" s="195">
        <v>64.361702127659598</v>
      </c>
      <c r="AH261" s="196">
        <v>72.074468085106403</v>
      </c>
      <c r="AI261" s="197">
        <v>76.063829787233999</v>
      </c>
      <c r="AJ261" s="198">
        <v>82.978723404255305</v>
      </c>
      <c r="AK261" s="208">
        <v>0</v>
      </c>
      <c r="AL261" s="199">
        <v>57.45</v>
      </c>
      <c r="AM261" s="200">
        <v>48.67</v>
      </c>
      <c r="AN261" s="201">
        <v>59.84</v>
      </c>
      <c r="AO261" s="202">
        <v>70.209999999999994</v>
      </c>
      <c r="AP261" s="209">
        <v>0</v>
      </c>
    </row>
    <row r="262" spans="1:42" s="181" customFormat="1" ht="15.75" customHeight="1">
      <c r="A262" s="204" t="s">
        <v>938</v>
      </c>
      <c r="B262" s="204" t="s">
        <v>663</v>
      </c>
      <c r="C262" s="205">
        <v>292130</v>
      </c>
      <c r="D262" s="204" t="s">
        <v>655</v>
      </c>
      <c r="E262" s="204" t="e">
        <f>#N/A</f>
        <v>#N/A</v>
      </c>
      <c r="F262" s="204" t="e">
        <f>#N/A</f>
        <v>#N/A</v>
      </c>
      <c r="G262" s="204" t="e">
        <f>#N/A</f>
        <v>#N/A</v>
      </c>
      <c r="H262" s="204" t="e">
        <f>#N/A</f>
        <v>#N/A</v>
      </c>
      <c r="I262" s="204" t="e">
        <f>#N/A</f>
        <v>#N/A</v>
      </c>
      <c r="J262" s="204" t="e">
        <f>#N/A</f>
        <v>#N/A</v>
      </c>
      <c r="K262" s="204" t="e">
        <f>#N/A</f>
        <v>#N/A</v>
      </c>
      <c r="L262" s="204" t="e">
        <f>#N/A</f>
        <v>#N/A</v>
      </c>
      <c r="M262" s="204" t="e">
        <f>#N/A</f>
        <v>#N/A</v>
      </c>
      <c r="N262" s="206">
        <v>4.62</v>
      </c>
      <c r="O262" s="206">
        <v>2.31</v>
      </c>
      <c r="P262" s="206">
        <v>9.23</v>
      </c>
      <c r="Q262" s="206">
        <v>19.23</v>
      </c>
      <c r="R262" s="204" t="s">
        <v>1042</v>
      </c>
      <c r="S262" s="204" t="s">
        <v>1042</v>
      </c>
      <c r="T262" s="204" t="s">
        <v>1042</v>
      </c>
      <c r="U262" s="204" t="s">
        <v>1042</v>
      </c>
      <c r="V262" s="207">
        <v>0</v>
      </c>
      <c r="W262" s="186">
        <v>104.615384615385</v>
      </c>
      <c r="X262" s="187">
        <v>103.846153846154</v>
      </c>
      <c r="Y262" s="188">
        <v>113.07692307692299</v>
      </c>
      <c r="Z262" s="189">
        <v>107.69230769230801</v>
      </c>
      <c r="AA262" s="220">
        <v>1</v>
      </c>
      <c r="AB262" s="191">
        <v>112.19512195122</v>
      </c>
      <c r="AC262" s="192">
        <v>113.008130081301</v>
      </c>
      <c r="AD262" s="193">
        <v>119.512195121951</v>
      </c>
      <c r="AE262" s="194">
        <v>114.63414634146299</v>
      </c>
      <c r="AF262" s="190">
        <v>1</v>
      </c>
      <c r="AG262" s="195">
        <v>99.280575539568304</v>
      </c>
      <c r="AH262" s="196">
        <v>98.561151079136707</v>
      </c>
      <c r="AI262" s="197">
        <v>97.841726618704996</v>
      </c>
      <c r="AJ262" s="198">
        <v>120.863309352518</v>
      </c>
      <c r="AK262" s="220">
        <v>1</v>
      </c>
      <c r="AL262" s="199">
        <v>84.17</v>
      </c>
      <c r="AM262" s="200">
        <v>77.7</v>
      </c>
      <c r="AN262" s="201">
        <v>58.27</v>
      </c>
      <c r="AO262" s="202">
        <v>77.7</v>
      </c>
      <c r="AP262" s="221">
        <v>0</v>
      </c>
    </row>
    <row r="263" spans="1:42" s="181" customFormat="1" ht="15.75" customHeight="1">
      <c r="A263" s="204" t="s">
        <v>940</v>
      </c>
      <c r="B263" s="204" t="s">
        <v>575</v>
      </c>
      <c r="C263" s="205">
        <v>292140</v>
      </c>
      <c r="D263" s="204" t="s">
        <v>578</v>
      </c>
      <c r="E263" s="204" t="e">
        <f>#N/A</f>
        <v>#N/A</v>
      </c>
      <c r="F263" s="204" t="e">
        <f>#N/A</f>
        <v>#N/A</v>
      </c>
      <c r="G263" s="204" t="e">
        <f>#N/A</f>
        <v>#N/A</v>
      </c>
      <c r="H263" s="204" t="e">
        <f>#N/A</f>
        <v>#N/A</v>
      </c>
      <c r="I263" s="204" t="e">
        <f>#N/A</f>
        <v>#N/A</v>
      </c>
      <c r="J263" s="204" t="e">
        <f>#N/A</f>
        <v>#N/A</v>
      </c>
      <c r="K263" s="204" t="e">
        <f>#N/A</f>
        <v>#N/A</v>
      </c>
      <c r="L263" s="204" t="e">
        <f>#N/A</f>
        <v>#N/A</v>
      </c>
      <c r="M263" s="204" t="e">
        <f>#N/A</f>
        <v>#N/A</v>
      </c>
      <c r="N263" s="206">
        <v>71.290000000000006</v>
      </c>
      <c r="O263" s="206">
        <v>53.11</v>
      </c>
      <c r="P263" s="206">
        <v>80.86</v>
      </c>
      <c r="Q263" s="206">
        <v>76.56</v>
      </c>
      <c r="R263" s="204" t="s">
        <v>1042</v>
      </c>
      <c r="S263" s="204" t="s">
        <v>1042</v>
      </c>
      <c r="T263" s="204" t="s">
        <v>1042</v>
      </c>
      <c r="U263" s="204" t="s">
        <v>1042</v>
      </c>
      <c r="V263" s="207">
        <v>0</v>
      </c>
      <c r="W263" s="186">
        <v>90.909090909090907</v>
      </c>
      <c r="X263" s="187">
        <v>89.473684210526301</v>
      </c>
      <c r="Y263" s="188">
        <v>88.516746411483297</v>
      </c>
      <c r="Z263" s="189">
        <v>86.124401913875602</v>
      </c>
      <c r="AA263" s="208">
        <v>0</v>
      </c>
      <c r="AB263" s="191">
        <v>96.067415730337103</v>
      </c>
      <c r="AC263" s="192">
        <v>92.134831460674206</v>
      </c>
      <c r="AD263" s="193">
        <v>91.573033707865207</v>
      </c>
      <c r="AE263" s="194">
        <v>110.112359550562</v>
      </c>
      <c r="AF263" s="208">
        <v>0.5</v>
      </c>
      <c r="AG263" s="195">
        <v>74.146341463414601</v>
      </c>
      <c r="AH263" s="196">
        <v>75.121951219512198</v>
      </c>
      <c r="AI263" s="197">
        <v>77.560975609756099</v>
      </c>
      <c r="AJ263" s="198">
        <v>85.365853658536594</v>
      </c>
      <c r="AK263" s="208">
        <v>0</v>
      </c>
      <c r="AL263" s="199">
        <v>58.54</v>
      </c>
      <c r="AM263" s="200">
        <v>67.319999999999993</v>
      </c>
      <c r="AN263" s="201">
        <v>74.63</v>
      </c>
      <c r="AO263" s="202">
        <v>45.37</v>
      </c>
      <c r="AP263" s="209">
        <v>0</v>
      </c>
    </row>
    <row r="264" spans="1:42" s="181" customFormat="1" ht="15.75" customHeight="1">
      <c r="A264" s="222" t="s">
        <v>941</v>
      </c>
      <c r="B264" s="204" t="s">
        <v>854</v>
      </c>
      <c r="C264" s="213">
        <v>292145</v>
      </c>
      <c r="D264" s="214" t="s">
        <v>847</v>
      </c>
      <c r="E264" s="215" t="e">
        <f>#N/A</f>
        <v>#N/A</v>
      </c>
      <c r="F264" s="215" t="e">
        <f>#N/A</f>
        <v>#N/A</v>
      </c>
      <c r="G264" s="215" t="e">
        <f>#N/A</f>
        <v>#N/A</v>
      </c>
      <c r="H264" s="215" t="e">
        <f>#N/A</f>
        <v>#N/A</v>
      </c>
      <c r="I264" s="215" t="e">
        <f>#N/A</f>
        <v>#N/A</v>
      </c>
      <c r="J264" s="215" t="e">
        <f>#N/A</f>
        <v>#N/A</v>
      </c>
      <c r="K264" s="215" t="e">
        <f>#N/A</f>
        <v>#N/A</v>
      </c>
      <c r="L264" s="215" t="e">
        <f>#N/A</f>
        <v>#N/A</v>
      </c>
      <c r="M264" s="215" t="e">
        <f>#N/A</f>
        <v>#N/A</v>
      </c>
      <c r="N264" s="216">
        <v>116.3</v>
      </c>
      <c r="O264" s="216">
        <v>93.48</v>
      </c>
      <c r="P264" s="216">
        <v>144.57</v>
      </c>
      <c r="Q264" s="216">
        <v>126.09</v>
      </c>
      <c r="R264" s="215" t="s">
        <v>1041</v>
      </c>
      <c r="S264" s="215" t="s">
        <v>1042</v>
      </c>
      <c r="T264" s="215" t="s">
        <v>1041</v>
      </c>
      <c r="U264" s="215" t="s">
        <v>1041</v>
      </c>
      <c r="V264" s="217">
        <v>0.75</v>
      </c>
      <c r="W264" s="186">
        <v>109.782608695652</v>
      </c>
      <c r="X264" s="187">
        <v>110.869565217391</v>
      </c>
      <c r="Y264" s="188">
        <v>113.04347826087</v>
      </c>
      <c r="Z264" s="189">
        <v>120.652173913043</v>
      </c>
      <c r="AA264" s="220">
        <v>1</v>
      </c>
      <c r="AB264" s="191">
        <v>140.697674418605</v>
      </c>
      <c r="AC264" s="192">
        <v>138.37209302325601</v>
      </c>
      <c r="AD264" s="193">
        <v>140.697674418605</v>
      </c>
      <c r="AE264" s="194">
        <v>117.44186046511599</v>
      </c>
      <c r="AF264" s="190">
        <v>1</v>
      </c>
      <c r="AG264" s="195">
        <v>167.39130434782601</v>
      </c>
      <c r="AH264" s="196">
        <v>167.39130434782601</v>
      </c>
      <c r="AI264" s="197">
        <v>155.434782608696</v>
      </c>
      <c r="AJ264" s="198">
        <v>172.826086956522</v>
      </c>
      <c r="AK264" s="220">
        <v>1</v>
      </c>
      <c r="AL264" s="199">
        <v>101.09</v>
      </c>
      <c r="AM264" s="200">
        <v>84.78</v>
      </c>
      <c r="AN264" s="201">
        <v>71.739999999999995</v>
      </c>
      <c r="AO264" s="202">
        <v>110.87</v>
      </c>
      <c r="AP264" s="221">
        <v>0.5</v>
      </c>
    </row>
    <row r="265" spans="1:42" s="181" customFormat="1" ht="15.75" customHeight="1">
      <c r="A265" s="204" t="s">
        <v>933</v>
      </c>
      <c r="B265" s="204" t="s">
        <v>546</v>
      </c>
      <c r="C265" s="205">
        <v>292150</v>
      </c>
      <c r="D265" s="204" t="s">
        <v>539</v>
      </c>
      <c r="E265" s="204" t="e">
        <f>#N/A</f>
        <v>#N/A</v>
      </c>
      <c r="F265" s="204" t="e">
        <f>#N/A</f>
        <v>#N/A</v>
      </c>
      <c r="G265" s="204" t="e">
        <f>#N/A</f>
        <v>#N/A</v>
      </c>
      <c r="H265" s="204" t="e">
        <f>#N/A</f>
        <v>#N/A</v>
      </c>
      <c r="I265" s="204" t="e">
        <f>#N/A</f>
        <v>#N/A</v>
      </c>
      <c r="J265" s="204" t="e">
        <f>#N/A</f>
        <v>#N/A</v>
      </c>
      <c r="K265" s="204" t="e">
        <f>#N/A</f>
        <v>#N/A</v>
      </c>
      <c r="L265" s="204" t="e">
        <f>#N/A</f>
        <v>#N/A</v>
      </c>
      <c r="M265" s="204" t="e">
        <f>#N/A</f>
        <v>#N/A</v>
      </c>
      <c r="N265" s="206">
        <v>73.930000000000007</v>
      </c>
      <c r="O265" s="206">
        <v>78.2</v>
      </c>
      <c r="P265" s="206">
        <v>83.65</v>
      </c>
      <c r="Q265" s="206">
        <v>87.19</v>
      </c>
      <c r="R265" s="204" t="s">
        <v>1042</v>
      </c>
      <c r="S265" s="204" t="s">
        <v>1042</v>
      </c>
      <c r="T265" s="204" t="s">
        <v>1042</v>
      </c>
      <c r="U265" s="204" t="s">
        <v>1042</v>
      </c>
      <c r="V265" s="207">
        <v>0</v>
      </c>
      <c r="W265" s="186">
        <v>62.444771723122201</v>
      </c>
      <c r="X265" s="187">
        <v>67.746686303387307</v>
      </c>
      <c r="Y265" s="188">
        <v>64.359351988217995</v>
      </c>
      <c r="Z265" s="189">
        <v>68.335787923416802</v>
      </c>
      <c r="AA265" s="218">
        <v>0</v>
      </c>
      <c r="AB265" s="191">
        <v>92.438271604938294</v>
      </c>
      <c r="AC265" s="192">
        <v>90.586419753086403</v>
      </c>
      <c r="AD265" s="193">
        <v>83.641975308642003</v>
      </c>
      <c r="AE265" s="194">
        <v>93.672839506172807</v>
      </c>
      <c r="AF265" s="218">
        <v>0</v>
      </c>
      <c r="AG265" s="195">
        <v>55.739972337482698</v>
      </c>
      <c r="AH265" s="196">
        <v>59.751037344398299</v>
      </c>
      <c r="AI265" s="197">
        <v>63.070539419087098</v>
      </c>
      <c r="AJ265" s="198">
        <v>87.275242047026296</v>
      </c>
      <c r="AK265" s="218">
        <v>0</v>
      </c>
      <c r="AL265" s="199">
        <v>48.13</v>
      </c>
      <c r="AM265" s="200">
        <v>46.06</v>
      </c>
      <c r="AN265" s="201">
        <v>60.17</v>
      </c>
      <c r="AO265" s="202">
        <v>48.96</v>
      </c>
      <c r="AP265" s="219">
        <v>0</v>
      </c>
    </row>
    <row r="266" spans="1:42" s="181" customFormat="1" ht="15.75" customHeight="1">
      <c r="A266" s="204" t="s">
        <v>942</v>
      </c>
      <c r="B266" s="204" t="s">
        <v>757</v>
      </c>
      <c r="C266" s="205">
        <v>292160</v>
      </c>
      <c r="D266" s="204" t="s">
        <v>759</v>
      </c>
      <c r="E266" s="204" t="e">
        <f>#N/A</f>
        <v>#N/A</v>
      </c>
      <c r="F266" s="204" t="e">
        <f>#N/A</f>
        <v>#N/A</v>
      </c>
      <c r="G266" s="204" t="e">
        <f>#N/A</f>
        <v>#N/A</v>
      </c>
      <c r="H266" s="204" t="e">
        <f>#N/A</f>
        <v>#N/A</v>
      </c>
      <c r="I266" s="204" t="e">
        <f>#N/A</f>
        <v>#N/A</v>
      </c>
      <c r="J266" s="204" t="e">
        <f>#N/A</f>
        <v>#N/A</v>
      </c>
      <c r="K266" s="204" t="e">
        <f>#N/A</f>
        <v>#N/A</v>
      </c>
      <c r="L266" s="204" t="e">
        <f>#N/A</f>
        <v>#N/A</v>
      </c>
      <c r="M266" s="204" t="e">
        <f>#N/A</f>
        <v>#N/A</v>
      </c>
      <c r="N266" s="206">
        <v>91.84</v>
      </c>
      <c r="O266" s="206">
        <v>94.9</v>
      </c>
      <c r="P266" s="206">
        <v>112.24</v>
      </c>
      <c r="Q266" s="206">
        <v>105.1</v>
      </c>
      <c r="R266" s="204" t="s">
        <v>1042</v>
      </c>
      <c r="S266" s="204" t="s">
        <v>1042</v>
      </c>
      <c r="T266" s="204" t="s">
        <v>1041</v>
      </c>
      <c r="U266" s="204" t="s">
        <v>1041</v>
      </c>
      <c r="V266" s="207">
        <v>0.5</v>
      </c>
      <c r="W266" s="186">
        <v>113.265306122449</v>
      </c>
      <c r="X266" s="187">
        <v>117.34693877551</v>
      </c>
      <c r="Y266" s="188">
        <v>124.48979591836699</v>
      </c>
      <c r="Z266" s="189">
        <v>97.959183673469397</v>
      </c>
      <c r="AA266" s="220">
        <v>1</v>
      </c>
      <c r="AB266" s="191">
        <v>96.363636363636402</v>
      </c>
      <c r="AC266" s="192">
        <v>100</v>
      </c>
      <c r="AD266" s="193">
        <v>92.727272727272705</v>
      </c>
      <c r="AE266" s="194">
        <v>97.272727272727295</v>
      </c>
      <c r="AF266" s="220">
        <v>0.75</v>
      </c>
      <c r="AG266" s="195">
        <v>75</v>
      </c>
      <c r="AH266" s="196">
        <v>80.5555555555556</v>
      </c>
      <c r="AI266" s="197">
        <v>80.5555555555556</v>
      </c>
      <c r="AJ266" s="198">
        <v>87.037037037036995</v>
      </c>
      <c r="AK266" s="220">
        <v>0</v>
      </c>
      <c r="AL266" s="199">
        <v>0</v>
      </c>
      <c r="AM266" s="200">
        <v>0</v>
      </c>
      <c r="AN266" s="201">
        <v>0</v>
      </c>
      <c r="AO266" s="202">
        <v>8.33</v>
      </c>
      <c r="AP266" s="211">
        <v>0</v>
      </c>
    </row>
    <row r="267" spans="1:42" s="181" customFormat="1" ht="15.75" customHeight="1">
      <c r="A267" s="204" t="s">
        <v>940</v>
      </c>
      <c r="B267" s="204" t="s">
        <v>575</v>
      </c>
      <c r="C267" s="205">
        <v>292170</v>
      </c>
      <c r="D267" s="204" t="s">
        <v>579</v>
      </c>
      <c r="E267" s="204" t="e">
        <f>#N/A</f>
        <v>#N/A</v>
      </c>
      <c r="F267" s="204" t="e">
        <f>#N/A</f>
        <v>#N/A</v>
      </c>
      <c r="G267" s="204" t="e">
        <f>#N/A</f>
        <v>#N/A</v>
      </c>
      <c r="H267" s="204" t="e">
        <f>#N/A</f>
        <v>#N/A</v>
      </c>
      <c r="I267" s="204" t="e">
        <f>#N/A</f>
        <v>#N/A</v>
      </c>
      <c r="J267" s="204" t="e">
        <f>#N/A</f>
        <v>#N/A</v>
      </c>
      <c r="K267" s="204" t="e">
        <f>#N/A</f>
        <v>#N/A</v>
      </c>
      <c r="L267" s="204" t="e">
        <f>#N/A</f>
        <v>#N/A</v>
      </c>
      <c r="M267" s="204" t="e">
        <f>#N/A</f>
        <v>#N/A</v>
      </c>
      <c r="N267" s="206">
        <v>77.03</v>
      </c>
      <c r="O267" s="206">
        <v>71.88</v>
      </c>
      <c r="P267" s="206">
        <v>81.78</v>
      </c>
      <c r="Q267" s="206">
        <v>83.96</v>
      </c>
      <c r="R267" s="204" t="s">
        <v>1042</v>
      </c>
      <c r="S267" s="204" t="s">
        <v>1042</v>
      </c>
      <c r="T267" s="204" t="s">
        <v>1042</v>
      </c>
      <c r="U267" s="204" t="s">
        <v>1042</v>
      </c>
      <c r="V267" s="207">
        <v>0</v>
      </c>
      <c r="W267" s="186">
        <v>69.702970297029694</v>
      </c>
      <c r="X267" s="187">
        <v>72.079207920792101</v>
      </c>
      <c r="Y267" s="188">
        <v>73.6633663366337</v>
      </c>
      <c r="Z267" s="189">
        <v>74.653465346534702</v>
      </c>
      <c r="AA267" s="208">
        <v>0</v>
      </c>
      <c r="AB267" s="191">
        <v>84.732824427480907</v>
      </c>
      <c r="AC267" s="192">
        <v>83.969465648855007</v>
      </c>
      <c r="AD267" s="193">
        <v>87.977099236641195</v>
      </c>
      <c r="AE267" s="194">
        <v>84.923664122137396</v>
      </c>
      <c r="AF267" s="208">
        <v>0</v>
      </c>
      <c r="AG267" s="195">
        <v>69.202226345083503</v>
      </c>
      <c r="AH267" s="196">
        <v>72.356215213358098</v>
      </c>
      <c r="AI267" s="197">
        <v>74.582560296845998</v>
      </c>
      <c r="AJ267" s="198">
        <v>81.076066790352499</v>
      </c>
      <c r="AK267" s="208">
        <v>0</v>
      </c>
      <c r="AL267" s="199">
        <v>46.2</v>
      </c>
      <c r="AM267" s="200">
        <v>57.88</v>
      </c>
      <c r="AN267" s="201">
        <v>51.76</v>
      </c>
      <c r="AO267" s="202">
        <v>47.31</v>
      </c>
      <c r="AP267" s="209">
        <v>0</v>
      </c>
    </row>
    <row r="268" spans="1:42" s="181" customFormat="1" ht="15.75" customHeight="1">
      <c r="A268" s="204" t="s">
        <v>941</v>
      </c>
      <c r="B268" s="204" t="s">
        <v>805</v>
      </c>
      <c r="C268" s="205">
        <v>292180</v>
      </c>
      <c r="D268" s="204" t="s">
        <v>814</v>
      </c>
      <c r="E268" s="204" t="e">
        <f>#N/A</f>
        <v>#N/A</v>
      </c>
      <c r="F268" s="204" t="e">
        <f>#N/A</f>
        <v>#N/A</v>
      </c>
      <c r="G268" s="204" t="e">
        <f>#N/A</f>
        <v>#N/A</v>
      </c>
      <c r="H268" s="204" t="e">
        <f>#N/A</f>
        <v>#N/A</v>
      </c>
      <c r="I268" s="204" t="e">
        <f>#N/A</f>
        <v>#N/A</v>
      </c>
      <c r="J268" s="204" t="e">
        <f>#N/A</f>
        <v>#N/A</v>
      </c>
      <c r="K268" s="204" t="e">
        <f>#N/A</f>
        <v>#N/A</v>
      </c>
      <c r="L268" s="204" t="e">
        <f>#N/A</f>
        <v>#N/A</v>
      </c>
      <c r="M268" s="204" t="e">
        <f>#N/A</f>
        <v>#N/A</v>
      </c>
      <c r="N268" s="206">
        <v>101</v>
      </c>
      <c r="O268" s="206">
        <v>88</v>
      </c>
      <c r="P268" s="206">
        <v>119</v>
      </c>
      <c r="Q268" s="206">
        <v>140</v>
      </c>
      <c r="R268" s="204" t="s">
        <v>1041</v>
      </c>
      <c r="S268" s="204" t="s">
        <v>1042</v>
      </c>
      <c r="T268" s="204" t="s">
        <v>1041</v>
      </c>
      <c r="U268" s="204" t="s">
        <v>1041</v>
      </c>
      <c r="V268" s="207">
        <v>0.75</v>
      </c>
      <c r="W268" s="186">
        <v>103</v>
      </c>
      <c r="X268" s="187">
        <v>94</v>
      </c>
      <c r="Y268" s="188">
        <v>99</v>
      </c>
      <c r="Z268" s="189">
        <v>111</v>
      </c>
      <c r="AA268" s="220">
        <v>0.75</v>
      </c>
      <c r="AB268" s="191">
        <v>107</v>
      </c>
      <c r="AC268" s="192">
        <v>102</v>
      </c>
      <c r="AD268" s="193">
        <v>115</v>
      </c>
      <c r="AE268" s="194">
        <v>118</v>
      </c>
      <c r="AF268" s="190">
        <v>1</v>
      </c>
      <c r="AG268" s="195">
        <v>100</v>
      </c>
      <c r="AH268" s="196">
        <v>99.193548387096797</v>
      </c>
      <c r="AI268" s="197">
        <v>100</v>
      </c>
      <c r="AJ268" s="198">
        <v>87.096774193548399</v>
      </c>
      <c r="AK268" s="220">
        <v>0.75</v>
      </c>
      <c r="AL268" s="199">
        <v>108.87</v>
      </c>
      <c r="AM268" s="200">
        <v>111.29</v>
      </c>
      <c r="AN268" s="201">
        <v>84.68</v>
      </c>
      <c r="AO268" s="202">
        <v>116.13</v>
      </c>
      <c r="AP268" s="221">
        <v>0.75</v>
      </c>
    </row>
    <row r="269" spans="1:42" s="181" customFormat="1" ht="15.75" customHeight="1">
      <c r="A269" s="204" t="s">
        <v>933</v>
      </c>
      <c r="B269" s="204" t="s">
        <v>528</v>
      </c>
      <c r="C269" s="205">
        <v>292190</v>
      </c>
      <c r="D269" s="204" t="s">
        <v>524</v>
      </c>
      <c r="E269" s="204" t="e">
        <f>#N/A</f>
        <v>#N/A</v>
      </c>
      <c r="F269" s="204" t="e">
        <f>#N/A</f>
        <v>#N/A</v>
      </c>
      <c r="G269" s="204" t="e">
        <f>#N/A</f>
        <v>#N/A</v>
      </c>
      <c r="H269" s="204" t="e">
        <f>#N/A</f>
        <v>#N/A</v>
      </c>
      <c r="I269" s="204" t="e">
        <f>#N/A</f>
        <v>#N/A</v>
      </c>
      <c r="J269" s="204" t="e">
        <f>#N/A</f>
        <v>#N/A</v>
      </c>
      <c r="K269" s="204" t="e">
        <f>#N/A</f>
        <v>#N/A</v>
      </c>
      <c r="L269" s="204" t="e">
        <f>#N/A</f>
        <v>#N/A</v>
      </c>
      <c r="M269" s="204" t="e">
        <f>#N/A</f>
        <v>#N/A</v>
      </c>
      <c r="N269" s="206">
        <v>51.89</v>
      </c>
      <c r="O269" s="206">
        <v>41.62</v>
      </c>
      <c r="P269" s="206">
        <v>48.11</v>
      </c>
      <c r="Q269" s="206">
        <v>54.59</v>
      </c>
      <c r="R269" s="204" t="s">
        <v>1042</v>
      </c>
      <c r="S269" s="204" t="s">
        <v>1042</v>
      </c>
      <c r="T269" s="204" t="s">
        <v>1042</v>
      </c>
      <c r="U269" s="204" t="s">
        <v>1042</v>
      </c>
      <c r="V269" s="207">
        <v>0</v>
      </c>
      <c r="W269" s="186">
        <v>64.324324324324294</v>
      </c>
      <c r="X269" s="187">
        <v>66.486486486486498</v>
      </c>
      <c r="Y269" s="188">
        <v>78.3783783783784</v>
      </c>
      <c r="Z269" s="189">
        <v>68.648648648648603</v>
      </c>
      <c r="AA269" s="208">
        <v>0</v>
      </c>
      <c r="AB269" s="191">
        <v>87.179487179487197</v>
      </c>
      <c r="AC269" s="192">
        <v>87.820512820512803</v>
      </c>
      <c r="AD269" s="193">
        <v>103.20512820512801</v>
      </c>
      <c r="AE269" s="194">
        <v>112.820512820513</v>
      </c>
      <c r="AF269" s="208">
        <v>0.5</v>
      </c>
      <c r="AG269" s="195">
        <v>81.547619047619094</v>
      </c>
      <c r="AH269" s="196">
        <v>88.095238095238102</v>
      </c>
      <c r="AI269" s="197">
        <v>80.952380952380906</v>
      </c>
      <c r="AJ269" s="198">
        <v>102.380952380952</v>
      </c>
      <c r="AK269" s="208">
        <v>0.25</v>
      </c>
      <c r="AL269" s="199">
        <v>28.57</v>
      </c>
      <c r="AM269" s="200">
        <v>35.71</v>
      </c>
      <c r="AN269" s="201">
        <v>53.57</v>
      </c>
      <c r="AO269" s="202">
        <v>71.430000000000007</v>
      </c>
      <c r="AP269" s="209">
        <v>0</v>
      </c>
    </row>
    <row r="270" spans="1:42" s="181" customFormat="1" ht="15.75" customHeight="1">
      <c r="A270" s="212" t="s">
        <v>996</v>
      </c>
      <c r="B270" s="204" t="s">
        <v>613</v>
      </c>
      <c r="C270" s="213">
        <v>292200</v>
      </c>
      <c r="D270" s="214" t="s">
        <v>610</v>
      </c>
      <c r="E270" s="215" t="e">
        <f>#N/A</f>
        <v>#N/A</v>
      </c>
      <c r="F270" s="215" t="e">
        <f>#N/A</f>
        <v>#N/A</v>
      </c>
      <c r="G270" s="215" t="e">
        <f>#N/A</f>
        <v>#N/A</v>
      </c>
      <c r="H270" s="215" t="e">
        <f>#N/A</f>
        <v>#N/A</v>
      </c>
      <c r="I270" s="215" t="e">
        <f>#N/A</f>
        <v>#N/A</v>
      </c>
      <c r="J270" s="215" t="e">
        <f>#N/A</f>
        <v>#N/A</v>
      </c>
      <c r="K270" s="215" t="e">
        <f>#N/A</f>
        <v>#N/A</v>
      </c>
      <c r="L270" s="215" t="e">
        <f>#N/A</f>
        <v>#N/A</v>
      </c>
      <c r="M270" s="215" t="e">
        <f>#N/A</f>
        <v>#N/A</v>
      </c>
      <c r="N270" s="216">
        <v>80.81</v>
      </c>
      <c r="O270" s="216">
        <v>77.36</v>
      </c>
      <c r="P270" s="216">
        <v>83.66</v>
      </c>
      <c r="Q270" s="216">
        <v>98.65</v>
      </c>
      <c r="R270" s="215" t="s">
        <v>1042</v>
      </c>
      <c r="S270" s="215" t="s">
        <v>1042</v>
      </c>
      <c r="T270" s="215" t="s">
        <v>1042</v>
      </c>
      <c r="U270" s="215" t="s">
        <v>1041</v>
      </c>
      <c r="V270" s="217">
        <v>0.25</v>
      </c>
      <c r="W270" s="186">
        <v>104.19790104947501</v>
      </c>
      <c r="X270" s="187">
        <v>98.800599700149903</v>
      </c>
      <c r="Y270" s="188">
        <v>103.14842578710601</v>
      </c>
      <c r="Z270" s="189">
        <v>110.044977511244</v>
      </c>
      <c r="AA270" s="218">
        <v>1</v>
      </c>
      <c r="AB270" s="191">
        <v>96.899224806201502</v>
      </c>
      <c r="AC270" s="192">
        <v>103.100775193798</v>
      </c>
      <c r="AD270" s="193">
        <v>108.062015503876</v>
      </c>
      <c r="AE270" s="194">
        <v>111.317829457364</v>
      </c>
      <c r="AF270" s="190">
        <v>1</v>
      </c>
      <c r="AG270" s="195">
        <v>58.620689655172399</v>
      </c>
      <c r="AH270" s="196">
        <v>70.014992503748104</v>
      </c>
      <c r="AI270" s="197">
        <v>71.064467766116906</v>
      </c>
      <c r="AJ270" s="198">
        <v>81.709145427286401</v>
      </c>
      <c r="AK270" s="218">
        <v>0</v>
      </c>
      <c r="AL270" s="199">
        <v>26.99</v>
      </c>
      <c r="AM270" s="200">
        <v>48.13</v>
      </c>
      <c r="AN270" s="201">
        <v>43.18</v>
      </c>
      <c r="AO270" s="202">
        <v>57.12</v>
      </c>
      <c r="AP270" s="219">
        <v>0</v>
      </c>
    </row>
    <row r="271" spans="1:42" s="181" customFormat="1" ht="15.75" customHeight="1">
      <c r="A271" s="204" t="s">
        <v>940</v>
      </c>
      <c r="B271" s="204" t="s">
        <v>561</v>
      </c>
      <c r="C271" s="205">
        <v>292205</v>
      </c>
      <c r="D271" s="204" t="s">
        <v>566</v>
      </c>
      <c r="E271" s="204" t="e">
        <f>#N/A</f>
        <v>#N/A</v>
      </c>
      <c r="F271" s="204" t="e">
        <f>#N/A</f>
        <v>#N/A</v>
      </c>
      <c r="G271" s="204" t="e">
        <f>#N/A</f>
        <v>#N/A</v>
      </c>
      <c r="H271" s="204" t="e">
        <f>#N/A</f>
        <v>#N/A</v>
      </c>
      <c r="I271" s="204" t="e">
        <f>#N/A</f>
        <v>#N/A</v>
      </c>
      <c r="J271" s="204" t="e">
        <f>#N/A</f>
        <v>#N/A</v>
      </c>
      <c r="K271" s="204" t="e">
        <f>#N/A</f>
        <v>#N/A</v>
      </c>
      <c r="L271" s="204" t="e">
        <f>#N/A</f>
        <v>#N/A</v>
      </c>
      <c r="M271" s="204" t="e">
        <f>#N/A</f>
        <v>#N/A</v>
      </c>
      <c r="N271" s="206">
        <v>48.32</v>
      </c>
      <c r="O271" s="206">
        <v>35.71</v>
      </c>
      <c r="P271" s="206">
        <v>58.82</v>
      </c>
      <c r="Q271" s="206">
        <v>53.78</v>
      </c>
      <c r="R271" s="204" t="s">
        <v>1042</v>
      </c>
      <c r="S271" s="204" t="s">
        <v>1042</v>
      </c>
      <c r="T271" s="204" t="s">
        <v>1042</v>
      </c>
      <c r="U271" s="204" t="s">
        <v>1042</v>
      </c>
      <c r="V271" s="207">
        <v>0</v>
      </c>
      <c r="W271" s="186">
        <v>82.352941176470594</v>
      </c>
      <c r="X271" s="187">
        <v>78.991596638655494</v>
      </c>
      <c r="Y271" s="188">
        <v>90.336134453781497</v>
      </c>
      <c r="Z271" s="189">
        <v>76.470588235294102</v>
      </c>
      <c r="AA271" s="208">
        <v>0</v>
      </c>
      <c r="AB271" s="191">
        <v>94.472361809045196</v>
      </c>
      <c r="AC271" s="192">
        <v>91.457286432160799</v>
      </c>
      <c r="AD271" s="193">
        <v>91.457286432160799</v>
      </c>
      <c r="AE271" s="194">
        <v>79.899497487437202</v>
      </c>
      <c r="AF271" s="208">
        <v>0</v>
      </c>
      <c r="AG271" s="195">
        <v>83.084577114427901</v>
      </c>
      <c r="AH271" s="196">
        <v>92.537313432835802</v>
      </c>
      <c r="AI271" s="197">
        <v>104.477611940299</v>
      </c>
      <c r="AJ271" s="198">
        <v>82.587064676616905</v>
      </c>
      <c r="AK271" s="208">
        <v>0.25</v>
      </c>
      <c r="AL271" s="199">
        <v>70.150000000000006</v>
      </c>
      <c r="AM271" s="200">
        <v>68.66</v>
      </c>
      <c r="AN271" s="201">
        <v>62.69</v>
      </c>
      <c r="AO271" s="202">
        <v>91.04</v>
      </c>
      <c r="AP271" s="209">
        <v>0</v>
      </c>
    </row>
    <row r="272" spans="1:42" s="181" customFormat="1">
      <c r="A272" s="204" t="s">
        <v>933</v>
      </c>
      <c r="B272" s="204" t="s">
        <v>483</v>
      </c>
      <c r="C272" s="205">
        <v>292210</v>
      </c>
      <c r="D272" s="204" t="s">
        <v>489</v>
      </c>
      <c r="E272" s="204" t="e">
        <f>#N/A</f>
        <v>#N/A</v>
      </c>
      <c r="F272" s="204" t="e">
        <f>#N/A</f>
        <v>#N/A</v>
      </c>
      <c r="G272" s="204" t="e">
        <f>#N/A</f>
        <v>#N/A</v>
      </c>
      <c r="H272" s="204" t="e">
        <f>#N/A</f>
        <v>#N/A</v>
      </c>
      <c r="I272" s="204" t="e">
        <f>#N/A</f>
        <v>#N/A</v>
      </c>
      <c r="J272" s="204" t="e">
        <f>#N/A</f>
        <v>#N/A</v>
      </c>
      <c r="K272" s="204" t="e">
        <f>#N/A</f>
        <v>#N/A</v>
      </c>
      <c r="L272" s="204" t="e">
        <f>#N/A</f>
        <v>#N/A</v>
      </c>
      <c r="M272" s="204" t="e">
        <f>#N/A</f>
        <v>#N/A</v>
      </c>
      <c r="N272" s="206">
        <v>88.99</v>
      </c>
      <c r="O272" s="206">
        <v>86.24</v>
      </c>
      <c r="P272" s="206">
        <v>93.12</v>
      </c>
      <c r="Q272" s="206">
        <v>95.87</v>
      </c>
      <c r="R272" s="204" t="s">
        <v>1042</v>
      </c>
      <c r="S272" s="204" t="s">
        <v>1042</v>
      </c>
      <c r="T272" s="204" t="s">
        <v>1042</v>
      </c>
      <c r="U272" s="204" t="s">
        <v>1042</v>
      </c>
      <c r="V272" s="207">
        <v>0.25</v>
      </c>
      <c r="W272" s="186">
        <v>83.0275229357798</v>
      </c>
      <c r="X272" s="187">
        <v>91.743119266055004</v>
      </c>
      <c r="Y272" s="188">
        <v>100.45871559632999</v>
      </c>
      <c r="Z272" s="189">
        <v>85.321100917431195</v>
      </c>
      <c r="AA272" s="208">
        <v>0.25</v>
      </c>
      <c r="AB272" s="191">
        <v>110.144927536232</v>
      </c>
      <c r="AC272" s="192">
        <v>108.695652173913</v>
      </c>
      <c r="AD272" s="193">
        <v>107.246376811594</v>
      </c>
      <c r="AE272" s="194">
        <v>103.38164251207699</v>
      </c>
      <c r="AF272" s="190">
        <v>1</v>
      </c>
      <c r="AG272" s="195">
        <v>76.6666666666667</v>
      </c>
      <c r="AH272" s="196">
        <v>83.3333333333333</v>
      </c>
      <c r="AI272" s="197">
        <v>78.75</v>
      </c>
      <c r="AJ272" s="198">
        <v>81.6666666666667</v>
      </c>
      <c r="AK272" s="208">
        <v>0</v>
      </c>
      <c r="AL272" s="199">
        <v>67.5</v>
      </c>
      <c r="AM272" s="200">
        <v>60</v>
      </c>
      <c r="AN272" s="201">
        <v>78.75</v>
      </c>
      <c r="AO272" s="202">
        <v>91.25</v>
      </c>
      <c r="AP272" s="211">
        <v>0</v>
      </c>
    </row>
    <row r="273" spans="1:42" s="181" customFormat="1" ht="15.75" customHeight="1">
      <c r="A273" s="204" t="s">
        <v>938</v>
      </c>
      <c r="B273" s="204" t="s">
        <v>663</v>
      </c>
      <c r="C273" s="205">
        <v>292220</v>
      </c>
      <c r="D273" s="204" t="s">
        <v>656</v>
      </c>
      <c r="E273" s="204" t="e">
        <f>#N/A</f>
        <v>#N/A</v>
      </c>
      <c r="F273" s="204" t="e">
        <f>#N/A</f>
        <v>#N/A</v>
      </c>
      <c r="G273" s="204" t="e">
        <f>#N/A</f>
        <v>#N/A</v>
      </c>
      <c r="H273" s="204" t="e">
        <f>#N/A</f>
        <v>#N/A</v>
      </c>
      <c r="I273" s="204" t="e">
        <f>#N/A</f>
        <v>#N/A</v>
      </c>
      <c r="J273" s="204" t="e">
        <f>#N/A</f>
        <v>#N/A</v>
      </c>
      <c r="K273" s="204" t="e">
        <f>#N/A</f>
        <v>#N/A</v>
      </c>
      <c r="L273" s="204" t="e">
        <f>#N/A</f>
        <v>#N/A</v>
      </c>
      <c r="M273" s="204" t="e">
        <f>#N/A</f>
        <v>#N/A</v>
      </c>
      <c r="N273" s="206">
        <v>98.53</v>
      </c>
      <c r="O273" s="206">
        <v>105.88</v>
      </c>
      <c r="P273" s="206">
        <v>107.35</v>
      </c>
      <c r="Q273" s="206">
        <v>139.71</v>
      </c>
      <c r="R273" s="204" t="s">
        <v>1041</v>
      </c>
      <c r="S273" s="204" t="b">
        <f>TRUE</f>
        <v>1</v>
      </c>
      <c r="T273" s="204" t="s">
        <v>1041</v>
      </c>
      <c r="U273" s="204" t="s">
        <v>1041</v>
      </c>
      <c r="V273" s="207">
        <v>1</v>
      </c>
      <c r="W273" s="186">
        <v>110.294117647059</v>
      </c>
      <c r="X273" s="187">
        <v>110.294117647059</v>
      </c>
      <c r="Y273" s="188">
        <v>132.35294117647101</v>
      </c>
      <c r="Z273" s="189">
        <v>116.17647058823501</v>
      </c>
      <c r="AA273" s="220">
        <v>1</v>
      </c>
      <c r="AB273" s="191">
        <v>80.645161290322605</v>
      </c>
      <c r="AC273" s="192">
        <v>73.118279569892493</v>
      </c>
      <c r="AD273" s="193">
        <v>90.322580645161295</v>
      </c>
      <c r="AE273" s="194">
        <v>123.65591397849499</v>
      </c>
      <c r="AF273" s="220">
        <v>0.25</v>
      </c>
      <c r="AG273" s="195">
        <v>79.245283018867894</v>
      </c>
      <c r="AH273" s="196">
        <v>81.132075471698101</v>
      </c>
      <c r="AI273" s="197">
        <v>66.037735849056602</v>
      </c>
      <c r="AJ273" s="198">
        <v>104.71698113207501</v>
      </c>
      <c r="AK273" s="220">
        <v>0.25</v>
      </c>
      <c r="AL273" s="199">
        <v>56.6</v>
      </c>
      <c r="AM273" s="200">
        <v>59.43</v>
      </c>
      <c r="AN273" s="201">
        <v>48.11</v>
      </c>
      <c r="AO273" s="202">
        <v>42.45</v>
      </c>
      <c r="AP273" s="221">
        <v>0</v>
      </c>
    </row>
    <row r="274" spans="1:42" s="181" customFormat="1" ht="15.75" customHeight="1">
      <c r="A274" s="204" t="s">
        <v>942</v>
      </c>
      <c r="B274" s="204" t="s">
        <v>757</v>
      </c>
      <c r="C274" s="205">
        <v>292225</v>
      </c>
      <c r="D274" s="204" t="s">
        <v>760</v>
      </c>
      <c r="E274" s="204" t="e">
        <f>#N/A</f>
        <v>#N/A</v>
      </c>
      <c r="F274" s="204" t="e">
        <f>#N/A</f>
        <v>#N/A</v>
      </c>
      <c r="G274" s="204" t="e">
        <f>#N/A</f>
        <v>#N/A</v>
      </c>
      <c r="H274" s="204" t="e">
        <f>#N/A</f>
        <v>#N/A</v>
      </c>
      <c r="I274" s="204" t="e">
        <f>#N/A</f>
        <v>#N/A</v>
      </c>
      <c r="J274" s="204" t="e">
        <f>#N/A</f>
        <v>#N/A</v>
      </c>
      <c r="K274" s="204" t="e">
        <f>#N/A</f>
        <v>#N/A</v>
      </c>
      <c r="L274" s="204" t="e">
        <f>#N/A</f>
        <v>#N/A</v>
      </c>
      <c r="M274" s="204" t="e">
        <f>#N/A</f>
        <v>#N/A</v>
      </c>
      <c r="N274" s="206">
        <v>103.49</v>
      </c>
      <c r="O274" s="206">
        <v>93.6</v>
      </c>
      <c r="P274" s="206">
        <v>113.95</v>
      </c>
      <c r="Q274" s="206">
        <v>109.88</v>
      </c>
      <c r="R274" s="204" t="s">
        <v>1041</v>
      </c>
      <c r="S274" s="204" t="s">
        <v>1042</v>
      </c>
      <c r="T274" s="204" t="s">
        <v>1041</v>
      </c>
      <c r="U274" s="204" t="s">
        <v>1041</v>
      </c>
      <c r="V274" s="207">
        <v>0.75</v>
      </c>
      <c r="W274" s="186">
        <v>102.325581395349</v>
      </c>
      <c r="X274" s="187">
        <v>104.651162790698</v>
      </c>
      <c r="Y274" s="188">
        <v>111.627906976744</v>
      </c>
      <c r="Z274" s="189">
        <v>112.79069767441899</v>
      </c>
      <c r="AA274" s="220">
        <v>1</v>
      </c>
      <c r="AB274" s="191">
        <v>124.848484848485</v>
      </c>
      <c r="AC274" s="192">
        <v>126.06060606060601</v>
      </c>
      <c r="AD274" s="193">
        <v>130.90909090909099</v>
      </c>
      <c r="AE274" s="194">
        <v>109.69696969697</v>
      </c>
      <c r="AF274" s="190">
        <v>1</v>
      </c>
      <c r="AG274" s="195">
        <v>108.588957055215</v>
      </c>
      <c r="AH274" s="196">
        <v>117.791411042945</v>
      </c>
      <c r="AI274" s="197">
        <v>120.245398773006</v>
      </c>
      <c r="AJ274" s="198">
        <v>124.539877300613</v>
      </c>
      <c r="AK274" s="220">
        <v>1</v>
      </c>
      <c r="AL274" s="199">
        <v>64.42</v>
      </c>
      <c r="AM274" s="200">
        <v>88.34</v>
      </c>
      <c r="AN274" s="201">
        <v>88.34</v>
      </c>
      <c r="AO274" s="202">
        <v>93.87</v>
      </c>
      <c r="AP274" s="211">
        <v>0</v>
      </c>
    </row>
    <row r="275" spans="1:42" s="181" customFormat="1" ht="15.75" customHeight="1">
      <c r="A275" s="204" t="s">
        <v>938</v>
      </c>
      <c r="B275" s="204" t="s">
        <v>627</v>
      </c>
      <c r="C275" s="205">
        <v>292230</v>
      </c>
      <c r="D275" s="204" t="s">
        <v>630</v>
      </c>
      <c r="E275" s="204" t="e">
        <f>#N/A</f>
        <v>#N/A</v>
      </c>
      <c r="F275" s="204" t="e">
        <f>#N/A</f>
        <v>#N/A</v>
      </c>
      <c r="G275" s="204" t="e">
        <f>#N/A</f>
        <v>#N/A</v>
      </c>
      <c r="H275" s="204" t="e">
        <f>#N/A</f>
        <v>#N/A</v>
      </c>
      <c r="I275" s="204" t="e">
        <f>#N/A</f>
        <v>#N/A</v>
      </c>
      <c r="J275" s="204" t="e">
        <f>#N/A</f>
        <v>#N/A</v>
      </c>
      <c r="K275" s="204" t="e">
        <f>#N/A</f>
        <v>#N/A</v>
      </c>
      <c r="L275" s="204" t="e">
        <f>#N/A</f>
        <v>#N/A</v>
      </c>
      <c r="M275" s="204" t="e">
        <f>#N/A</f>
        <v>#N/A</v>
      </c>
      <c r="N275" s="206">
        <v>105.14</v>
      </c>
      <c r="O275" s="206">
        <v>95.77</v>
      </c>
      <c r="P275" s="206">
        <v>112.39</v>
      </c>
      <c r="Q275" s="206">
        <v>111.18</v>
      </c>
      <c r="R275" s="204" t="s">
        <v>1041</v>
      </c>
      <c r="S275" s="204" t="s">
        <v>1042</v>
      </c>
      <c r="T275" s="204" t="s">
        <v>1041</v>
      </c>
      <c r="U275" s="204" t="s">
        <v>1041</v>
      </c>
      <c r="V275" s="207">
        <v>1</v>
      </c>
      <c r="W275" s="186">
        <v>104.83383685800599</v>
      </c>
      <c r="X275" s="187">
        <v>106.948640483384</v>
      </c>
      <c r="Y275" s="188">
        <v>116.918429003021</v>
      </c>
      <c r="Z275" s="189">
        <v>102.114803625378</v>
      </c>
      <c r="AA275" s="220">
        <v>1</v>
      </c>
      <c r="AB275" s="191">
        <v>86.8035190615836</v>
      </c>
      <c r="AC275" s="192">
        <v>94.7214076246334</v>
      </c>
      <c r="AD275" s="193">
        <v>104.692082111437</v>
      </c>
      <c r="AE275" s="194">
        <v>108.797653958944</v>
      </c>
      <c r="AF275" s="220">
        <v>0.5</v>
      </c>
      <c r="AG275" s="195">
        <v>75.141242937853093</v>
      </c>
      <c r="AH275" s="196">
        <v>71.468926553672304</v>
      </c>
      <c r="AI275" s="197">
        <v>73.728813559322006</v>
      </c>
      <c r="AJ275" s="198">
        <v>84.745762711864401</v>
      </c>
      <c r="AK275" s="220">
        <v>0</v>
      </c>
      <c r="AL275" s="199">
        <v>0</v>
      </c>
      <c r="AM275" s="200">
        <v>0.85</v>
      </c>
      <c r="AN275" s="201">
        <v>3.39</v>
      </c>
      <c r="AO275" s="202">
        <v>0.85</v>
      </c>
      <c r="AP275" s="209">
        <v>0</v>
      </c>
    </row>
    <row r="276" spans="1:42" s="181" customFormat="1" ht="15.75" customHeight="1">
      <c r="A276" s="204" t="s">
        <v>938</v>
      </c>
      <c r="B276" s="204" t="s">
        <v>663</v>
      </c>
      <c r="C276" s="205">
        <v>292240</v>
      </c>
      <c r="D276" s="204" t="s">
        <v>657</v>
      </c>
      <c r="E276" s="204" t="e">
        <f>#N/A</f>
        <v>#N/A</v>
      </c>
      <c r="F276" s="204" t="e">
        <f>#N/A</f>
        <v>#N/A</v>
      </c>
      <c r="G276" s="204" t="e">
        <f>#N/A</f>
        <v>#N/A</v>
      </c>
      <c r="H276" s="204" t="e">
        <f>#N/A</f>
        <v>#N/A</v>
      </c>
      <c r="I276" s="204" t="e">
        <f>#N/A</f>
        <v>#N/A</v>
      </c>
      <c r="J276" s="204" t="e">
        <f>#N/A</f>
        <v>#N/A</v>
      </c>
      <c r="K276" s="204" t="e">
        <f>#N/A</f>
        <v>#N/A</v>
      </c>
      <c r="L276" s="204" t="e">
        <f>#N/A</f>
        <v>#N/A</v>
      </c>
      <c r="M276" s="204" t="e">
        <f>#N/A</f>
        <v>#N/A</v>
      </c>
      <c r="N276" s="206">
        <v>104.85</v>
      </c>
      <c r="O276" s="206">
        <v>83.21</v>
      </c>
      <c r="P276" s="206">
        <v>109.7</v>
      </c>
      <c r="Q276" s="206">
        <v>91.79</v>
      </c>
      <c r="R276" s="204" t="s">
        <v>1041</v>
      </c>
      <c r="S276" s="204" t="s">
        <v>1042</v>
      </c>
      <c r="T276" s="204" t="s">
        <v>1041</v>
      </c>
      <c r="U276" s="204" t="s">
        <v>1042</v>
      </c>
      <c r="V276" s="207">
        <v>0.5</v>
      </c>
      <c r="W276" s="186">
        <v>125.746268656716</v>
      </c>
      <c r="X276" s="187">
        <v>121.26865671641799</v>
      </c>
      <c r="Y276" s="188">
        <v>125.37313432835801</v>
      </c>
      <c r="Z276" s="189">
        <v>102.98507462686599</v>
      </c>
      <c r="AA276" s="220">
        <v>1</v>
      </c>
      <c r="AB276" s="191">
        <v>76.8025078369906</v>
      </c>
      <c r="AC276" s="192">
        <v>78.056426332288396</v>
      </c>
      <c r="AD276" s="193">
        <v>82.445141065830697</v>
      </c>
      <c r="AE276" s="194">
        <v>88.087774294670893</v>
      </c>
      <c r="AF276" s="220">
        <v>0</v>
      </c>
      <c r="AG276" s="195">
        <v>69.536423841059602</v>
      </c>
      <c r="AH276" s="196">
        <v>69.205298013244999</v>
      </c>
      <c r="AI276" s="197">
        <v>71.192052980132402</v>
      </c>
      <c r="AJ276" s="198">
        <v>75.496688741721897</v>
      </c>
      <c r="AK276" s="220">
        <v>0</v>
      </c>
      <c r="AL276" s="199">
        <v>55.63</v>
      </c>
      <c r="AM276" s="200">
        <v>54.64</v>
      </c>
      <c r="AN276" s="201">
        <v>49.67</v>
      </c>
      <c r="AO276" s="202">
        <v>70.53</v>
      </c>
      <c r="AP276" s="221">
        <v>0</v>
      </c>
    </row>
    <row r="277" spans="1:42" s="181" customFormat="1" ht="15.75" customHeight="1">
      <c r="A277" s="204" t="s">
        <v>938</v>
      </c>
      <c r="B277" s="204" t="s">
        <v>663</v>
      </c>
      <c r="C277" s="205">
        <v>292250</v>
      </c>
      <c r="D277" s="204" t="s">
        <v>658</v>
      </c>
      <c r="E277" s="204" t="e">
        <f>#N/A</f>
        <v>#N/A</v>
      </c>
      <c r="F277" s="204" t="e">
        <f>#N/A</f>
        <v>#N/A</v>
      </c>
      <c r="G277" s="204" t="e">
        <f>#N/A</f>
        <v>#N/A</v>
      </c>
      <c r="H277" s="204" t="e">
        <f>#N/A</f>
        <v>#N/A</v>
      </c>
      <c r="I277" s="204" t="e">
        <f>#N/A</f>
        <v>#N/A</v>
      </c>
      <c r="J277" s="204" t="e">
        <f>#N/A</f>
        <v>#N/A</v>
      </c>
      <c r="K277" s="204" t="e">
        <f>#N/A</f>
        <v>#N/A</v>
      </c>
      <c r="L277" s="204" t="e">
        <f>#N/A</f>
        <v>#N/A</v>
      </c>
      <c r="M277" s="204" t="e">
        <f>#N/A</f>
        <v>#N/A</v>
      </c>
      <c r="N277" s="206">
        <v>65.400000000000006</v>
      </c>
      <c r="O277" s="206">
        <v>63.81</v>
      </c>
      <c r="P277" s="206">
        <v>79.37</v>
      </c>
      <c r="Q277" s="206">
        <v>83.81</v>
      </c>
      <c r="R277" s="204" t="s">
        <v>1042</v>
      </c>
      <c r="S277" s="204" t="s">
        <v>1042</v>
      </c>
      <c r="T277" s="204" t="s">
        <v>1042</v>
      </c>
      <c r="U277" s="204" t="s">
        <v>1042</v>
      </c>
      <c r="V277" s="207">
        <v>0</v>
      </c>
      <c r="W277" s="186">
        <v>82.539682539682502</v>
      </c>
      <c r="X277" s="187">
        <v>84.126984126984098</v>
      </c>
      <c r="Y277" s="188">
        <v>86.6666666666667</v>
      </c>
      <c r="Z277" s="189">
        <v>97.142857142857096</v>
      </c>
      <c r="AA277" s="208">
        <v>0.25</v>
      </c>
      <c r="AB277" s="191">
        <v>77.715877437325901</v>
      </c>
      <c r="AC277" s="192">
        <v>74.373259052924794</v>
      </c>
      <c r="AD277" s="193">
        <v>84.122562674094695</v>
      </c>
      <c r="AE277" s="194">
        <v>77.437325905292496</v>
      </c>
      <c r="AF277" s="208">
        <v>0</v>
      </c>
      <c r="AG277" s="195">
        <v>62.769230769230802</v>
      </c>
      <c r="AH277" s="196">
        <v>79.384615384615401</v>
      </c>
      <c r="AI277" s="197">
        <v>85.846153846153797</v>
      </c>
      <c r="AJ277" s="198">
        <v>87.384615384615401</v>
      </c>
      <c r="AK277" s="208">
        <v>0</v>
      </c>
      <c r="AL277" s="199">
        <v>49.85</v>
      </c>
      <c r="AM277" s="200">
        <v>47.08</v>
      </c>
      <c r="AN277" s="201">
        <v>48</v>
      </c>
      <c r="AO277" s="202">
        <v>55.38</v>
      </c>
      <c r="AP277" s="209">
        <v>0</v>
      </c>
    </row>
    <row r="278" spans="1:42" s="181" customFormat="1" ht="15.75" customHeight="1">
      <c r="A278" s="222" t="s">
        <v>936</v>
      </c>
      <c r="B278" s="204" t="s">
        <v>925</v>
      </c>
      <c r="C278" s="213">
        <v>292260</v>
      </c>
      <c r="D278" s="214" t="s">
        <v>920</v>
      </c>
      <c r="E278" s="215" t="e">
        <f>#N/A</f>
        <v>#N/A</v>
      </c>
      <c r="F278" s="215" t="e">
        <f>#N/A</f>
        <v>#N/A</v>
      </c>
      <c r="G278" s="215" t="e">
        <f>#N/A</f>
        <v>#N/A</v>
      </c>
      <c r="H278" s="215" t="e">
        <f>#N/A</f>
        <v>#N/A</v>
      </c>
      <c r="I278" s="215" t="e">
        <f>#N/A</f>
        <v>#N/A</v>
      </c>
      <c r="J278" s="215" t="e">
        <f>#N/A</f>
        <v>#N/A</v>
      </c>
      <c r="K278" s="215" t="e">
        <f>#N/A</f>
        <v>#N/A</v>
      </c>
      <c r="L278" s="215" t="e">
        <f>#N/A</f>
        <v>#N/A</v>
      </c>
      <c r="M278" s="215" t="e">
        <f>#N/A</f>
        <v>#N/A</v>
      </c>
      <c r="N278" s="216">
        <v>64.13</v>
      </c>
      <c r="O278" s="216">
        <v>58.7</v>
      </c>
      <c r="P278" s="216">
        <v>57.61</v>
      </c>
      <c r="Q278" s="216">
        <v>64.67</v>
      </c>
      <c r="R278" s="215" t="s">
        <v>1042</v>
      </c>
      <c r="S278" s="215" t="s">
        <v>1042</v>
      </c>
      <c r="T278" s="215" t="s">
        <v>1042</v>
      </c>
      <c r="U278" s="215" t="s">
        <v>1042</v>
      </c>
      <c r="V278" s="217">
        <v>0</v>
      </c>
      <c r="W278" s="186">
        <v>55.434782608695599</v>
      </c>
      <c r="X278" s="187">
        <v>48.913043478260903</v>
      </c>
      <c r="Y278" s="188">
        <v>57.065217391304401</v>
      </c>
      <c r="Z278" s="189">
        <v>66.847826086956502</v>
      </c>
      <c r="AA278" s="208">
        <v>0</v>
      </c>
      <c r="AB278" s="191">
        <v>69.662921348314597</v>
      </c>
      <c r="AC278" s="192">
        <v>80.898876404494402</v>
      </c>
      <c r="AD278" s="193">
        <v>97.191011235955102</v>
      </c>
      <c r="AE278" s="194">
        <v>80.898876404494402</v>
      </c>
      <c r="AF278" s="208">
        <v>0.25</v>
      </c>
      <c r="AG278" s="195">
        <v>56.842105263157897</v>
      </c>
      <c r="AH278" s="196">
        <v>56.842105263157897</v>
      </c>
      <c r="AI278" s="197">
        <v>72.105263157894697</v>
      </c>
      <c r="AJ278" s="198">
        <v>78.947368421052602</v>
      </c>
      <c r="AK278" s="208">
        <v>0</v>
      </c>
      <c r="AL278" s="199">
        <v>60</v>
      </c>
      <c r="AM278" s="200">
        <v>67.89</v>
      </c>
      <c r="AN278" s="201">
        <v>26.84</v>
      </c>
      <c r="AO278" s="202">
        <v>42.63</v>
      </c>
      <c r="AP278" s="209">
        <v>0</v>
      </c>
    </row>
    <row r="279" spans="1:42" s="181" customFormat="1" ht="15.75" customHeight="1">
      <c r="A279" s="204" t="s">
        <v>933</v>
      </c>
      <c r="B279" s="204" t="s">
        <v>546</v>
      </c>
      <c r="C279" s="205">
        <v>292265</v>
      </c>
      <c r="D279" s="204" t="s">
        <v>540</v>
      </c>
      <c r="E279" s="204" t="e">
        <f>#N/A</f>
        <v>#N/A</v>
      </c>
      <c r="F279" s="204" t="e">
        <f>#N/A</f>
        <v>#N/A</v>
      </c>
      <c r="G279" s="204" t="e">
        <f>#N/A</f>
        <v>#N/A</v>
      </c>
      <c r="H279" s="204" t="e">
        <f>#N/A</f>
        <v>#N/A</v>
      </c>
      <c r="I279" s="204" t="e">
        <f>#N/A</f>
        <v>#N/A</v>
      </c>
      <c r="J279" s="204" t="e">
        <f>#N/A</f>
        <v>#N/A</v>
      </c>
      <c r="K279" s="204" t="e">
        <f>#N/A</f>
        <v>#N/A</v>
      </c>
      <c r="L279" s="204" t="e">
        <f>#N/A</f>
        <v>#N/A</v>
      </c>
      <c r="M279" s="204" t="e">
        <f>#N/A</f>
        <v>#N/A</v>
      </c>
      <c r="N279" s="206">
        <v>85.33</v>
      </c>
      <c r="O279" s="206">
        <v>70.67</v>
      </c>
      <c r="P279" s="206">
        <v>91.33</v>
      </c>
      <c r="Q279" s="206">
        <v>81.33</v>
      </c>
      <c r="R279" s="204" t="s">
        <v>1042</v>
      </c>
      <c r="S279" s="204" t="s">
        <v>1042</v>
      </c>
      <c r="T279" s="204" t="s">
        <v>1042</v>
      </c>
      <c r="U279" s="204" t="s">
        <v>1042</v>
      </c>
      <c r="V279" s="207">
        <v>0</v>
      </c>
      <c r="W279" s="186">
        <v>117.333333333333</v>
      </c>
      <c r="X279" s="187">
        <v>116</v>
      </c>
      <c r="Y279" s="188">
        <v>124</v>
      </c>
      <c r="Z279" s="189">
        <v>102</v>
      </c>
      <c r="AA279" s="210">
        <v>1</v>
      </c>
      <c r="AB279" s="191">
        <v>82.320441988950293</v>
      </c>
      <c r="AC279" s="192">
        <v>76.795580110497198</v>
      </c>
      <c r="AD279" s="193">
        <v>94.475138121547005</v>
      </c>
      <c r="AE279" s="194">
        <v>74.033149171270694</v>
      </c>
      <c r="AF279" s="210">
        <v>0</v>
      </c>
      <c r="AG279" s="195">
        <v>79.0575916230366</v>
      </c>
      <c r="AH279" s="196">
        <v>78.534031413612595</v>
      </c>
      <c r="AI279" s="197">
        <v>78.010471204188505</v>
      </c>
      <c r="AJ279" s="198">
        <v>85.340314136125698</v>
      </c>
      <c r="AK279" s="210">
        <v>0</v>
      </c>
      <c r="AL279" s="199">
        <v>54.97</v>
      </c>
      <c r="AM279" s="200">
        <v>50.26</v>
      </c>
      <c r="AN279" s="201">
        <v>70.680000000000007</v>
      </c>
      <c r="AO279" s="202">
        <v>75.39</v>
      </c>
      <c r="AP279" s="211">
        <v>0</v>
      </c>
    </row>
    <row r="280" spans="1:42" s="181" customFormat="1" ht="15.75" customHeight="1">
      <c r="A280" s="204" t="s">
        <v>941</v>
      </c>
      <c r="B280" s="204" t="s">
        <v>828</v>
      </c>
      <c r="C280" s="205">
        <v>292270</v>
      </c>
      <c r="D280" s="204" t="s">
        <v>833</v>
      </c>
      <c r="E280" s="204" t="e">
        <f>#N/A</f>
        <v>#N/A</v>
      </c>
      <c r="F280" s="204" t="e">
        <f>#N/A</f>
        <v>#N/A</v>
      </c>
      <c r="G280" s="204" t="e">
        <f>#N/A</f>
        <v>#N/A</v>
      </c>
      <c r="H280" s="204" t="e">
        <f>#N/A</f>
        <v>#N/A</v>
      </c>
      <c r="I280" s="204" t="e">
        <f>#N/A</f>
        <v>#N/A</v>
      </c>
      <c r="J280" s="204" t="e">
        <f>#N/A</f>
        <v>#N/A</v>
      </c>
      <c r="K280" s="204" t="e">
        <f>#N/A</f>
        <v>#N/A</v>
      </c>
      <c r="L280" s="204" t="e">
        <f>#N/A</f>
        <v>#N/A</v>
      </c>
      <c r="M280" s="204" t="e">
        <f>#N/A</f>
        <v>#N/A</v>
      </c>
      <c r="N280" s="206">
        <v>18.97</v>
      </c>
      <c r="O280" s="206">
        <v>17.440000000000001</v>
      </c>
      <c r="P280" s="206">
        <v>17.95</v>
      </c>
      <c r="Q280" s="206">
        <v>28.21</v>
      </c>
      <c r="R280" s="204" t="s">
        <v>1041</v>
      </c>
      <c r="S280" s="204" t="s">
        <v>1042</v>
      </c>
      <c r="T280" s="204" t="s">
        <v>1041</v>
      </c>
      <c r="U280" s="204" t="s">
        <v>1041</v>
      </c>
      <c r="V280" s="207">
        <v>0</v>
      </c>
      <c r="W280" s="186">
        <v>61.025641025641001</v>
      </c>
      <c r="X280" s="187">
        <v>58.461538461538503</v>
      </c>
      <c r="Y280" s="188">
        <v>64.615384615384599</v>
      </c>
      <c r="Z280" s="189">
        <v>64.102564102564102</v>
      </c>
      <c r="AA280" s="208">
        <v>0</v>
      </c>
      <c r="AB280" s="191">
        <v>66.896551724137893</v>
      </c>
      <c r="AC280" s="192">
        <v>84.827586206896598</v>
      </c>
      <c r="AD280" s="193">
        <v>100</v>
      </c>
      <c r="AE280" s="194">
        <v>91.724137931034505</v>
      </c>
      <c r="AF280" s="208">
        <v>0.25</v>
      </c>
      <c r="AG280" s="195">
        <v>84</v>
      </c>
      <c r="AH280" s="196">
        <v>94.6666666666667</v>
      </c>
      <c r="AI280" s="197">
        <v>97.3333333333333</v>
      </c>
      <c r="AJ280" s="198">
        <v>94</v>
      </c>
      <c r="AK280" s="208">
        <v>0.25</v>
      </c>
      <c r="AL280" s="199">
        <v>70</v>
      </c>
      <c r="AM280" s="200">
        <v>88</v>
      </c>
      <c r="AN280" s="201">
        <v>108</v>
      </c>
      <c r="AO280" s="202">
        <v>92</v>
      </c>
      <c r="AP280" s="221">
        <v>0.25</v>
      </c>
    </row>
    <row r="281" spans="1:42" s="181" customFormat="1">
      <c r="A281" s="204" t="s">
        <v>933</v>
      </c>
      <c r="B281" s="204" t="s">
        <v>483</v>
      </c>
      <c r="C281" s="205">
        <v>292273</v>
      </c>
      <c r="D281" s="204" t="s">
        <v>490</v>
      </c>
      <c r="E281" s="204" t="e">
        <f>#N/A</f>
        <v>#N/A</v>
      </c>
      <c r="F281" s="204" t="e">
        <f>#N/A</f>
        <v>#N/A</v>
      </c>
      <c r="G281" s="204" t="e">
        <f>#N/A</f>
        <v>#N/A</v>
      </c>
      <c r="H281" s="204" t="e">
        <f>#N/A</f>
        <v>#N/A</v>
      </c>
      <c r="I281" s="204" t="e">
        <f>#N/A</f>
        <v>#N/A</v>
      </c>
      <c r="J281" s="204" t="e">
        <f>#N/A</f>
        <v>#N/A</v>
      </c>
      <c r="K281" s="204" t="e">
        <f>#N/A</f>
        <v>#N/A</v>
      </c>
      <c r="L281" s="204" t="e">
        <f>#N/A</f>
        <v>#N/A</v>
      </c>
      <c r="M281" s="204" t="e">
        <f>#N/A</f>
        <v>#N/A</v>
      </c>
      <c r="N281" s="206">
        <v>80.37</v>
      </c>
      <c r="O281" s="206">
        <v>93.46</v>
      </c>
      <c r="P281" s="206">
        <v>89.72</v>
      </c>
      <c r="Q281" s="206">
        <v>114.95</v>
      </c>
      <c r="R281" s="204" t="s">
        <v>1042</v>
      </c>
      <c r="S281" s="204" t="s">
        <v>1042</v>
      </c>
      <c r="T281" s="204" t="s">
        <v>1042</v>
      </c>
      <c r="U281" s="204" t="s">
        <v>1041</v>
      </c>
      <c r="V281" s="207">
        <v>0.25</v>
      </c>
      <c r="W281" s="186">
        <v>70.093457943925202</v>
      </c>
      <c r="X281" s="187">
        <v>73.8317757009346</v>
      </c>
      <c r="Y281" s="188">
        <v>111.21495327102799</v>
      </c>
      <c r="Z281" s="189">
        <v>106.54205607476599</v>
      </c>
      <c r="AA281" s="220">
        <v>0.5</v>
      </c>
      <c r="AB281" s="191">
        <v>80</v>
      </c>
      <c r="AC281" s="192">
        <v>77.7777777777778</v>
      </c>
      <c r="AD281" s="193">
        <v>75.5555555555556</v>
      </c>
      <c r="AE281" s="194">
        <v>161.111111111111</v>
      </c>
      <c r="AF281" s="220">
        <v>0.25</v>
      </c>
      <c r="AG281" s="195">
        <v>69.014084507042298</v>
      </c>
      <c r="AH281" s="196">
        <v>87.323943661971796</v>
      </c>
      <c r="AI281" s="197">
        <v>90.1408450704225</v>
      </c>
      <c r="AJ281" s="198">
        <v>140.845070422535</v>
      </c>
      <c r="AK281" s="220">
        <v>0.25</v>
      </c>
      <c r="AL281" s="199">
        <v>46.48</v>
      </c>
      <c r="AM281" s="200">
        <v>50.7</v>
      </c>
      <c r="AN281" s="201">
        <v>71.83</v>
      </c>
      <c r="AO281" s="202">
        <v>67.61</v>
      </c>
      <c r="AP281" s="221">
        <v>0.25</v>
      </c>
    </row>
    <row r="282" spans="1:42" s="181" customFormat="1" ht="15.75" customHeight="1">
      <c r="A282" s="222" t="s">
        <v>936</v>
      </c>
      <c r="B282" s="204" t="s">
        <v>925</v>
      </c>
      <c r="C282" s="213">
        <v>292275</v>
      </c>
      <c r="D282" s="214" t="s">
        <v>921</v>
      </c>
      <c r="E282" s="215" t="e">
        <f>#N/A</f>
        <v>#N/A</v>
      </c>
      <c r="F282" s="215" t="e">
        <f>#N/A</f>
        <v>#N/A</v>
      </c>
      <c r="G282" s="215" t="e">
        <f>#N/A</f>
        <v>#N/A</v>
      </c>
      <c r="H282" s="215" t="e">
        <f>#N/A</f>
        <v>#N/A</v>
      </c>
      <c r="I282" s="215" t="e">
        <f>#N/A</f>
        <v>#N/A</v>
      </c>
      <c r="J282" s="215" t="e">
        <f>#N/A</f>
        <v>#N/A</v>
      </c>
      <c r="K282" s="215" t="e">
        <f>#N/A</f>
        <v>#N/A</v>
      </c>
      <c r="L282" s="215" t="e">
        <f>#N/A</f>
        <v>#N/A</v>
      </c>
      <c r="M282" s="215" t="e">
        <f>#N/A</f>
        <v>#N/A</v>
      </c>
      <c r="N282" s="216">
        <v>89.86</v>
      </c>
      <c r="O282" s="216">
        <v>94.2</v>
      </c>
      <c r="P282" s="216">
        <v>110.14</v>
      </c>
      <c r="Q282" s="216">
        <v>88.41</v>
      </c>
      <c r="R282" s="215" t="s">
        <v>1042</v>
      </c>
      <c r="S282" s="215" t="s">
        <v>1042</v>
      </c>
      <c r="T282" s="215" t="s">
        <v>1042</v>
      </c>
      <c r="U282" s="215" t="s">
        <v>1042</v>
      </c>
      <c r="V282" s="217">
        <v>0.25</v>
      </c>
      <c r="W282" s="186">
        <v>128.98550724637701</v>
      </c>
      <c r="X282" s="187">
        <v>126.086956521739</v>
      </c>
      <c r="Y282" s="188">
        <v>150.72463768115901</v>
      </c>
      <c r="Z282" s="189">
        <v>117.39130434782599</v>
      </c>
      <c r="AA282" s="220">
        <v>1</v>
      </c>
      <c r="AB282" s="191">
        <v>128.76712328767101</v>
      </c>
      <c r="AC282" s="192">
        <v>126.027397260274</v>
      </c>
      <c r="AD282" s="193">
        <v>138.356164383562</v>
      </c>
      <c r="AE282" s="194">
        <v>143.835616438356</v>
      </c>
      <c r="AF282" s="190">
        <v>1</v>
      </c>
      <c r="AG282" s="195">
        <v>118.918918918919</v>
      </c>
      <c r="AH282" s="196">
        <v>114.864864864865</v>
      </c>
      <c r="AI282" s="197">
        <v>112.16216216216201</v>
      </c>
      <c r="AJ282" s="198">
        <v>148.64864864864899</v>
      </c>
      <c r="AK282" s="220">
        <v>1</v>
      </c>
      <c r="AL282" s="199">
        <v>56.76</v>
      </c>
      <c r="AM282" s="200">
        <v>68.92</v>
      </c>
      <c r="AN282" s="201">
        <v>72.97</v>
      </c>
      <c r="AO282" s="202">
        <v>56.76</v>
      </c>
      <c r="AP282" s="211">
        <v>0</v>
      </c>
    </row>
    <row r="283" spans="1:42" s="181" customFormat="1" ht="15.75" customHeight="1">
      <c r="A283" s="204" t="s">
        <v>936</v>
      </c>
      <c r="B283" s="204" t="s">
        <v>906</v>
      </c>
      <c r="C283" s="205">
        <v>292280</v>
      </c>
      <c r="D283" s="204" t="s">
        <v>659</v>
      </c>
      <c r="E283" s="204" t="e">
        <f>#N/A</f>
        <v>#N/A</v>
      </c>
      <c r="F283" s="204" t="e">
        <f>#N/A</f>
        <v>#N/A</v>
      </c>
      <c r="G283" s="204" t="e">
        <f>#N/A</f>
        <v>#N/A</v>
      </c>
      <c r="H283" s="204" t="e">
        <f>#N/A</f>
        <v>#N/A</v>
      </c>
      <c r="I283" s="204" t="e">
        <f>#N/A</f>
        <v>#N/A</v>
      </c>
      <c r="J283" s="204" t="e">
        <f>#N/A</f>
        <v>#N/A</v>
      </c>
      <c r="K283" s="204" t="e">
        <f>#N/A</f>
        <v>#N/A</v>
      </c>
      <c r="L283" s="204" t="e">
        <f>#N/A</f>
        <v>#N/A</v>
      </c>
      <c r="M283" s="204" t="e">
        <f>#N/A</f>
        <v>#N/A</v>
      </c>
      <c r="N283" s="206">
        <v>82.4</v>
      </c>
      <c r="O283" s="206">
        <v>73.599999999999994</v>
      </c>
      <c r="P283" s="206">
        <v>90.4</v>
      </c>
      <c r="Q283" s="206">
        <v>89.6</v>
      </c>
      <c r="R283" s="204" t="s">
        <v>1042</v>
      </c>
      <c r="S283" s="204" t="s">
        <v>1042</v>
      </c>
      <c r="T283" s="204" t="s">
        <v>1042</v>
      </c>
      <c r="U283" s="204" t="s">
        <v>1042</v>
      </c>
      <c r="V283" s="207">
        <v>0</v>
      </c>
      <c r="W283" s="186">
        <v>92.8</v>
      </c>
      <c r="X283" s="187">
        <v>96.8</v>
      </c>
      <c r="Y283" s="188">
        <v>97.6</v>
      </c>
      <c r="Z283" s="189">
        <v>83.2</v>
      </c>
      <c r="AA283" s="208">
        <v>0.5</v>
      </c>
      <c r="AB283" s="191">
        <v>87.878787878787904</v>
      </c>
      <c r="AC283" s="192">
        <v>89.393939393939405</v>
      </c>
      <c r="AD283" s="193">
        <v>87.121212121212096</v>
      </c>
      <c r="AE283" s="194">
        <v>72.727272727272705</v>
      </c>
      <c r="AF283" s="208">
        <v>0</v>
      </c>
      <c r="AG283" s="195">
        <v>96.428571428571402</v>
      </c>
      <c r="AH283" s="196">
        <v>97.321428571428598</v>
      </c>
      <c r="AI283" s="197">
        <v>105.357142857143</v>
      </c>
      <c r="AJ283" s="198">
        <v>110.71428571428601</v>
      </c>
      <c r="AK283" s="208">
        <v>1</v>
      </c>
      <c r="AL283" s="199">
        <v>85.71</v>
      </c>
      <c r="AM283" s="200">
        <v>101.79</v>
      </c>
      <c r="AN283" s="201">
        <v>123.21</v>
      </c>
      <c r="AO283" s="202">
        <v>104.46</v>
      </c>
      <c r="AP283" s="209">
        <v>0.75</v>
      </c>
    </row>
    <row r="284" spans="1:42" s="181" customFormat="1" ht="15.75" customHeight="1">
      <c r="A284" s="204" t="s">
        <v>933</v>
      </c>
      <c r="B284" s="204" t="s">
        <v>509</v>
      </c>
      <c r="C284" s="205">
        <v>292285</v>
      </c>
      <c r="D284" s="204" t="s">
        <v>514</v>
      </c>
      <c r="E284" s="204" t="e">
        <f>#N/A</f>
        <v>#N/A</v>
      </c>
      <c r="F284" s="204" t="e">
        <f>#N/A</f>
        <v>#N/A</v>
      </c>
      <c r="G284" s="204" t="e">
        <f>#N/A</f>
        <v>#N/A</v>
      </c>
      <c r="H284" s="204" t="e">
        <f>#N/A</f>
        <v>#N/A</v>
      </c>
      <c r="I284" s="204" t="e">
        <f>#N/A</f>
        <v>#N/A</v>
      </c>
      <c r="J284" s="204" t="e">
        <f>#N/A</f>
        <v>#N/A</v>
      </c>
      <c r="K284" s="204" t="e">
        <f>#N/A</f>
        <v>#N/A</v>
      </c>
      <c r="L284" s="204" t="e">
        <f>#N/A</f>
        <v>#N/A</v>
      </c>
      <c r="M284" s="204" t="e">
        <f>#N/A</f>
        <v>#N/A</v>
      </c>
      <c r="N284" s="206">
        <v>110.34</v>
      </c>
      <c r="O284" s="206">
        <v>91.95</v>
      </c>
      <c r="P284" s="206">
        <v>121.84</v>
      </c>
      <c r="Q284" s="206">
        <v>118.39</v>
      </c>
      <c r="R284" s="204" t="s">
        <v>1041</v>
      </c>
      <c r="S284" s="204" t="s">
        <v>1042</v>
      </c>
      <c r="T284" s="204" t="s">
        <v>1041</v>
      </c>
      <c r="U284" s="204" t="s">
        <v>1041</v>
      </c>
      <c r="V284" s="207">
        <v>0.75</v>
      </c>
      <c r="W284" s="186">
        <v>124.137931034483</v>
      </c>
      <c r="X284" s="187">
        <v>122.988505747126</v>
      </c>
      <c r="Y284" s="188">
        <v>127.586206896552</v>
      </c>
      <c r="Z284" s="189">
        <v>125.287356321839</v>
      </c>
      <c r="AA284" s="208">
        <v>1</v>
      </c>
      <c r="AB284" s="191">
        <v>98.039215686274503</v>
      </c>
      <c r="AC284" s="192">
        <v>99.019607843137294</v>
      </c>
      <c r="AD284" s="193">
        <v>104.901960784314</v>
      </c>
      <c r="AE284" s="194">
        <v>108.82352941176499</v>
      </c>
      <c r="AF284" s="190">
        <v>1</v>
      </c>
      <c r="AG284" s="195">
        <v>100.980392156863</v>
      </c>
      <c r="AH284" s="196">
        <v>103.92156862745099</v>
      </c>
      <c r="AI284" s="197">
        <v>98.039215686274503</v>
      </c>
      <c r="AJ284" s="198">
        <v>104.901960784314</v>
      </c>
      <c r="AK284" s="208">
        <v>1</v>
      </c>
      <c r="AL284" s="199">
        <v>55.88</v>
      </c>
      <c r="AM284" s="200">
        <v>64.709999999999994</v>
      </c>
      <c r="AN284" s="201">
        <v>88.24</v>
      </c>
      <c r="AO284" s="202">
        <v>111.76</v>
      </c>
      <c r="AP284" s="209">
        <v>0.25</v>
      </c>
    </row>
    <row r="285" spans="1:42" s="181" customFormat="1" ht="15.75" customHeight="1">
      <c r="A285" s="204" t="s">
        <v>935</v>
      </c>
      <c r="B285" s="204" t="s">
        <v>702</v>
      </c>
      <c r="C285" s="205">
        <v>292290</v>
      </c>
      <c r="D285" s="204" t="s">
        <v>697</v>
      </c>
      <c r="E285" s="204" t="e">
        <f>#N/A</f>
        <v>#N/A</v>
      </c>
      <c r="F285" s="204" t="e">
        <f>#N/A</f>
        <v>#N/A</v>
      </c>
      <c r="G285" s="204" t="e">
        <f>#N/A</f>
        <v>#N/A</v>
      </c>
      <c r="H285" s="204" t="e">
        <f>#N/A</f>
        <v>#N/A</v>
      </c>
      <c r="I285" s="204" t="e">
        <f>#N/A</f>
        <v>#N/A</v>
      </c>
      <c r="J285" s="204" t="e">
        <f>#N/A</f>
        <v>#N/A</v>
      </c>
      <c r="K285" s="204" t="e">
        <f>#N/A</f>
        <v>#N/A</v>
      </c>
      <c r="L285" s="204" t="e">
        <f>#N/A</f>
        <v>#N/A</v>
      </c>
      <c r="M285" s="204" t="e">
        <f>#N/A</f>
        <v>#N/A</v>
      </c>
      <c r="N285" s="206">
        <v>50.87</v>
      </c>
      <c r="O285" s="206">
        <v>49.42</v>
      </c>
      <c r="P285" s="206">
        <v>56.94</v>
      </c>
      <c r="Q285" s="206">
        <v>64.45</v>
      </c>
      <c r="R285" s="204" t="s">
        <v>1042</v>
      </c>
      <c r="S285" s="204" t="s">
        <v>1042</v>
      </c>
      <c r="T285" s="204" t="s">
        <v>1042</v>
      </c>
      <c r="U285" s="204" t="s">
        <v>1042</v>
      </c>
      <c r="V285" s="207">
        <v>0</v>
      </c>
      <c r="W285" s="186">
        <v>86.994219653179201</v>
      </c>
      <c r="X285" s="187">
        <v>87.283236994219607</v>
      </c>
      <c r="Y285" s="188">
        <v>98.265895953757195</v>
      </c>
      <c r="Z285" s="189">
        <v>89.884393063583801</v>
      </c>
      <c r="AA285" s="208">
        <v>0.25</v>
      </c>
      <c r="AB285" s="191">
        <v>93.527508090614901</v>
      </c>
      <c r="AC285" s="192">
        <v>92.233009708737896</v>
      </c>
      <c r="AD285" s="193">
        <v>99.676375404530702</v>
      </c>
      <c r="AE285" s="194">
        <v>106.796116504854</v>
      </c>
      <c r="AF285" s="208">
        <v>0.5</v>
      </c>
      <c r="AG285" s="195">
        <v>65.074626865671604</v>
      </c>
      <c r="AH285" s="196">
        <v>85.671641791044806</v>
      </c>
      <c r="AI285" s="197">
        <v>83.582089552238799</v>
      </c>
      <c r="AJ285" s="198">
        <v>86.865671641790996</v>
      </c>
      <c r="AK285" s="208">
        <v>0</v>
      </c>
      <c r="AL285" s="199">
        <v>23.28</v>
      </c>
      <c r="AM285" s="200">
        <v>77.91</v>
      </c>
      <c r="AN285" s="201">
        <v>84.18</v>
      </c>
      <c r="AO285" s="202">
        <v>62.69</v>
      </c>
      <c r="AP285" s="209">
        <v>0</v>
      </c>
    </row>
    <row r="286" spans="1:42" s="181" customFormat="1" ht="15.75" customHeight="1">
      <c r="A286" s="212" t="s">
        <v>996</v>
      </c>
      <c r="B286" s="204" t="s">
        <v>613</v>
      </c>
      <c r="C286" s="213">
        <v>292300</v>
      </c>
      <c r="D286" s="214" t="s">
        <v>611</v>
      </c>
      <c r="E286" s="215" t="e">
        <f>#N/A</f>
        <v>#N/A</v>
      </c>
      <c r="F286" s="215" t="e">
        <f>#N/A</f>
        <v>#N/A</v>
      </c>
      <c r="G286" s="215" t="e">
        <f>#N/A</f>
        <v>#N/A</v>
      </c>
      <c r="H286" s="215" t="e">
        <f>#N/A</f>
        <v>#N/A</v>
      </c>
      <c r="I286" s="215" t="e">
        <f>#N/A</f>
        <v>#N/A</v>
      </c>
      <c r="J286" s="215" t="e">
        <f>#N/A</f>
        <v>#N/A</v>
      </c>
      <c r="K286" s="215" t="e">
        <f>#N/A</f>
        <v>#N/A</v>
      </c>
      <c r="L286" s="215" t="e">
        <f>#N/A</f>
        <v>#N/A</v>
      </c>
      <c r="M286" s="215" t="e">
        <f>#N/A</f>
        <v>#N/A</v>
      </c>
      <c r="N286" s="216">
        <v>101.81</v>
      </c>
      <c r="O286" s="216">
        <v>124.55</v>
      </c>
      <c r="P286" s="216">
        <v>123.15</v>
      </c>
      <c r="Q286" s="216">
        <v>93.72</v>
      </c>
      <c r="R286" s="215" t="s">
        <v>1042</v>
      </c>
      <c r="S286" s="215" t="s">
        <v>1042</v>
      </c>
      <c r="T286" s="215" t="s">
        <v>1042</v>
      </c>
      <c r="U286" s="215" t="s">
        <v>1042</v>
      </c>
      <c r="V286" s="217">
        <v>0.75</v>
      </c>
      <c r="W286" s="186">
        <v>61.785216178521601</v>
      </c>
      <c r="X286" s="187">
        <v>60.808926080892597</v>
      </c>
      <c r="Y286" s="188">
        <v>69.874476987447693</v>
      </c>
      <c r="Z286" s="189">
        <v>45.467224546722498</v>
      </c>
      <c r="AA286" s="218">
        <v>0</v>
      </c>
      <c r="AB286" s="191">
        <v>13.9356814701378</v>
      </c>
      <c r="AC286" s="192">
        <v>14.088820826952499</v>
      </c>
      <c r="AD286" s="193">
        <v>13.323124042879</v>
      </c>
      <c r="AE286" s="194">
        <v>16.6921898928024</v>
      </c>
      <c r="AF286" s="218">
        <v>0</v>
      </c>
      <c r="AG286" s="195">
        <v>3.0456852791878202</v>
      </c>
      <c r="AH286" s="196">
        <v>4.2301184433164103</v>
      </c>
      <c r="AI286" s="197">
        <v>3.7225042301184401</v>
      </c>
      <c r="AJ286" s="198">
        <v>4.73773265651438</v>
      </c>
      <c r="AK286" s="218">
        <v>0</v>
      </c>
      <c r="AL286" s="199">
        <v>0</v>
      </c>
      <c r="AM286" s="200">
        <v>0</v>
      </c>
      <c r="AN286" s="201">
        <v>0</v>
      </c>
      <c r="AO286" s="202">
        <v>0</v>
      </c>
      <c r="AP286" s="219">
        <v>0</v>
      </c>
    </row>
    <row r="287" spans="1:42" s="181" customFormat="1" ht="15.75" customHeight="1">
      <c r="A287" s="204" t="s">
        <v>933</v>
      </c>
      <c r="B287" s="204" t="s">
        <v>528</v>
      </c>
      <c r="C287" s="205">
        <v>292303</v>
      </c>
      <c r="D287" s="204" t="s">
        <v>525</v>
      </c>
      <c r="E287" s="204" t="e">
        <f>#N/A</f>
        <v>#N/A</v>
      </c>
      <c r="F287" s="204" t="e">
        <f>#N/A</f>
        <v>#N/A</v>
      </c>
      <c r="G287" s="204" t="e">
        <f>#N/A</f>
        <v>#N/A</v>
      </c>
      <c r="H287" s="204" t="e">
        <f>#N/A</f>
        <v>#N/A</v>
      </c>
      <c r="I287" s="204" t="e">
        <f>#N/A</f>
        <v>#N/A</v>
      </c>
      <c r="J287" s="204" t="e">
        <f>#N/A</f>
        <v>#N/A</v>
      </c>
      <c r="K287" s="204" t="e">
        <f>#N/A</f>
        <v>#N/A</v>
      </c>
      <c r="L287" s="204" t="e">
        <f>#N/A</f>
        <v>#N/A</v>
      </c>
      <c r="M287" s="204" t="e">
        <f>#N/A</f>
        <v>#N/A</v>
      </c>
      <c r="N287" s="206">
        <v>87.31</v>
      </c>
      <c r="O287" s="206">
        <v>84.33</v>
      </c>
      <c r="P287" s="206">
        <v>102.99</v>
      </c>
      <c r="Q287" s="206">
        <v>90.3</v>
      </c>
      <c r="R287" s="204" t="s">
        <v>1042</v>
      </c>
      <c r="S287" s="204" t="s">
        <v>1042</v>
      </c>
      <c r="T287" s="204" t="s">
        <v>1041</v>
      </c>
      <c r="U287" s="204" t="s">
        <v>1042</v>
      </c>
      <c r="V287" s="207">
        <v>0.25</v>
      </c>
      <c r="W287" s="186">
        <v>81.343283582089597</v>
      </c>
      <c r="X287" s="187">
        <v>82.089552238805993</v>
      </c>
      <c r="Y287" s="188">
        <v>94.029850746268707</v>
      </c>
      <c r="Z287" s="189">
        <v>90.298507462686601</v>
      </c>
      <c r="AA287" s="208">
        <v>0</v>
      </c>
      <c r="AB287" s="191">
        <v>92.035398230088504</v>
      </c>
      <c r="AC287" s="192">
        <v>97.345132743362797</v>
      </c>
      <c r="AD287" s="193">
        <v>83.185840707964601</v>
      </c>
      <c r="AE287" s="194">
        <v>84.070796460176993</v>
      </c>
      <c r="AF287" s="208">
        <v>0.25</v>
      </c>
      <c r="AG287" s="195">
        <v>76.068376068376097</v>
      </c>
      <c r="AH287" s="196">
        <v>75.213675213675202</v>
      </c>
      <c r="AI287" s="197">
        <v>78.632478632478595</v>
      </c>
      <c r="AJ287" s="198">
        <v>67.521367521367495</v>
      </c>
      <c r="AK287" s="208">
        <v>0</v>
      </c>
      <c r="AL287" s="199">
        <v>38.46</v>
      </c>
      <c r="AM287" s="200">
        <v>71.790000000000006</v>
      </c>
      <c r="AN287" s="201">
        <v>102.56</v>
      </c>
      <c r="AO287" s="202">
        <v>66.67</v>
      </c>
      <c r="AP287" s="221">
        <v>0.25</v>
      </c>
    </row>
    <row r="288" spans="1:42" s="181" customFormat="1" ht="15.75" customHeight="1">
      <c r="A288" s="204" t="s">
        <v>935</v>
      </c>
      <c r="B288" s="204" t="s">
        <v>702</v>
      </c>
      <c r="C288" s="205">
        <v>292305</v>
      </c>
      <c r="D288" s="204" t="s">
        <v>698</v>
      </c>
      <c r="E288" s="204" t="e">
        <f>#N/A</f>
        <v>#N/A</v>
      </c>
      <c r="F288" s="204" t="e">
        <f>#N/A</f>
        <v>#N/A</v>
      </c>
      <c r="G288" s="204" t="e">
        <f>#N/A</f>
        <v>#N/A</v>
      </c>
      <c r="H288" s="204" t="e">
        <f>#N/A</f>
        <v>#N/A</v>
      </c>
      <c r="I288" s="204" t="e">
        <f>#N/A</f>
        <v>#N/A</v>
      </c>
      <c r="J288" s="204" t="e">
        <f>#N/A</f>
        <v>#N/A</v>
      </c>
      <c r="K288" s="204" t="e">
        <f>#N/A</f>
        <v>#N/A</v>
      </c>
      <c r="L288" s="204" t="e">
        <f>#N/A</f>
        <v>#N/A</v>
      </c>
      <c r="M288" s="204" t="e">
        <f>#N/A</f>
        <v>#N/A</v>
      </c>
      <c r="N288" s="206">
        <v>127.17</v>
      </c>
      <c r="O288" s="206">
        <v>127.17</v>
      </c>
      <c r="P288" s="206">
        <v>152.16999999999999</v>
      </c>
      <c r="Q288" s="206">
        <v>123.91</v>
      </c>
      <c r="R288" s="204" t="s">
        <v>1041</v>
      </c>
      <c r="S288" s="204" t="b">
        <f>TRUE</f>
        <v>1</v>
      </c>
      <c r="T288" s="204" t="s">
        <v>1041</v>
      </c>
      <c r="U288" s="204" t="s">
        <v>1041</v>
      </c>
      <c r="V288" s="207">
        <v>1</v>
      </c>
      <c r="W288" s="186">
        <v>103.26086956521701</v>
      </c>
      <c r="X288" s="187">
        <v>119.565217391304</v>
      </c>
      <c r="Y288" s="188">
        <v>140.21739130434801</v>
      </c>
      <c r="Z288" s="189">
        <v>143.47826086956499</v>
      </c>
      <c r="AA288" s="208">
        <v>0.75</v>
      </c>
      <c r="AB288" s="191">
        <v>133.333333333333</v>
      </c>
      <c r="AC288" s="192">
        <v>128.70370370370401</v>
      </c>
      <c r="AD288" s="193">
        <v>132.40740740740699</v>
      </c>
      <c r="AE288" s="194">
        <v>96.296296296296305</v>
      </c>
      <c r="AF288" s="190">
        <v>1</v>
      </c>
      <c r="AG288" s="195">
        <v>89.156626506024097</v>
      </c>
      <c r="AH288" s="196">
        <v>108.43373493975901</v>
      </c>
      <c r="AI288" s="197">
        <v>100</v>
      </c>
      <c r="AJ288" s="198">
        <v>121.68674698795201</v>
      </c>
      <c r="AK288" s="208">
        <v>0.75</v>
      </c>
      <c r="AL288" s="199">
        <v>90.36</v>
      </c>
      <c r="AM288" s="200">
        <v>97.59</v>
      </c>
      <c r="AN288" s="201">
        <v>104.82</v>
      </c>
      <c r="AO288" s="202">
        <v>112.05</v>
      </c>
      <c r="AP288" s="209">
        <v>0.75</v>
      </c>
    </row>
    <row r="289" spans="1:42" s="181" customFormat="1" ht="15.75" customHeight="1">
      <c r="A289" s="204" t="s">
        <v>935</v>
      </c>
      <c r="B289" s="204" t="s">
        <v>702</v>
      </c>
      <c r="C289" s="205">
        <v>292310</v>
      </c>
      <c r="D289" s="204" t="s">
        <v>699</v>
      </c>
      <c r="E289" s="204" t="e">
        <f>#N/A</f>
        <v>#N/A</v>
      </c>
      <c r="F289" s="204" t="e">
        <f>#N/A</f>
        <v>#N/A</v>
      </c>
      <c r="G289" s="204" t="e">
        <f>#N/A</f>
        <v>#N/A</v>
      </c>
      <c r="H289" s="204" t="e">
        <f>#N/A</f>
        <v>#N/A</v>
      </c>
      <c r="I289" s="204" t="e">
        <f>#N/A</f>
        <v>#N/A</v>
      </c>
      <c r="J289" s="204" t="e">
        <f>#N/A</f>
        <v>#N/A</v>
      </c>
      <c r="K289" s="204" t="e">
        <f>#N/A</f>
        <v>#N/A</v>
      </c>
      <c r="L289" s="204" t="e">
        <f>#N/A</f>
        <v>#N/A</v>
      </c>
      <c r="M289" s="204" t="e">
        <f>#N/A</f>
        <v>#N/A</v>
      </c>
      <c r="N289" s="206">
        <v>48.96</v>
      </c>
      <c r="O289" s="206">
        <v>46.29</v>
      </c>
      <c r="P289" s="206">
        <v>56.38</v>
      </c>
      <c r="Q289" s="206">
        <v>71.81</v>
      </c>
      <c r="R289" s="204" t="s">
        <v>1042</v>
      </c>
      <c r="S289" s="204" t="s">
        <v>1042</v>
      </c>
      <c r="T289" s="204" t="s">
        <v>1042</v>
      </c>
      <c r="U289" s="204" t="s">
        <v>1042</v>
      </c>
      <c r="V289" s="207">
        <v>0</v>
      </c>
      <c r="W289" s="186">
        <v>31.157270029673601</v>
      </c>
      <c r="X289" s="187">
        <v>44.807121661721098</v>
      </c>
      <c r="Y289" s="188">
        <v>30.563798219584601</v>
      </c>
      <c r="Z289" s="189">
        <v>29.970326409495499</v>
      </c>
      <c r="AA289" s="220">
        <v>0</v>
      </c>
      <c r="AB289" s="191">
        <v>58.223684210526301</v>
      </c>
      <c r="AC289" s="192">
        <v>58.881578947368403</v>
      </c>
      <c r="AD289" s="193">
        <v>65.789473684210506</v>
      </c>
      <c r="AE289" s="194">
        <v>78.618421052631604</v>
      </c>
      <c r="AF289" s="220">
        <v>0</v>
      </c>
      <c r="AG289" s="195">
        <v>43.344709897610898</v>
      </c>
      <c r="AH289" s="196">
        <v>56.655290102389102</v>
      </c>
      <c r="AI289" s="197">
        <v>63.481228668942002</v>
      </c>
      <c r="AJ289" s="198">
        <v>72.0136518771331</v>
      </c>
      <c r="AK289" s="220">
        <v>0</v>
      </c>
      <c r="AL289" s="199">
        <v>18.43</v>
      </c>
      <c r="AM289" s="200">
        <v>67.58</v>
      </c>
      <c r="AN289" s="201">
        <v>70.650000000000006</v>
      </c>
      <c r="AO289" s="202">
        <v>55.29</v>
      </c>
      <c r="AP289" s="221">
        <v>0</v>
      </c>
    </row>
    <row r="290" spans="1:42" s="181" customFormat="1" ht="15.75" customHeight="1">
      <c r="A290" s="204" t="s">
        <v>942</v>
      </c>
      <c r="B290" s="204" t="s">
        <v>757</v>
      </c>
      <c r="C290" s="205">
        <v>292320</v>
      </c>
      <c r="D290" s="204" t="s">
        <v>761</v>
      </c>
      <c r="E290" s="204" t="e">
        <f>#N/A</f>
        <v>#N/A</v>
      </c>
      <c r="F290" s="204" t="e">
        <f>#N/A</f>
        <v>#N/A</v>
      </c>
      <c r="G290" s="204" t="e">
        <f>#N/A</f>
        <v>#N/A</v>
      </c>
      <c r="H290" s="204" t="e">
        <f>#N/A</f>
        <v>#N/A</v>
      </c>
      <c r="I290" s="204" t="e">
        <f>#N/A</f>
        <v>#N/A</v>
      </c>
      <c r="J290" s="204" t="e">
        <f>#N/A</f>
        <v>#N/A</v>
      </c>
      <c r="K290" s="204" t="e">
        <f>#N/A</f>
        <v>#N/A</v>
      </c>
      <c r="L290" s="204" t="e">
        <f>#N/A</f>
        <v>#N/A</v>
      </c>
      <c r="M290" s="204" t="e">
        <f>#N/A</f>
        <v>#N/A</v>
      </c>
      <c r="N290" s="206">
        <v>56.1</v>
      </c>
      <c r="O290" s="206">
        <v>56.5</v>
      </c>
      <c r="P290" s="206">
        <v>66.260000000000005</v>
      </c>
      <c r="Q290" s="206">
        <v>64.23</v>
      </c>
      <c r="R290" s="204" t="s">
        <v>1042</v>
      </c>
      <c r="S290" s="204" t="s">
        <v>1042</v>
      </c>
      <c r="T290" s="204" t="s">
        <v>1042</v>
      </c>
      <c r="U290" s="204" t="s">
        <v>1042</v>
      </c>
      <c r="V290" s="207">
        <v>0</v>
      </c>
      <c r="W290" s="186">
        <v>121.544715447154</v>
      </c>
      <c r="X290" s="187">
        <v>123.57723577235799</v>
      </c>
      <c r="Y290" s="188">
        <v>121.13821138211399</v>
      </c>
      <c r="Z290" s="189">
        <v>126.42276422764201</v>
      </c>
      <c r="AA290" s="220">
        <v>1</v>
      </c>
      <c r="AB290" s="191">
        <v>114.96062992125999</v>
      </c>
      <c r="AC290" s="192">
        <v>114.17322834645699</v>
      </c>
      <c r="AD290" s="193">
        <v>116.141732283465</v>
      </c>
      <c r="AE290" s="194">
        <v>105.905511811024</v>
      </c>
      <c r="AF290" s="190">
        <v>1</v>
      </c>
      <c r="AG290" s="195">
        <v>78.892733564013795</v>
      </c>
      <c r="AH290" s="196">
        <v>95.847750865051907</v>
      </c>
      <c r="AI290" s="197">
        <v>92.041522491349497</v>
      </c>
      <c r="AJ290" s="198">
        <v>102.76816608996501</v>
      </c>
      <c r="AK290" s="220">
        <v>0.5</v>
      </c>
      <c r="AL290" s="199">
        <v>77.849999999999994</v>
      </c>
      <c r="AM290" s="200">
        <v>67.47</v>
      </c>
      <c r="AN290" s="201">
        <v>68.510000000000005</v>
      </c>
      <c r="AO290" s="202">
        <v>69.55</v>
      </c>
      <c r="AP290" s="211">
        <v>0</v>
      </c>
    </row>
    <row r="291" spans="1:42" s="181" customFormat="1" ht="15.75" customHeight="1">
      <c r="A291" s="204" t="s">
        <v>935</v>
      </c>
      <c r="B291" s="204" t="s">
        <v>671</v>
      </c>
      <c r="C291" s="205">
        <v>292330</v>
      </c>
      <c r="D291" s="204" t="s">
        <v>684</v>
      </c>
      <c r="E291" s="204" t="e">
        <f>#N/A</f>
        <v>#N/A</v>
      </c>
      <c r="F291" s="204" t="e">
        <f>#N/A</f>
        <v>#N/A</v>
      </c>
      <c r="G291" s="204" t="e">
        <f>#N/A</f>
        <v>#N/A</v>
      </c>
      <c r="H291" s="204" t="e">
        <f>#N/A</f>
        <v>#N/A</v>
      </c>
      <c r="I291" s="204" t="e">
        <f>#N/A</f>
        <v>#N/A</v>
      </c>
      <c r="J291" s="204" t="e">
        <f>#N/A</f>
        <v>#N/A</v>
      </c>
      <c r="K291" s="204" t="e">
        <f>#N/A</f>
        <v>#N/A</v>
      </c>
      <c r="L291" s="204" t="e">
        <f>#N/A</f>
        <v>#N/A</v>
      </c>
      <c r="M291" s="204" t="e">
        <f>#N/A</f>
        <v>#N/A</v>
      </c>
      <c r="N291" s="206">
        <v>89.66</v>
      </c>
      <c r="O291" s="206">
        <v>70.11</v>
      </c>
      <c r="P291" s="206">
        <v>95.4</v>
      </c>
      <c r="Q291" s="206">
        <v>73.56</v>
      </c>
      <c r="R291" s="204" t="s">
        <v>1042</v>
      </c>
      <c r="S291" s="204" t="s">
        <v>1042</v>
      </c>
      <c r="T291" s="204" t="s">
        <v>1041</v>
      </c>
      <c r="U291" s="204" t="s">
        <v>1042</v>
      </c>
      <c r="V291" s="207">
        <v>0.25</v>
      </c>
      <c r="W291" s="186">
        <v>114.942528735632</v>
      </c>
      <c r="X291" s="187">
        <v>117.241379310345</v>
      </c>
      <c r="Y291" s="188">
        <v>117.241379310345</v>
      </c>
      <c r="Z291" s="189">
        <v>111.494252873563</v>
      </c>
      <c r="AA291" s="220">
        <v>1</v>
      </c>
      <c r="AB291" s="191">
        <v>110.843373493976</v>
      </c>
      <c r="AC291" s="192">
        <v>106.02409638554199</v>
      </c>
      <c r="AD291" s="193">
        <v>107.228915662651</v>
      </c>
      <c r="AE291" s="194">
        <v>102.409638554217</v>
      </c>
      <c r="AF291" s="190">
        <v>1</v>
      </c>
      <c r="AG291" s="195">
        <v>117.72151898734199</v>
      </c>
      <c r="AH291" s="196">
        <v>117.72151898734199</v>
      </c>
      <c r="AI291" s="197">
        <v>106.329113924051</v>
      </c>
      <c r="AJ291" s="198">
        <v>135.44303797468399</v>
      </c>
      <c r="AK291" s="220">
        <v>1</v>
      </c>
      <c r="AL291" s="199">
        <v>75.95</v>
      </c>
      <c r="AM291" s="200">
        <v>83.54</v>
      </c>
      <c r="AN291" s="201">
        <v>79.75</v>
      </c>
      <c r="AO291" s="202">
        <v>117.72</v>
      </c>
      <c r="AP291" s="209">
        <v>0.25</v>
      </c>
    </row>
    <row r="292" spans="1:42" s="181" customFormat="1" ht="15.75" customHeight="1">
      <c r="A292" s="204" t="s">
        <v>940</v>
      </c>
      <c r="B292" s="204" t="s">
        <v>575</v>
      </c>
      <c r="C292" s="205">
        <v>292335</v>
      </c>
      <c r="D292" s="204" t="s">
        <v>580</v>
      </c>
      <c r="E292" s="204" t="e">
        <f>#N/A</f>
        <v>#N/A</v>
      </c>
      <c r="F292" s="204" t="e">
        <f>#N/A</f>
        <v>#N/A</v>
      </c>
      <c r="G292" s="204" t="e">
        <f>#N/A</f>
        <v>#N/A</v>
      </c>
      <c r="H292" s="204" t="e">
        <f>#N/A</f>
        <v>#N/A</v>
      </c>
      <c r="I292" s="204" t="e">
        <f>#N/A</f>
        <v>#N/A</v>
      </c>
      <c r="J292" s="204" t="e">
        <f>#N/A</f>
        <v>#N/A</v>
      </c>
      <c r="K292" s="204" t="e">
        <f>#N/A</f>
        <v>#N/A</v>
      </c>
      <c r="L292" s="204" t="e">
        <f>#N/A</f>
        <v>#N/A</v>
      </c>
      <c r="M292" s="204" t="e">
        <f>#N/A</f>
        <v>#N/A</v>
      </c>
      <c r="N292" s="206">
        <v>66.67</v>
      </c>
      <c r="O292" s="206">
        <v>66.27</v>
      </c>
      <c r="P292" s="206">
        <v>92.06</v>
      </c>
      <c r="Q292" s="206">
        <v>73.81</v>
      </c>
      <c r="R292" s="204" t="s">
        <v>1042</v>
      </c>
      <c r="S292" s="204" t="s">
        <v>1042</v>
      </c>
      <c r="T292" s="204" t="s">
        <v>1042</v>
      </c>
      <c r="U292" s="204" t="s">
        <v>1042</v>
      </c>
      <c r="V292" s="207">
        <v>0</v>
      </c>
      <c r="W292" s="186">
        <v>78.571428571428598</v>
      </c>
      <c r="X292" s="187">
        <v>76.587301587301596</v>
      </c>
      <c r="Y292" s="188">
        <v>100.793650793651</v>
      </c>
      <c r="Z292" s="189">
        <v>71.428571428571402</v>
      </c>
      <c r="AA292" s="208">
        <v>0.25</v>
      </c>
      <c r="AB292" s="191">
        <v>80.933852140077803</v>
      </c>
      <c r="AC292" s="192">
        <v>96.498054474708198</v>
      </c>
      <c r="AD292" s="193">
        <v>99.6108949416342</v>
      </c>
      <c r="AE292" s="194">
        <v>94.552529182879397</v>
      </c>
      <c r="AF292" s="208">
        <v>0.5</v>
      </c>
      <c r="AG292" s="195">
        <v>65.259740259740298</v>
      </c>
      <c r="AH292" s="196">
        <v>71.428571428571402</v>
      </c>
      <c r="AI292" s="197">
        <v>79.870129870129901</v>
      </c>
      <c r="AJ292" s="198">
        <v>83.441558441558399</v>
      </c>
      <c r="AK292" s="208">
        <v>0</v>
      </c>
      <c r="AL292" s="199">
        <v>26.3</v>
      </c>
      <c r="AM292" s="200">
        <v>50.65</v>
      </c>
      <c r="AN292" s="201">
        <v>59.42</v>
      </c>
      <c r="AO292" s="202">
        <v>52.6</v>
      </c>
      <c r="AP292" s="209">
        <v>0</v>
      </c>
    </row>
    <row r="293" spans="1:42" s="181" customFormat="1" ht="15.75" customHeight="1">
      <c r="A293" s="204" t="s">
        <v>941</v>
      </c>
      <c r="B293" s="204" t="s">
        <v>805</v>
      </c>
      <c r="C293" s="205">
        <v>292340</v>
      </c>
      <c r="D293" s="204" t="s">
        <v>815</v>
      </c>
      <c r="E293" s="204" t="e">
        <f>#N/A</f>
        <v>#N/A</v>
      </c>
      <c r="F293" s="204" t="e">
        <f>#N/A</f>
        <v>#N/A</v>
      </c>
      <c r="G293" s="204" t="e">
        <f>#N/A</f>
        <v>#N/A</v>
      </c>
      <c r="H293" s="204" t="e">
        <f>#N/A</f>
        <v>#N/A</v>
      </c>
      <c r="I293" s="204" t="e">
        <f>#N/A</f>
        <v>#N/A</v>
      </c>
      <c r="J293" s="204" t="e">
        <f>#N/A</f>
        <v>#N/A</v>
      </c>
      <c r="K293" s="204" t="e">
        <f>#N/A</f>
        <v>#N/A</v>
      </c>
      <c r="L293" s="204" t="e">
        <f>#N/A</f>
        <v>#N/A</v>
      </c>
      <c r="M293" s="204" t="e">
        <f>#N/A</f>
        <v>#N/A</v>
      </c>
      <c r="N293" s="206">
        <v>79.55</v>
      </c>
      <c r="O293" s="206">
        <v>75.08</v>
      </c>
      <c r="P293" s="206">
        <v>84.03</v>
      </c>
      <c r="Q293" s="206">
        <v>75.72</v>
      </c>
      <c r="R293" s="204" t="s">
        <v>1042</v>
      </c>
      <c r="S293" s="204" t="s">
        <v>1042</v>
      </c>
      <c r="T293" s="204" t="s">
        <v>1042</v>
      </c>
      <c r="U293" s="204" t="s">
        <v>1042</v>
      </c>
      <c r="V293" s="207">
        <v>0</v>
      </c>
      <c r="W293" s="186">
        <v>74.760383386581495</v>
      </c>
      <c r="X293" s="187">
        <v>77.635782747603798</v>
      </c>
      <c r="Y293" s="188">
        <v>78.274760383386607</v>
      </c>
      <c r="Z293" s="189">
        <v>76.677316293929707</v>
      </c>
      <c r="AA293" s="220">
        <v>0</v>
      </c>
      <c r="AB293" s="191">
        <v>100</v>
      </c>
      <c r="AC293" s="192">
        <v>93.725490196078397</v>
      </c>
      <c r="AD293" s="193">
        <v>97.647058823529406</v>
      </c>
      <c r="AE293" s="194">
        <v>95.686274509803894</v>
      </c>
      <c r="AF293" s="220">
        <v>0.75</v>
      </c>
      <c r="AG293" s="195">
        <v>76.744186046511601</v>
      </c>
      <c r="AH293" s="196">
        <v>83.720930232558104</v>
      </c>
      <c r="AI293" s="197">
        <v>89.922480620155</v>
      </c>
      <c r="AJ293" s="198">
        <v>110.46511627907</v>
      </c>
      <c r="AK293" s="220">
        <v>0.25</v>
      </c>
      <c r="AL293" s="199">
        <v>89.53</v>
      </c>
      <c r="AM293" s="200">
        <v>94.19</v>
      </c>
      <c r="AN293" s="201">
        <v>79.069999999999993</v>
      </c>
      <c r="AO293" s="202">
        <v>75.58</v>
      </c>
      <c r="AP293" s="211">
        <v>0</v>
      </c>
    </row>
    <row r="294" spans="1:42" s="181" customFormat="1" ht="15.75" customHeight="1">
      <c r="A294" s="204" t="s">
        <v>933</v>
      </c>
      <c r="B294" s="204" t="s">
        <v>528</v>
      </c>
      <c r="C294" s="205">
        <v>292350</v>
      </c>
      <c r="D294" s="204" t="s">
        <v>526</v>
      </c>
      <c r="E294" s="204" t="e">
        <f>#N/A</f>
        <v>#N/A</v>
      </c>
      <c r="F294" s="204" t="e">
        <f>#N/A</f>
        <v>#N/A</v>
      </c>
      <c r="G294" s="204" t="e">
        <f>#N/A</f>
        <v>#N/A</v>
      </c>
      <c r="H294" s="204" t="e">
        <f>#N/A</f>
        <v>#N/A</v>
      </c>
      <c r="I294" s="204" t="e">
        <f>#N/A</f>
        <v>#N/A</v>
      </c>
      <c r="J294" s="204" t="e">
        <f>#N/A</f>
        <v>#N/A</v>
      </c>
      <c r="K294" s="204" t="e">
        <f>#N/A</f>
        <v>#N/A</v>
      </c>
      <c r="L294" s="204" t="e">
        <f>#N/A</f>
        <v>#N/A</v>
      </c>
      <c r="M294" s="204" t="e">
        <f>#N/A</f>
        <v>#N/A</v>
      </c>
      <c r="N294" s="206">
        <v>84.97</v>
      </c>
      <c r="O294" s="206">
        <v>66.67</v>
      </c>
      <c r="P294" s="206">
        <v>84.97</v>
      </c>
      <c r="Q294" s="206">
        <v>86.93</v>
      </c>
      <c r="R294" s="204" t="s">
        <v>1042</v>
      </c>
      <c r="S294" s="204" t="s">
        <v>1042</v>
      </c>
      <c r="T294" s="204" t="s">
        <v>1042</v>
      </c>
      <c r="U294" s="204" t="s">
        <v>1042</v>
      </c>
      <c r="V294" s="207">
        <v>0</v>
      </c>
      <c r="W294" s="186">
        <v>94.771241830065406</v>
      </c>
      <c r="X294" s="187">
        <v>93.464052287581694</v>
      </c>
      <c r="Y294" s="188">
        <v>96.078431372549005</v>
      </c>
      <c r="Z294" s="189">
        <v>70.588235294117695</v>
      </c>
      <c r="AA294" s="208">
        <v>0.25</v>
      </c>
      <c r="AB294" s="191">
        <v>82</v>
      </c>
      <c r="AC294" s="192">
        <v>78</v>
      </c>
      <c r="AD294" s="193">
        <v>100.666666666667</v>
      </c>
      <c r="AE294" s="194">
        <v>99.3333333333333</v>
      </c>
      <c r="AF294" s="208">
        <v>0.5</v>
      </c>
      <c r="AG294" s="195">
        <v>51.497005988024</v>
      </c>
      <c r="AH294" s="196">
        <v>61.077844311377198</v>
      </c>
      <c r="AI294" s="197">
        <v>67.664670658682596</v>
      </c>
      <c r="AJ294" s="198">
        <v>88.023952095808397</v>
      </c>
      <c r="AK294" s="208">
        <v>0</v>
      </c>
      <c r="AL294" s="199">
        <v>16.170000000000002</v>
      </c>
      <c r="AM294" s="200">
        <v>41.32</v>
      </c>
      <c r="AN294" s="201">
        <v>52.1</v>
      </c>
      <c r="AO294" s="202">
        <v>34.130000000000003</v>
      </c>
      <c r="AP294" s="209">
        <v>0</v>
      </c>
    </row>
    <row r="295" spans="1:42" s="181" customFormat="1" ht="15.75" customHeight="1">
      <c r="A295" s="204" t="s">
        <v>941</v>
      </c>
      <c r="B295" s="204" t="s">
        <v>783</v>
      </c>
      <c r="C295" s="205">
        <v>292360</v>
      </c>
      <c r="D295" s="204" t="s">
        <v>796</v>
      </c>
      <c r="E295" s="204" t="e">
        <f>#N/A</f>
        <v>#N/A</v>
      </c>
      <c r="F295" s="204" t="e">
        <f>#N/A</f>
        <v>#N/A</v>
      </c>
      <c r="G295" s="204" t="e">
        <f>#N/A</f>
        <v>#N/A</v>
      </c>
      <c r="H295" s="204" t="e">
        <f>#N/A</f>
        <v>#N/A</v>
      </c>
      <c r="I295" s="204" t="e">
        <f>#N/A</f>
        <v>#N/A</v>
      </c>
      <c r="J295" s="204" t="e">
        <f>#N/A</f>
        <v>#N/A</v>
      </c>
      <c r="K295" s="204" t="e">
        <f>#N/A</f>
        <v>#N/A</v>
      </c>
      <c r="L295" s="204" t="e">
        <f>#N/A</f>
        <v>#N/A</v>
      </c>
      <c r="M295" s="204" t="e">
        <f>#N/A</f>
        <v>#N/A</v>
      </c>
      <c r="N295" s="206">
        <v>33.07</v>
      </c>
      <c r="O295" s="206">
        <v>29.08</v>
      </c>
      <c r="P295" s="206">
        <v>34.659999999999997</v>
      </c>
      <c r="Q295" s="206">
        <v>45.42</v>
      </c>
      <c r="R295" s="204" t="s">
        <v>1042</v>
      </c>
      <c r="S295" s="204" t="s">
        <v>1042</v>
      </c>
      <c r="T295" s="204" t="s">
        <v>1042</v>
      </c>
      <c r="U295" s="204" t="s">
        <v>1042</v>
      </c>
      <c r="V295" s="207">
        <v>0</v>
      </c>
      <c r="W295" s="186">
        <v>81.274900398406402</v>
      </c>
      <c r="X295" s="187">
        <v>78.087649402390397</v>
      </c>
      <c r="Y295" s="188">
        <v>89.641434262948195</v>
      </c>
      <c r="Z295" s="189">
        <v>76.892430278884504</v>
      </c>
      <c r="AA295" s="208">
        <v>0</v>
      </c>
      <c r="AB295" s="191">
        <v>95.609756097561004</v>
      </c>
      <c r="AC295" s="192">
        <v>95.609756097561004</v>
      </c>
      <c r="AD295" s="193">
        <v>104.878048780488</v>
      </c>
      <c r="AE295" s="194">
        <v>107.80487804878</v>
      </c>
      <c r="AF295" s="190">
        <v>1</v>
      </c>
      <c r="AG295" s="195">
        <v>63.478260869565197</v>
      </c>
      <c r="AH295" s="196">
        <v>78.260869565217405</v>
      </c>
      <c r="AI295" s="197">
        <v>82.608695652173907</v>
      </c>
      <c r="AJ295" s="198">
        <v>82.173913043478294</v>
      </c>
      <c r="AK295" s="208">
        <v>0</v>
      </c>
      <c r="AL295" s="199">
        <v>84.78</v>
      </c>
      <c r="AM295" s="200">
        <v>56.09</v>
      </c>
      <c r="AN295" s="201">
        <v>48.26</v>
      </c>
      <c r="AO295" s="202">
        <v>57.39</v>
      </c>
      <c r="AP295" s="209">
        <v>0</v>
      </c>
    </row>
    <row r="296" spans="1:42" s="181" customFormat="1" ht="15.75" customHeight="1">
      <c r="A296" s="204" t="s">
        <v>942</v>
      </c>
      <c r="B296" s="204" t="s">
        <v>757</v>
      </c>
      <c r="C296" s="205">
        <v>292370</v>
      </c>
      <c r="D296" s="204" t="s">
        <v>762</v>
      </c>
      <c r="E296" s="204" t="e">
        <f>#N/A</f>
        <v>#N/A</v>
      </c>
      <c r="F296" s="204" t="e">
        <f>#N/A</f>
        <v>#N/A</v>
      </c>
      <c r="G296" s="204" t="e">
        <f>#N/A</f>
        <v>#N/A</v>
      </c>
      <c r="H296" s="204" t="e">
        <f>#N/A</f>
        <v>#N/A</v>
      </c>
      <c r="I296" s="204" t="e">
        <f>#N/A</f>
        <v>#N/A</v>
      </c>
      <c r="J296" s="204" t="e">
        <f>#N/A</f>
        <v>#N/A</v>
      </c>
      <c r="K296" s="204" t="e">
        <f>#N/A</f>
        <v>#N/A</v>
      </c>
      <c r="L296" s="204" t="e">
        <f>#N/A</f>
        <v>#N/A</v>
      </c>
      <c r="M296" s="204" t="e">
        <f>#N/A</f>
        <v>#N/A</v>
      </c>
      <c r="N296" s="206">
        <v>75.569999999999993</v>
      </c>
      <c r="O296" s="206">
        <v>65.760000000000005</v>
      </c>
      <c r="P296" s="206">
        <v>44.89</v>
      </c>
      <c r="Q296" s="206">
        <v>59.29</v>
      </c>
      <c r="R296" s="204" t="s">
        <v>1042</v>
      </c>
      <c r="S296" s="204" t="s">
        <v>1042</v>
      </c>
      <c r="T296" s="204" t="s">
        <v>1042</v>
      </c>
      <c r="U296" s="204" t="s">
        <v>1042</v>
      </c>
      <c r="V296" s="207">
        <v>0</v>
      </c>
      <c r="W296" s="186">
        <v>78.496868475991604</v>
      </c>
      <c r="X296" s="187">
        <v>92.066805845511496</v>
      </c>
      <c r="Y296" s="188">
        <v>98.3298538622129</v>
      </c>
      <c r="Z296" s="189">
        <v>101.25260960334001</v>
      </c>
      <c r="AA296" s="208">
        <v>0.5</v>
      </c>
      <c r="AB296" s="191">
        <v>100.43668122270699</v>
      </c>
      <c r="AC296" s="192">
        <v>93.668122270742401</v>
      </c>
      <c r="AD296" s="193">
        <v>98.908296943231406</v>
      </c>
      <c r="AE296" s="194">
        <v>92.576419213973793</v>
      </c>
      <c r="AF296" s="208">
        <v>0.5</v>
      </c>
      <c r="AG296" s="195">
        <v>90.930787589498806</v>
      </c>
      <c r="AH296" s="196">
        <v>98.568019093078803</v>
      </c>
      <c r="AI296" s="197">
        <v>100.477326968974</v>
      </c>
      <c r="AJ296" s="198">
        <v>100.715990453461</v>
      </c>
      <c r="AK296" s="208">
        <v>0.75</v>
      </c>
      <c r="AL296" s="199">
        <v>20.76</v>
      </c>
      <c r="AM296" s="200">
        <v>27.21</v>
      </c>
      <c r="AN296" s="201">
        <v>27.92</v>
      </c>
      <c r="AO296" s="202">
        <v>12.17</v>
      </c>
      <c r="AP296" s="209">
        <v>0</v>
      </c>
    </row>
    <row r="297" spans="1:42" s="181" customFormat="1" ht="15.75" customHeight="1">
      <c r="A297" s="204" t="s">
        <v>935</v>
      </c>
      <c r="B297" s="204" t="s">
        <v>702</v>
      </c>
      <c r="C297" s="205">
        <v>292380</v>
      </c>
      <c r="D297" s="204" t="s">
        <v>700</v>
      </c>
      <c r="E297" s="204" t="e">
        <f>#N/A</f>
        <v>#N/A</v>
      </c>
      <c r="F297" s="204" t="e">
        <f>#N/A</f>
        <v>#N/A</v>
      </c>
      <c r="G297" s="204" t="e">
        <f>#N/A</f>
        <v>#N/A</v>
      </c>
      <c r="H297" s="204" t="e">
        <f>#N/A</f>
        <v>#N/A</v>
      </c>
      <c r="I297" s="204" t="e">
        <f>#N/A</f>
        <v>#N/A</v>
      </c>
      <c r="J297" s="204" t="e">
        <f>#N/A</f>
        <v>#N/A</v>
      </c>
      <c r="K297" s="204" t="e">
        <f>#N/A</f>
        <v>#N/A</v>
      </c>
      <c r="L297" s="204" t="e">
        <f>#N/A</f>
        <v>#N/A</v>
      </c>
      <c r="M297" s="204" t="e">
        <f>#N/A</f>
        <v>#N/A</v>
      </c>
      <c r="N297" s="206">
        <v>67.12</v>
      </c>
      <c r="O297" s="206">
        <v>37.26</v>
      </c>
      <c r="P297" s="206">
        <v>78.36</v>
      </c>
      <c r="Q297" s="206">
        <v>75.069999999999993</v>
      </c>
      <c r="R297" s="204" t="s">
        <v>1042</v>
      </c>
      <c r="S297" s="204" t="s">
        <v>1042</v>
      </c>
      <c r="T297" s="204" t="s">
        <v>1042</v>
      </c>
      <c r="U297" s="204" t="s">
        <v>1042</v>
      </c>
      <c r="V297" s="207">
        <v>0</v>
      </c>
      <c r="W297" s="186">
        <v>69.041095890411</v>
      </c>
      <c r="X297" s="187">
        <v>70.410958904109606</v>
      </c>
      <c r="Y297" s="188">
        <v>66.575342465753394</v>
      </c>
      <c r="Z297" s="189">
        <v>71.232876712328803</v>
      </c>
      <c r="AA297" s="208">
        <v>0</v>
      </c>
      <c r="AB297" s="191">
        <v>90.774907749077499</v>
      </c>
      <c r="AC297" s="192">
        <v>91.143911439114405</v>
      </c>
      <c r="AD297" s="193">
        <v>98.892988929889299</v>
      </c>
      <c r="AE297" s="194">
        <v>109.963099630996</v>
      </c>
      <c r="AF297" s="208">
        <v>0.5</v>
      </c>
      <c r="AG297" s="195">
        <v>77.443609022556402</v>
      </c>
      <c r="AH297" s="196">
        <v>80.451127819548901</v>
      </c>
      <c r="AI297" s="197">
        <v>79.699248120300794</v>
      </c>
      <c r="AJ297" s="198">
        <v>81.578947368421098</v>
      </c>
      <c r="AK297" s="208">
        <v>0</v>
      </c>
      <c r="AL297" s="199">
        <v>5.64</v>
      </c>
      <c r="AM297" s="200">
        <v>3.38</v>
      </c>
      <c r="AN297" s="201">
        <v>3.38</v>
      </c>
      <c r="AO297" s="202">
        <v>6.77</v>
      </c>
      <c r="AP297" s="209">
        <v>0</v>
      </c>
    </row>
    <row r="298" spans="1:42" s="181" customFormat="1" ht="15.75" customHeight="1">
      <c r="A298" s="204" t="s">
        <v>936</v>
      </c>
      <c r="B298" s="204" t="s">
        <v>876</v>
      </c>
      <c r="C298" s="205">
        <v>292390</v>
      </c>
      <c r="D298" s="204" t="s">
        <v>883</v>
      </c>
      <c r="E298" s="204" t="e">
        <f>#N/A</f>
        <v>#N/A</v>
      </c>
      <c r="F298" s="204" t="e">
        <f>#N/A</f>
        <v>#N/A</v>
      </c>
      <c r="G298" s="204" t="e">
        <f>#N/A</f>
        <v>#N/A</v>
      </c>
      <c r="H298" s="204" t="e">
        <f>#N/A</f>
        <v>#N/A</v>
      </c>
      <c r="I298" s="204" t="e">
        <f>#N/A</f>
        <v>#N/A</v>
      </c>
      <c r="J298" s="204" t="e">
        <f>#N/A</f>
        <v>#N/A</v>
      </c>
      <c r="K298" s="204" t="e">
        <f>#N/A</f>
        <v>#N/A</v>
      </c>
      <c r="L298" s="204" t="e">
        <f>#N/A</f>
        <v>#N/A</v>
      </c>
      <c r="M298" s="204" t="e">
        <f>#N/A</f>
        <v>#N/A</v>
      </c>
      <c r="N298" s="206">
        <v>96</v>
      </c>
      <c r="O298" s="206">
        <v>94</v>
      </c>
      <c r="P298" s="206">
        <v>108</v>
      </c>
      <c r="Q298" s="206">
        <v>102.67</v>
      </c>
      <c r="R298" s="204" t="s">
        <v>1042</v>
      </c>
      <c r="S298" s="204" t="s">
        <v>1042</v>
      </c>
      <c r="T298" s="204" t="s">
        <v>1041</v>
      </c>
      <c r="U298" s="204" t="s">
        <v>1041</v>
      </c>
      <c r="V298" s="207">
        <v>0.75</v>
      </c>
      <c r="W298" s="186">
        <v>121.333333333333</v>
      </c>
      <c r="X298" s="187">
        <v>119.333333333333</v>
      </c>
      <c r="Y298" s="188">
        <v>126.666666666667</v>
      </c>
      <c r="Z298" s="189">
        <v>113.333333333333</v>
      </c>
      <c r="AA298" s="220">
        <v>1</v>
      </c>
      <c r="AB298" s="191">
        <v>83.422459893048099</v>
      </c>
      <c r="AC298" s="192">
        <v>85.0267379679144</v>
      </c>
      <c r="AD298" s="193">
        <v>88.235294117647101</v>
      </c>
      <c r="AE298" s="194">
        <v>87.165775401069496</v>
      </c>
      <c r="AF298" s="220">
        <v>0</v>
      </c>
      <c r="AG298" s="195">
        <v>61.988304093567301</v>
      </c>
      <c r="AH298" s="196">
        <v>79.532163742690102</v>
      </c>
      <c r="AI298" s="197">
        <v>87.134502923976598</v>
      </c>
      <c r="AJ298" s="198">
        <v>91.228070175438603</v>
      </c>
      <c r="AK298" s="220">
        <v>0</v>
      </c>
      <c r="AL298" s="199">
        <v>54.39</v>
      </c>
      <c r="AM298" s="200">
        <v>63.16</v>
      </c>
      <c r="AN298" s="201">
        <v>56.14</v>
      </c>
      <c r="AO298" s="202">
        <v>59.65</v>
      </c>
      <c r="AP298" s="221">
        <v>0</v>
      </c>
    </row>
    <row r="299" spans="1:42" s="181" customFormat="1" ht="15.75" customHeight="1">
      <c r="A299" s="204" t="s">
        <v>934</v>
      </c>
      <c r="B299" s="204" t="s">
        <v>722</v>
      </c>
      <c r="C299" s="205">
        <v>292400</v>
      </c>
      <c r="D299" s="204" t="s">
        <v>722</v>
      </c>
      <c r="E299" s="204" t="e">
        <f>#N/A</f>
        <v>#N/A</v>
      </c>
      <c r="F299" s="204" t="e">
        <f>#N/A</f>
        <v>#N/A</v>
      </c>
      <c r="G299" s="204" t="e">
        <f>#N/A</f>
        <v>#N/A</v>
      </c>
      <c r="H299" s="204" t="e">
        <f>#N/A</f>
        <v>#N/A</v>
      </c>
      <c r="I299" s="204" t="e">
        <f>#N/A</f>
        <v>#N/A</v>
      </c>
      <c r="J299" s="204" t="e">
        <f>#N/A</f>
        <v>#N/A</v>
      </c>
      <c r="K299" s="204" t="e">
        <f>#N/A</f>
        <v>#N/A</v>
      </c>
      <c r="L299" s="204" t="e">
        <f>#N/A</f>
        <v>#N/A</v>
      </c>
      <c r="M299" s="204" t="e">
        <f>#N/A</f>
        <v>#N/A</v>
      </c>
      <c r="N299" s="206">
        <v>94.19</v>
      </c>
      <c r="O299" s="206">
        <v>90.34</v>
      </c>
      <c r="P299" s="206">
        <v>102.66</v>
      </c>
      <c r="Q299" s="206">
        <v>98.75</v>
      </c>
      <c r="R299" s="204" t="s">
        <v>1042</v>
      </c>
      <c r="S299" s="204" t="s">
        <v>1042</v>
      </c>
      <c r="T299" s="204" t="s">
        <v>1041</v>
      </c>
      <c r="U299" s="204" t="s">
        <v>1041</v>
      </c>
      <c r="V299" s="207">
        <v>0.5</v>
      </c>
      <c r="W299" s="186">
        <v>82.528486163863306</v>
      </c>
      <c r="X299" s="187">
        <v>80.358111774281099</v>
      </c>
      <c r="Y299" s="188">
        <v>87.140531741725496</v>
      </c>
      <c r="Z299" s="189">
        <v>80.520889853499696</v>
      </c>
      <c r="AA299" s="220">
        <v>0</v>
      </c>
      <c r="AB299" s="191">
        <v>80.860452289023698</v>
      </c>
      <c r="AC299" s="192">
        <v>83.507997793712093</v>
      </c>
      <c r="AD299" s="193">
        <v>89.851075565361299</v>
      </c>
      <c r="AE299" s="194">
        <v>83.783783783783804</v>
      </c>
      <c r="AF299" s="220">
        <v>0</v>
      </c>
      <c r="AG299" s="195">
        <v>75.028901734103997</v>
      </c>
      <c r="AH299" s="196">
        <v>81.849710982659005</v>
      </c>
      <c r="AI299" s="197">
        <v>87.572254335260098</v>
      </c>
      <c r="AJ299" s="198">
        <v>91.618497109826606</v>
      </c>
      <c r="AK299" s="220">
        <v>0</v>
      </c>
      <c r="AL299" s="199">
        <v>20.81</v>
      </c>
      <c r="AM299" s="200">
        <v>45.09</v>
      </c>
      <c r="AN299" s="201">
        <v>43.18</v>
      </c>
      <c r="AO299" s="202">
        <v>47.34</v>
      </c>
      <c r="AP299" s="221">
        <v>0</v>
      </c>
    </row>
    <row r="300" spans="1:42" s="181" customFormat="1">
      <c r="A300" s="204" t="s">
        <v>933</v>
      </c>
      <c r="B300" s="204" t="s">
        <v>483</v>
      </c>
      <c r="C300" s="205">
        <v>292405</v>
      </c>
      <c r="D300" s="204" t="s">
        <v>491</v>
      </c>
      <c r="E300" s="204" t="e">
        <f>#N/A</f>
        <v>#N/A</v>
      </c>
      <c r="F300" s="204" t="e">
        <f>#N/A</f>
        <v>#N/A</v>
      </c>
      <c r="G300" s="204" t="e">
        <f>#N/A</f>
        <v>#N/A</v>
      </c>
      <c r="H300" s="204" t="e">
        <f>#N/A</f>
        <v>#N/A</v>
      </c>
      <c r="I300" s="204" t="e">
        <f>#N/A</f>
        <v>#N/A</v>
      </c>
      <c r="J300" s="204" t="e">
        <f>#N/A</f>
        <v>#N/A</v>
      </c>
      <c r="K300" s="204" t="e">
        <f>#N/A</f>
        <v>#N/A</v>
      </c>
      <c r="L300" s="204" t="e">
        <f>#N/A</f>
        <v>#N/A</v>
      </c>
      <c r="M300" s="204" t="e">
        <f>#N/A</f>
        <v>#N/A</v>
      </c>
      <c r="N300" s="206">
        <v>107.48</v>
      </c>
      <c r="O300" s="206">
        <v>91.84</v>
      </c>
      <c r="P300" s="206">
        <v>101.36</v>
      </c>
      <c r="Q300" s="206">
        <v>97.28</v>
      </c>
      <c r="R300" s="204" t="s">
        <v>1041</v>
      </c>
      <c r="S300" s="204" t="s">
        <v>1042</v>
      </c>
      <c r="T300" s="204" t="s">
        <v>1041</v>
      </c>
      <c r="U300" s="204" t="s">
        <v>1041</v>
      </c>
      <c r="V300" s="207">
        <v>0.75</v>
      </c>
      <c r="W300" s="186">
        <v>104.761904761905</v>
      </c>
      <c r="X300" s="187">
        <v>95.918367346938794</v>
      </c>
      <c r="Y300" s="188">
        <v>103.40136054421799</v>
      </c>
      <c r="Z300" s="189">
        <v>100.68027210884399</v>
      </c>
      <c r="AA300" s="220">
        <v>1</v>
      </c>
      <c r="AB300" s="191">
        <v>84.337349397590401</v>
      </c>
      <c r="AC300" s="192">
        <v>81.927710843373504</v>
      </c>
      <c r="AD300" s="193">
        <v>82.530120481927696</v>
      </c>
      <c r="AE300" s="194">
        <v>92.168674698795201</v>
      </c>
      <c r="AF300" s="220">
        <v>0</v>
      </c>
      <c r="AG300" s="195">
        <v>73.3333333333333</v>
      </c>
      <c r="AH300" s="196">
        <v>80</v>
      </c>
      <c r="AI300" s="197">
        <v>76.969696969696997</v>
      </c>
      <c r="AJ300" s="198">
        <v>88.484848484848499</v>
      </c>
      <c r="AK300" s="220">
        <v>0</v>
      </c>
      <c r="AL300" s="199">
        <v>72.73</v>
      </c>
      <c r="AM300" s="200">
        <v>67.27</v>
      </c>
      <c r="AN300" s="201">
        <v>65.45</v>
      </c>
      <c r="AO300" s="202">
        <v>89.09</v>
      </c>
      <c r="AP300" s="221">
        <v>0</v>
      </c>
    </row>
    <row r="301" spans="1:42" s="181" customFormat="1" ht="15.75" customHeight="1">
      <c r="A301" s="204" t="s">
        <v>935</v>
      </c>
      <c r="B301" s="204" t="s">
        <v>671</v>
      </c>
      <c r="C301" s="205">
        <v>292410</v>
      </c>
      <c r="D301" s="204" t="s">
        <v>685</v>
      </c>
      <c r="E301" s="204" t="e">
        <f>#N/A</f>
        <v>#N/A</v>
      </c>
      <c r="F301" s="204" t="e">
        <f>#N/A</f>
        <v>#N/A</v>
      </c>
      <c r="G301" s="204" t="e">
        <f>#N/A</f>
        <v>#N/A</v>
      </c>
      <c r="H301" s="204" t="e">
        <f>#N/A</f>
        <v>#N/A</v>
      </c>
      <c r="I301" s="204" t="e">
        <f>#N/A</f>
        <v>#N/A</v>
      </c>
      <c r="J301" s="204" t="e">
        <f>#N/A</f>
        <v>#N/A</v>
      </c>
      <c r="K301" s="204" t="e">
        <f>#N/A</f>
        <v>#N/A</v>
      </c>
      <c r="L301" s="204" t="e">
        <f>#N/A</f>
        <v>#N/A</v>
      </c>
      <c r="M301" s="204" t="e">
        <f>#N/A</f>
        <v>#N/A</v>
      </c>
      <c r="N301" s="206">
        <v>37.880000000000003</v>
      </c>
      <c r="O301" s="206">
        <v>37.880000000000003</v>
      </c>
      <c r="P301" s="206">
        <v>33.33</v>
      </c>
      <c r="Q301" s="206">
        <v>46.97</v>
      </c>
      <c r="R301" s="204" t="s">
        <v>1042</v>
      </c>
      <c r="S301" s="204" t="s">
        <v>1042</v>
      </c>
      <c r="T301" s="204" t="s">
        <v>1042</v>
      </c>
      <c r="U301" s="204" t="s">
        <v>1042</v>
      </c>
      <c r="V301" s="207">
        <v>0</v>
      </c>
      <c r="W301" s="186">
        <v>66.6666666666667</v>
      </c>
      <c r="X301" s="187">
        <v>65.151515151515198</v>
      </c>
      <c r="Y301" s="188">
        <v>109.09090909090899</v>
      </c>
      <c r="Z301" s="189">
        <v>86.363636363636402</v>
      </c>
      <c r="AA301" s="208">
        <v>0.25</v>
      </c>
      <c r="AB301" s="191">
        <v>77.922077922077904</v>
      </c>
      <c r="AC301" s="192">
        <v>81.818181818181799</v>
      </c>
      <c r="AD301" s="193">
        <v>85.714285714285694</v>
      </c>
      <c r="AE301" s="194">
        <v>97.402597402597394</v>
      </c>
      <c r="AF301" s="208">
        <v>0.25</v>
      </c>
      <c r="AG301" s="195">
        <v>44.827586206896598</v>
      </c>
      <c r="AH301" s="196">
        <v>42.528735632183903</v>
      </c>
      <c r="AI301" s="197">
        <v>45.977011494252899</v>
      </c>
      <c r="AJ301" s="198">
        <v>41.379310344827601</v>
      </c>
      <c r="AK301" s="208">
        <v>0</v>
      </c>
      <c r="AL301" s="199">
        <v>51.72</v>
      </c>
      <c r="AM301" s="200">
        <v>37.93</v>
      </c>
      <c r="AN301" s="201">
        <v>51.72</v>
      </c>
      <c r="AO301" s="202">
        <v>55.17</v>
      </c>
      <c r="AP301" s="209">
        <v>0</v>
      </c>
    </row>
    <row r="302" spans="1:42" s="181" customFormat="1" ht="15.75" customHeight="1">
      <c r="A302" s="204" t="s">
        <v>934</v>
      </c>
      <c r="B302" s="204" t="s">
        <v>722</v>
      </c>
      <c r="C302" s="205">
        <v>292420</v>
      </c>
      <c r="D302" s="204" t="s">
        <v>723</v>
      </c>
      <c r="E302" s="204" t="e">
        <f>#N/A</f>
        <v>#N/A</v>
      </c>
      <c r="F302" s="204" t="e">
        <f>#N/A</f>
        <v>#N/A</v>
      </c>
      <c r="G302" s="204" t="e">
        <f>#N/A</f>
        <v>#N/A</v>
      </c>
      <c r="H302" s="204" t="e">
        <f>#N/A</f>
        <v>#N/A</v>
      </c>
      <c r="I302" s="204" t="e">
        <f>#N/A</f>
        <v>#N/A</v>
      </c>
      <c r="J302" s="204" t="e">
        <f>#N/A</f>
        <v>#N/A</v>
      </c>
      <c r="K302" s="204" t="e">
        <f>#N/A</f>
        <v>#N/A</v>
      </c>
      <c r="L302" s="204" t="e">
        <f>#N/A</f>
        <v>#N/A</v>
      </c>
      <c r="M302" s="204" t="e">
        <f>#N/A</f>
        <v>#N/A</v>
      </c>
      <c r="N302" s="206">
        <v>66.06</v>
      </c>
      <c r="O302" s="206">
        <v>84.86</v>
      </c>
      <c r="P302" s="206">
        <v>71.099999999999994</v>
      </c>
      <c r="Q302" s="206">
        <v>76.150000000000006</v>
      </c>
      <c r="R302" s="204" t="s">
        <v>1042</v>
      </c>
      <c r="S302" s="204" t="s">
        <v>1042</v>
      </c>
      <c r="T302" s="204" t="s">
        <v>1042</v>
      </c>
      <c r="U302" s="204" t="s">
        <v>1042</v>
      </c>
      <c r="V302" s="207">
        <v>0</v>
      </c>
      <c r="W302" s="186">
        <v>66.055045871559599</v>
      </c>
      <c r="X302" s="187">
        <v>98.623853211009205</v>
      </c>
      <c r="Y302" s="188">
        <v>68.348623853210995</v>
      </c>
      <c r="Z302" s="189">
        <v>59.633027522935798</v>
      </c>
      <c r="AA302" s="220">
        <v>0.25</v>
      </c>
      <c r="AB302" s="191">
        <v>58.974358974358999</v>
      </c>
      <c r="AC302" s="192">
        <v>60.512820512820497</v>
      </c>
      <c r="AD302" s="193">
        <v>91.794871794871796</v>
      </c>
      <c r="AE302" s="194">
        <v>53.846153846153797</v>
      </c>
      <c r="AF302" s="220">
        <v>0</v>
      </c>
      <c r="AG302" s="195">
        <v>57.988165680473401</v>
      </c>
      <c r="AH302" s="196">
        <v>63.905325443787</v>
      </c>
      <c r="AI302" s="197">
        <v>74.556213017751503</v>
      </c>
      <c r="AJ302" s="198">
        <v>67.455621301775196</v>
      </c>
      <c r="AK302" s="220">
        <v>0</v>
      </c>
      <c r="AL302" s="199">
        <v>56.8</v>
      </c>
      <c r="AM302" s="200">
        <v>67.459999999999994</v>
      </c>
      <c r="AN302" s="201">
        <v>51.48</v>
      </c>
      <c r="AO302" s="202">
        <v>74.56</v>
      </c>
      <c r="AP302" s="221">
        <v>0</v>
      </c>
    </row>
    <row r="303" spans="1:42" s="181" customFormat="1" ht="15.75" customHeight="1">
      <c r="A303" s="204" t="s">
        <v>933</v>
      </c>
      <c r="B303" s="204" t="s">
        <v>528</v>
      </c>
      <c r="C303" s="205">
        <v>292430</v>
      </c>
      <c r="D303" s="204" t="s">
        <v>527</v>
      </c>
      <c r="E303" s="204" t="e">
        <f>#N/A</f>
        <v>#N/A</v>
      </c>
      <c r="F303" s="204" t="e">
        <f>#N/A</f>
        <v>#N/A</v>
      </c>
      <c r="G303" s="204" t="e">
        <f>#N/A</f>
        <v>#N/A</v>
      </c>
      <c r="H303" s="204" t="e">
        <f>#N/A</f>
        <v>#N/A</v>
      </c>
      <c r="I303" s="204" t="e">
        <f>#N/A</f>
        <v>#N/A</v>
      </c>
      <c r="J303" s="204" t="e">
        <f>#N/A</f>
        <v>#N/A</v>
      </c>
      <c r="K303" s="204" t="e">
        <f>#N/A</f>
        <v>#N/A</v>
      </c>
      <c r="L303" s="204" t="e">
        <f>#N/A</f>
        <v>#N/A</v>
      </c>
      <c r="M303" s="204" t="e">
        <f>#N/A</f>
        <v>#N/A</v>
      </c>
      <c r="N303" s="206">
        <v>70.37</v>
      </c>
      <c r="O303" s="206">
        <v>42.76</v>
      </c>
      <c r="P303" s="206">
        <v>74.75</v>
      </c>
      <c r="Q303" s="206">
        <v>88.89</v>
      </c>
      <c r="R303" s="204" t="s">
        <v>1042</v>
      </c>
      <c r="S303" s="204" t="s">
        <v>1042</v>
      </c>
      <c r="T303" s="204" t="s">
        <v>1042</v>
      </c>
      <c r="U303" s="204" t="s">
        <v>1042</v>
      </c>
      <c r="V303" s="207">
        <v>0</v>
      </c>
      <c r="W303" s="186">
        <v>71.717171717171695</v>
      </c>
      <c r="X303" s="187">
        <v>75.757575757575793</v>
      </c>
      <c r="Y303" s="188">
        <v>75.420875420875404</v>
      </c>
      <c r="Z303" s="189">
        <v>77.7777777777778</v>
      </c>
      <c r="AA303" s="208">
        <v>0</v>
      </c>
      <c r="AB303" s="191">
        <v>75.517241379310306</v>
      </c>
      <c r="AC303" s="192">
        <v>70.689655172413794</v>
      </c>
      <c r="AD303" s="193">
        <v>77.586206896551701</v>
      </c>
      <c r="AE303" s="194">
        <v>81.379310344827601</v>
      </c>
      <c r="AF303" s="208">
        <v>0</v>
      </c>
      <c r="AG303" s="195">
        <v>79.352226720647806</v>
      </c>
      <c r="AH303" s="196">
        <v>99.595141700404895</v>
      </c>
      <c r="AI303" s="197">
        <v>106.882591093117</v>
      </c>
      <c r="AJ303" s="198">
        <v>104.858299595142</v>
      </c>
      <c r="AK303" s="208">
        <v>0.75</v>
      </c>
      <c r="AL303" s="199">
        <v>89.88</v>
      </c>
      <c r="AM303" s="200">
        <v>71.66</v>
      </c>
      <c r="AN303" s="201">
        <v>63.16</v>
      </c>
      <c r="AO303" s="202">
        <v>70.45</v>
      </c>
      <c r="AP303" s="209">
        <v>0</v>
      </c>
    </row>
    <row r="304" spans="1:42" s="181" customFormat="1" ht="15.75" customHeight="1">
      <c r="A304" s="204" t="s">
        <v>934</v>
      </c>
      <c r="B304" s="204" t="s">
        <v>710</v>
      </c>
      <c r="C304" s="205">
        <v>292440</v>
      </c>
      <c r="D304" s="204" t="s">
        <v>711</v>
      </c>
      <c r="E304" s="204" t="e">
        <f>#N/A</f>
        <v>#N/A</v>
      </c>
      <c r="F304" s="204" t="e">
        <f>#N/A</f>
        <v>#N/A</v>
      </c>
      <c r="G304" s="204" t="e">
        <f>#N/A</f>
        <v>#N/A</v>
      </c>
      <c r="H304" s="204" t="e">
        <f>#N/A</f>
        <v>#N/A</v>
      </c>
      <c r="I304" s="204" t="e">
        <f>#N/A</f>
        <v>#N/A</v>
      </c>
      <c r="J304" s="204" t="e">
        <f>#N/A</f>
        <v>#N/A</v>
      </c>
      <c r="K304" s="204" t="e">
        <f>#N/A</f>
        <v>#N/A</v>
      </c>
      <c r="L304" s="204" t="e">
        <f>#N/A</f>
        <v>#N/A</v>
      </c>
      <c r="M304" s="204" t="e">
        <f>#N/A</f>
        <v>#N/A</v>
      </c>
      <c r="N304" s="206">
        <v>102.85</v>
      </c>
      <c r="O304" s="206">
        <v>104.28</v>
      </c>
      <c r="P304" s="206">
        <v>103.57</v>
      </c>
      <c r="Q304" s="206">
        <v>99.82</v>
      </c>
      <c r="R304" s="204" t="s">
        <v>1042</v>
      </c>
      <c r="S304" s="204" t="s">
        <v>1042</v>
      </c>
      <c r="T304" s="204" t="s">
        <v>1042</v>
      </c>
      <c r="U304" s="204" t="s">
        <v>1042</v>
      </c>
      <c r="V304" s="207">
        <v>1</v>
      </c>
      <c r="W304" s="186">
        <v>53.2976827094474</v>
      </c>
      <c r="X304" s="187">
        <v>68.270944741533</v>
      </c>
      <c r="Y304" s="188">
        <v>72.549019607843107</v>
      </c>
      <c r="Z304" s="189">
        <v>77.540106951871707</v>
      </c>
      <c r="AA304" s="208">
        <v>0</v>
      </c>
      <c r="AB304" s="191">
        <v>81.441441441441398</v>
      </c>
      <c r="AC304" s="192">
        <v>93.513513513513502</v>
      </c>
      <c r="AD304" s="193">
        <v>101.621621621622</v>
      </c>
      <c r="AE304" s="194">
        <v>89.549549549549596</v>
      </c>
      <c r="AF304" s="208">
        <v>0.25</v>
      </c>
      <c r="AG304" s="195">
        <v>69.950738916256199</v>
      </c>
      <c r="AH304" s="196">
        <v>72.577996715927796</v>
      </c>
      <c r="AI304" s="197">
        <v>78.489326765188807</v>
      </c>
      <c r="AJ304" s="198">
        <v>86.2068965517241</v>
      </c>
      <c r="AK304" s="208">
        <v>0</v>
      </c>
      <c r="AL304" s="199">
        <v>38.42</v>
      </c>
      <c r="AM304" s="200">
        <v>47.78</v>
      </c>
      <c r="AN304" s="201">
        <v>49.26</v>
      </c>
      <c r="AO304" s="202">
        <v>47.78</v>
      </c>
      <c r="AP304" s="209">
        <v>0</v>
      </c>
    </row>
    <row r="305" spans="1:42" s="181" customFormat="1" ht="15.75" customHeight="1">
      <c r="A305" s="204" t="s">
        <v>941</v>
      </c>
      <c r="B305" s="204" t="s">
        <v>805</v>
      </c>
      <c r="C305" s="205">
        <v>292450</v>
      </c>
      <c r="D305" s="204" t="s">
        <v>816</v>
      </c>
      <c r="E305" s="204" t="e">
        <f>#N/A</f>
        <v>#N/A</v>
      </c>
      <c r="F305" s="204" t="e">
        <f>#N/A</f>
        <v>#N/A</v>
      </c>
      <c r="G305" s="204" t="e">
        <f>#N/A</f>
        <v>#N/A</v>
      </c>
      <c r="H305" s="204" t="e">
        <f>#N/A</f>
        <v>#N/A</v>
      </c>
      <c r="I305" s="204" t="e">
        <f>#N/A</f>
        <v>#N/A</v>
      </c>
      <c r="J305" s="204" t="e">
        <f>#N/A</f>
        <v>#N/A</v>
      </c>
      <c r="K305" s="204" t="e">
        <f>#N/A</f>
        <v>#N/A</v>
      </c>
      <c r="L305" s="204" t="e">
        <f>#N/A</f>
        <v>#N/A</v>
      </c>
      <c r="M305" s="204" t="e">
        <f>#N/A</f>
        <v>#N/A</v>
      </c>
      <c r="N305" s="206">
        <v>82.76</v>
      </c>
      <c r="O305" s="206">
        <v>76.849999999999994</v>
      </c>
      <c r="P305" s="206">
        <v>85.22</v>
      </c>
      <c r="Q305" s="206">
        <v>78.33</v>
      </c>
      <c r="R305" s="204" t="s">
        <v>1042</v>
      </c>
      <c r="S305" s="204" t="s">
        <v>1042</v>
      </c>
      <c r="T305" s="204" t="s">
        <v>1042</v>
      </c>
      <c r="U305" s="204" t="s">
        <v>1042</v>
      </c>
      <c r="V305" s="207">
        <v>0</v>
      </c>
      <c r="W305" s="186">
        <v>73.891625615763502</v>
      </c>
      <c r="X305" s="187">
        <v>75.862068965517196</v>
      </c>
      <c r="Y305" s="188">
        <v>77.339901477832498</v>
      </c>
      <c r="Z305" s="189">
        <v>79.310344827586206</v>
      </c>
      <c r="AA305" s="208">
        <v>0</v>
      </c>
      <c r="AB305" s="191">
        <v>93.939393939393895</v>
      </c>
      <c r="AC305" s="192">
        <v>93.939393939393895</v>
      </c>
      <c r="AD305" s="193">
        <v>98.181818181818201</v>
      </c>
      <c r="AE305" s="194">
        <v>90.303030303030297</v>
      </c>
      <c r="AF305" s="208">
        <v>0.25</v>
      </c>
      <c r="AG305" s="195">
        <v>66.857142857142904</v>
      </c>
      <c r="AH305" s="196">
        <v>78.285714285714306</v>
      </c>
      <c r="AI305" s="197">
        <v>94.857142857142904</v>
      </c>
      <c r="AJ305" s="198">
        <v>91.428571428571402</v>
      </c>
      <c r="AK305" s="208">
        <v>0</v>
      </c>
      <c r="AL305" s="199">
        <v>66.86</v>
      </c>
      <c r="AM305" s="200">
        <v>68.569999999999993</v>
      </c>
      <c r="AN305" s="201">
        <v>92.57</v>
      </c>
      <c r="AO305" s="202">
        <v>53.14</v>
      </c>
      <c r="AP305" s="209">
        <v>0</v>
      </c>
    </row>
    <row r="306" spans="1:42" s="181" customFormat="1" ht="15.75" customHeight="1">
      <c r="A306" s="204" t="s">
        <v>934</v>
      </c>
      <c r="B306" s="204" t="s">
        <v>735</v>
      </c>
      <c r="C306" s="205">
        <v>292460</v>
      </c>
      <c r="D306" s="204" t="s">
        <v>733</v>
      </c>
      <c r="E306" s="204" t="e">
        <f>#N/A</f>
        <v>#N/A</v>
      </c>
      <c r="F306" s="204" t="e">
        <f>#N/A</f>
        <v>#N/A</v>
      </c>
      <c r="G306" s="204" t="e">
        <f>#N/A</f>
        <v>#N/A</v>
      </c>
      <c r="H306" s="204" t="e">
        <f>#N/A</f>
        <v>#N/A</v>
      </c>
      <c r="I306" s="204" t="e">
        <f>#N/A</f>
        <v>#N/A</v>
      </c>
      <c r="J306" s="204" t="e">
        <f>#N/A</f>
        <v>#N/A</v>
      </c>
      <c r="K306" s="204" t="e">
        <f>#N/A</f>
        <v>#N/A</v>
      </c>
      <c r="L306" s="204" t="e">
        <f>#N/A</f>
        <v>#N/A</v>
      </c>
      <c r="M306" s="204" t="e">
        <f>#N/A</f>
        <v>#N/A</v>
      </c>
      <c r="N306" s="206">
        <v>59.93</v>
      </c>
      <c r="O306" s="206">
        <v>50.81</v>
      </c>
      <c r="P306" s="206">
        <v>63.84</v>
      </c>
      <c r="Q306" s="206">
        <v>61.56</v>
      </c>
      <c r="R306" s="204" t="s">
        <v>1042</v>
      </c>
      <c r="S306" s="204" t="s">
        <v>1042</v>
      </c>
      <c r="T306" s="204" t="s">
        <v>1042</v>
      </c>
      <c r="U306" s="204" t="s">
        <v>1042</v>
      </c>
      <c r="V306" s="207">
        <v>0</v>
      </c>
      <c r="W306" s="186">
        <v>71.986970684039093</v>
      </c>
      <c r="X306" s="187">
        <v>69.0553745928339</v>
      </c>
      <c r="Y306" s="188">
        <v>83.061889250814303</v>
      </c>
      <c r="Z306" s="189">
        <v>77.850162866449494</v>
      </c>
      <c r="AA306" s="208">
        <v>0</v>
      </c>
      <c r="AB306" s="191">
        <v>54.804270462633497</v>
      </c>
      <c r="AC306" s="192">
        <v>73.309608540925296</v>
      </c>
      <c r="AD306" s="193">
        <v>82.562277580071196</v>
      </c>
      <c r="AE306" s="194">
        <v>83.985765124555201</v>
      </c>
      <c r="AF306" s="208">
        <v>0</v>
      </c>
      <c r="AG306" s="195">
        <v>80.970149253731293</v>
      </c>
      <c r="AH306" s="196">
        <v>77.611940298507506</v>
      </c>
      <c r="AI306" s="197">
        <v>79.850746268656707</v>
      </c>
      <c r="AJ306" s="198">
        <v>89.925373134328396</v>
      </c>
      <c r="AK306" s="208">
        <v>0</v>
      </c>
      <c r="AL306" s="199">
        <v>49.25</v>
      </c>
      <c r="AM306" s="200">
        <v>49.25</v>
      </c>
      <c r="AN306" s="201">
        <v>51.49</v>
      </c>
      <c r="AO306" s="202">
        <v>48.13</v>
      </c>
      <c r="AP306" s="209">
        <v>0</v>
      </c>
    </row>
    <row r="307" spans="1:42" s="181" customFormat="1">
      <c r="A307" s="204" t="s">
        <v>933</v>
      </c>
      <c r="B307" s="204" t="s">
        <v>483</v>
      </c>
      <c r="C307" s="205">
        <v>292465</v>
      </c>
      <c r="D307" s="204" t="s">
        <v>492</v>
      </c>
      <c r="E307" s="204" t="e">
        <f>#N/A</f>
        <v>#N/A</v>
      </c>
      <c r="F307" s="204" t="e">
        <f>#N/A</f>
        <v>#N/A</v>
      </c>
      <c r="G307" s="204" t="e">
        <f>#N/A</f>
        <v>#N/A</v>
      </c>
      <c r="H307" s="204" t="e">
        <f>#N/A</f>
        <v>#N/A</v>
      </c>
      <c r="I307" s="204" t="e">
        <f>#N/A</f>
        <v>#N/A</v>
      </c>
      <c r="J307" s="204" t="e">
        <f>#N/A</f>
        <v>#N/A</v>
      </c>
      <c r="K307" s="204" t="e">
        <f>#N/A</f>
        <v>#N/A</v>
      </c>
      <c r="L307" s="204" t="e">
        <f>#N/A</f>
        <v>#N/A</v>
      </c>
      <c r="M307" s="204" t="e">
        <f>#N/A</f>
        <v>#N/A</v>
      </c>
      <c r="N307" s="206">
        <v>107.69</v>
      </c>
      <c r="O307" s="206">
        <v>103.3</v>
      </c>
      <c r="P307" s="206">
        <v>107.69</v>
      </c>
      <c r="Q307" s="206">
        <v>112.09</v>
      </c>
      <c r="R307" s="204" t="s">
        <v>1041</v>
      </c>
      <c r="S307" s="204" t="b">
        <f>TRUE</f>
        <v>1</v>
      </c>
      <c r="T307" s="204" t="s">
        <v>1041</v>
      </c>
      <c r="U307" s="204" t="s">
        <v>1041</v>
      </c>
      <c r="V307" s="207">
        <v>1</v>
      </c>
      <c r="W307" s="186">
        <v>100</v>
      </c>
      <c r="X307" s="187">
        <v>98.901098901098905</v>
      </c>
      <c r="Y307" s="188">
        <v>100</v>
      </c>
      <c r="Z307" s="189">
        <v>103.296703296703</v>
      </c>
      <c r="AA307" s="220">
        <v>1</v>
      </c>
      <c r="AB307" s="191">
        <v>113.265306122449</v>
      </c>
      <c r="AC307" s="192">
        <v>113.265306122449</v>
      </c>
      <c r="AD307" s="193">
        <v>117.34693877551</v>
      </c>
      <c r="AE307" s="194">
        <v>105.102040816327</v>
      </c>
      <c r="AF307" s="190">
        <v>1</v>
      </c>
      <c r="AG307" s="195">
        <v>103.448275862069</v>
      </c>
      <c r="AH307" s="196">
        <v>102.298850574713</v>
      </c>
      <c r="AI307" s="197">
        <v>108.045977011494</v>
      </c>
      <c r="AJ307" s="198">
        <v>117.241379310345</v>
      </c>
      <c r="AK307" s="220">
        <v>1</v>
      </c>
      <c r="AL307" s="199">
        <v>82.76</v>
      </c>
      <c r="AM307" s="200">
        <v>79.31</v>
      </c>
      <c r="AN307" s="201">
        <v>103.45</v>
      </c>
      <c r="AO307" s="202">
        <v>117.24</v>
      </c>
      <c r="AP307" s="221">
        <v>0.5</v>
      </c>
    </row>
    <row r="308" spans="1:42" s="181" customFormat="1" ht="15.75" customHeight="1">
      <c r="A308" s="222" t="s">
        <v>936</v>
      </c>
      <c r="B308" s="204" t="s">
        <v>925</v>
      </c>
      <c r="C308" s="213">
        <v>292467</v>
      </c>
      <c r="D308" s="214" t="s">
        <v>964</v>
      </c>
      <c r="E308" s="215" t="e">
        <f>#N/A</f>
        <v>#N/A</v>
      </c>
      <c r="F308" s="215" t="e">
        <f>#N/A</f>
        <v>#N/A</v>
      </c>
      <c r="G308" s="215" t="e">
        <f>#N/A</f>
        <v>#N/A</v>
      </c>
      <c r="H308" s="215" t="e">
        <f>#N/A</f>
        <v>#N/A</v>
      </c>
      <c r="I308" s="215" t="e">
        <f>#N/A</f>
        <v>#N/A</v>
      </c>
      <c r="J308" s="215" t="e">
        <f>#N/A</f>
        <v>#N/A</v>
      </c>
      <c r="K308" s="215" t="e">
        <f>#N/A</f>
        <v>#N/A</v>
      </c>
      <c r="L308" s="215" t="e">
        <f>#N/A</f>
        <v>#N/A</v>
      </c>
      <c r="M308" s="215" t="e">
        <f>#N/A</f>
        <v>#N/A</v>
      </c>
      <c r="N308" s="216">
        <v>62.5</v>
      </c>
      <c r="O308" s="216">
        <v>65.38</v>
      </c>
      <c r="P308" s="216">
        <v>66.349999999999994</v>
      </c>
      <c r="Q308" s="216">
        <v>79.81</v>
      </c>
      <c r="R308" s="215" t="s">
        <v>1042</v>
      </c>
      <c r="S308" s="215" t="s">
        <v>1042</v>
      </c>
      <c r="T308" s="215" t="s">
        <v>1042</v>
      </c>
      <c r="U308" s="215" t="s">
        <v>1042</v>
      </c>
      <c r="V308" s="217">
        <v>0</v>
      </c>
      <c r="W308" s="186">
        <v>60.576923076923102</v>
      </c>
      <c r="X308" s="187">
        <v>53.846153846153797</v>
      </c>
      <c r="Y308" s="188">
        <v>75</v>
      </c>
      <c r="Z308" s="189">
        <v>69.230769230769198</v>
      </c>
      <c r="AA308" s="208">
        <v>0</v>
      </c>
      <c r="AB308" s="191">
        <v>67.567567567567593</v>
      </c>
      <c r="AC308" s="192">
        <v>65.765765765765806</v>
      </c>
      <c r="AD308" s="193">
        <v>78.3783783783784</v>
      </c>
      <c r="AE308" s="194">
        <v>78.3783783783784</v>
      </c>
      <c r="AF308" s="208">
        <v>0</v>
      </c>
      <c r="AG308" s="195">
        <v>46.774193548387103</v>
      </c>
      <c r="AH308" s="196">
        <v>49.193548387096797</v>
      </c>
      <c r="AI308" s="197">
        <v>48.387096774193601</v>
      </c>
      <c r="AJ308" s="198">
        <v>45.161290322580598</v>
      </c>
      <c r="AK308" s="208">
        <v>0</v>
      </c>
      <c r="AL308" s="199">
        <v>24.19</v>
      </c>
      <c r="AM308" s="200">
        <v>14.52</v>
      </c>
      <c r="AN308" s="201">
        <v>33.869999999999997</v>
      </c>
      <c r="AO308" s="202">
        <v>12.1</v>
      </c>
      <c r="AP308" s="209">
        <v>0</v>
      </c>
    </row>
    <row r="309" spans="1:42" s="181" customFormat="1" ht="15.75" customHeight="1">
      <c r="A309" s="222" t="s">
        <v>941</v>
      </c>
      <c r="B309" s="204" t="s">
        <v>854</v>
      </c>
      <c r="C309" s="213">
        <v>292470</v>
      </c>
      <c r="D309" s="214" t="s">
        <v>848</v>
      </c>
      <c r="E309" s="215" t="e">
        <f>#N/A</f>
        <v>#N/A</v>
      </c>
      <c r="F309" s="215" t="e">
        <f>#N/A</f>
        <v>#N/A</v>
      </c>
      <c r="G309" s="215" t="e">
        <f>#N/A</f>
        <v>#N/A</v>
      </c>
      <c r="H309" s="215" t="e">
        <f>#N/A</f>
        <v>#N/A</v>
      </c>
      <c r="I309" s="215" t="e">
        <f>#N/A</f>
        <v>#N/A</v>
      </c>
      <c r="J309" s="215" t="e">
        <f>#N/A</f>
        <v>#N/A</v>
      </c>
      <c r="K309" s="215" t="e">
        <f>#N/A</f>
        <v>#N/A</v>
      </c>
      <c r="L309" s="215" t="e">
        <f>#N/A</f>
        <v>#N/A</v>
      </c>
      <c r="M309" s="215" t="e">
        <f>#N/A</f>
        <v>#N/A</v>
      </c>
      <c r="N309" s="216">
        <v>54.1</v>
      </c>
      <c r="O309" s="216">
        <v>49.18</v>
      </c>
      <c r="P309" s="216">
        <v>69.67</v>
      </c>
      <c r="Q309" s="216">
        <v>61.48</v>
      </c>
      <c r="R309" s="215" t="s">
        <v>1042</v>
      </c>
      <c r="S309" s="215" t="s">
        <v>1042</v>
      </c>
      <c r="T309" s="215" t="s">
        <v>1042</v>
      </c>
      <c r="U309" s="215" t="s">
        <v>1042</v>
      </c>
      <c r="V309" s="217">
        <v>0</v>
      </c>
      <c r="W309" s="186">
        <v>75.409836065573799</v>
      </c>
      <c r="X309" s="187">
        <v>74.590163934426201</v>
      </c>
      <c r="Y309" s="188">
        <v>87.704918032786907</v>
      </c>
      <c r="Z309" s="189">
        <v>81.967213114754102</v>
      </c>
      <c r="AA309" s="208">
        <v>0</v>
      </c>
      <c r="AB309" s="191">
        <v>98.076923076923094</v>
      </c>
      <c r="AC309" s="192">
        <v>98.076923076923094</v>
      </c>
      <c r="AD309" s="193">
        <v>100.961538461538</v>
      </c>
      <c r="AE309" s="194">
        <v>93.269230769230802</v>
      </c>
      <c r="AF309" s="208">
        <v>0.75</v>
      </c>
      <c r="AG309" s="195">
        <v>114</v>
      </c>
      <c r="AH309" s="196">
        <v>116</v>
      </c>
      <c r="AI309" s="197">
        <v>115</v>
      </c>
      <c r="AJ309" s="198">
        <v>121</v>
      </c>
      <c r="AK309" s="208">
        <v>1</v>
      </c>
      <c r="AL309" s="199">
        <v>141</v>
      </c>
      <c r="AM309" s="200">
        <v>135</v>
      </c>
      <c r="AN309" s="201">
        <v>105</v>
      </c>
      <c r="AO309" s="202">
        <v>126</v>
      </c>
      <c r="AP309" s="203">
        <v>1</v>
      </c>
    </row>
    <row r="310" spans="1:42" s="181" customFormat="1" ht="15.75" customHeight="1">
      <c r="A310" s="204" t="s">
        <v>940</v>
      </c>
      <c r="B310" s="204" t="s">
        <v>575</v>
      </c>
      <c r="C310" s="205">
        <v>292480</v>
      </c>
      <c r="D310" s="204" t="s">
        <v>581</v>
      </c>
      <c r="E310" s="204" t="e">
        <f>#N/A</f>
        <v>#N/A</v>
      </c>
      <c r="F310" s="204" t="e">
        <f>#N/A</f>
        <v>#N/A</v>
      </c>
      <c r="G310" s="204" t="e">
        <f>#N/A</f>
        <v>#N/A</v>
      </c>
      <c r="H310" s="204" t="e">
        <f>#N/A</f>
        <v>#N/A</v>
      </c>
      <c r="I310" s="204" t="e">
        <f>#N/A</f>
        <v>#N/A</v>
      </c>
      <c r="J310" s="204" t="e">
        <f>#N/A</f>
        <v>#N/A</v>
      </c>
      <c r="K310" s="204" t="e">
        <f>#N/A</f>
        <v>#N/A</v>
      </c>
      <c r="L310" s="204" t="e">
        <f>#N/A</f>
        <v>#N/A</v>
      </c>
      <c r="M310" s="204" t="e">
        <f>#N/A</f>
        <v>#N/A</v>
      </c>
      <c r="N310" s="206">
        <v>95.19</v>
      </c>
      <c r="O310" s="206">
        <v>86.54</v>
      </c>
      <c r="P310" s="206">
        <v>118.27</v>
      </c>
      <c r="Q310" s="206">
        <v>111.54</v>
      </c>
      <c r="R310" s="204" t="s">
        <v>1041</v>
      </c>
      <c r="S310" s="204" t="s">
        <v>1042</v>
      </c>
      <c r="T310" s="204" t="s">
        <v>1041</v>
      </c>
      <c r="U310" s="204" t="s">
        <v>1041</v>
      </c>
      <c r="V310" s="207">
        <v>0.75</v>
      </c>
      <c r="W310" s="186">
        <v>114.903846153846</v>
      </c>
      <c r="X310" s="187">
        <v>113.461538461538</v>
      </c>
      <c r="Y310" s="188">
        <v>114.42307692307701</v>
      </c>
      <c r="Z310" s="189">
        <v>112.5</v>
      </c>
      <c r="AA310" s="208">
        <v>1</v>
      </c>
      <c r="AB310" s="191">
        <v>85.470085470085493</v>
      </c>
      <c r="AC310" s="192">
        <v>85.470085470085493</v>
      </c>
      <c r="AD310" s="193">
        <v>92.735042735042697</v>
      </c>
      <c r="AE310" s="194">
        <v>89.743589743589695</v>
      </c>
      <c r="AF310" s="208">
        <v>0</v>
      </c>
      <c r="AG310" s="195">
        <v>60.642570281124499</v>
      </c>
      <c r="AH310" s="196">
        <v>65.863453815260996</v>
      </c>
      <c r="AI310" s="197">
        <v>68.674698795180703</v>
      </c>
      <c r="AJ310" s="198">
        <v>64.257028112449802</v>
      </c>
      <c r="AK310" s="208">
        <v>0</v>
      </c>
      <c r="AL310" s="199">
        <v>65.06</v>
      </c>
      <c r="AM310" s="200">
        <v>60.24</v>
      </c>
      <c r="AN310" s="201">
        <v>56.63</v>
      </c>
      <c r="AO310" s="202">
        <v>72.290000000000006</v>
      </c>
      <c r="AP310" s="209">
        <v>0</v>
      </c>
    </row>
    <row r="311" spans="1:42" s="181" customFormat="1" ht="15.75" customHeight="1">
      <c r="A311" s="204" t="s">
        <v>936</v>
      </c>
      <c r="B311" s="204" t="s">
        <v>906</v>
      </c>
      <c r="C311" s="205">
        <v>292490</v>
      </c>
      <c r="D311" s="204" t="s">
        <v>912</v>
      </c>
      <c r="E311" s="204" t="e">
        <f>#N/A</f>
        <v>#N/A</v>
      </c>
      <c r="F311" s="204" t="e">
        <f>#N/A</f>
        <v>#N/A</v>
      </c>
      <c r="G311" s="204" t="e">
        <f>#N/A</f>
        <v>#N/A</v>
      </c>
      <c r="H311" s="204" t="e">
        <f>#N/A</f>
        <v>#N/A</v>
      </c>
      <c r="I311" s="204" t="e">
        <f>#N/A</f>
        <v>#N/A</v>
      </c>
      <c r="J311" s="204" t="e">
        <f>#N/A</f>
        <v>#N/A</v>
      </c>
      <c r="K311" s="204" t="e">
        <f>#N/A</f>
        <v>#N/A</v>
      </c>
      <c r="L311" s="204" t="e">
        <f>#N/A</f>
        <v>#N/A</v>
      </c>
      <c r="M311" s="204" t="e">
        <f>#N/A</f>
        <v>#N/A</v>
      </c>
      <c r="N311" s="206">
        <v>102.38</v>
      </c>
      <c r="O311" s="206">
        <v>86.9</v>
      </c>
      <c r="P311" s="206">
        <v>125</v>
      </c>
      <c r="Q311" s="206">
        <v>128.57</v>
      </c>
      <c r="R311" s="204" t="s">
        <v>1042</v>
      </c>
      <c r="S311" s="204" t="s">
        <v>1042</v>
      </c>
      <c r="T311" s="204" t="s">
        <v>1042</v>
      </c>
      <c r="U311" s="204" t="s">
        <v>1042</v>
      </c>
      <c r="V311" s="207">
        <v>0.75</v>
      </c>
      <c r="W311" s="186">
        <v>96.428571428571402</v>
      </c>
      <c r="X311" s="187">
        <v>96.428571428571402</v>
      </c>
      <c r="Y311" s="188">
        <v>100</v>
      </c>
      <c r="Z311" s="189">
        <v>103.571428571429</v>
      </c>
      <c r="AA311" s="220">
        <v>1</v>
      </c>
      <c r="AB311" s="191">
        <v>54.4554455445545</v>
      </c>
      <c r="AC311" s="192">
        <v>52.475247524752497</v>
      </c>
      <c r="AD311" s="193">
        <v>66.3366336633663</v>
      </c>
      <c r="AE311" s="194">
        <v>67.326732673267301</v>
      </c>
      <c r="AF311" s="220">
        <v>0</v>
      </c>
      <c r="AG311" s="195">
        <v>121.917808219178</v>
      </c>
      <c r="AH311" s="196">
        <v>115.068493150685</v>
      </c>
      <c r="AI311" s="197">
        <v>113.698630136986</v>
      </c>
      <c r="AJ311" s="198">
        <v>105.479452054795</v>
      </c>
      <c r="AK311" s="220">
        <v>1</v>
      </c>
      <c r="AL311" s="199">
        <v>61.64</v>
      </c>
      <c r="AM311" s="200">
        <v>61.64</v>
      </c>
      <c r="AN311" s="201">
        <v>53.42</v>
      </c>
      <c r="AO311" s="202">
        <v>94.52</v>
      </c>
      <c r="AP311" s="221">
        <v>0</v>
      </c>
    </row>
    <row r="312" spans="1:42" s="181" customFormat="1" ht="15.75" customHeight="1">
      <c r="A312" s="222" t="s">
        <v>941</v>
      </c>
      <c r="B312" s="204" t="s">
        <v>854</v>
      </c>
      <c r="C312" s="213">
        <v>292500</v>
      </c>
      <c r="D312" s="214" t="s">
        <v>849</v>
      </c>
      <c r="E312" s="215" t="e">
        <f>#N/A</f>
        <v>#N/A</v>
      </c>
      <c r="F312" s="215" t="e">
        <f>#N/A</f>
        <v>#N/A</v>
      </c>
      <c r="G312" s="215" t="e">
        <f>#N/A</f>
        <v>#N/A</v>
      </c>
      <c r="H312" s="215" t="e">
        <f>#N/A</f>
        <v>#N/A</v>
      </c>
      <c r="I312" s="215" t="e">
        <f>#N/A</f>
        <v>#N/A</v>
      </c>
      <c r="J312" s="215" t="e">
        <f>#N/A</f>
        <v>#N/A</v>
      </c>
      <c r="K312" s="215" t="e">
        <f>#N/A</f>
        <v>#N/A</v>
      </c>
      <c r="L312" s="215" t="e">
        <f>#N/A</f>
        <v>#N/A</v>
      </c>
      <c r="M312" s="215" t="e">
        <f>#N/A</f>
        <v>#N/A</v>
      </c>
      <c r="N312" s="216">
        <v>23.66</v>
      </c>
      <c r="O312" s="216">
        <v>19.559999999999999</v>
      </c>
      <c r="P312" s="216">
        <v>30.28</v>
      </c>
      <c r="Q312" s="216">
        <v>36.590000000000003</v>
      </c>
      <c r="R312" s="215" t="s">
        <v>1042</v>
      </c>
      <c r="S312" s="215" t="s">
        <v>1042</v>
      </c>
      <c r="T312" s="215" t="s">
        <v>1042</v>
      </c>
      <c r="U312" s="215" t="s">
        <v>1042</v>
      </c>
      <c r="V312" s="217">
        <v>0</v>
      </c>
      <c r="W312" s="186">
        <v>35.015772870662502</v>
      </c>
      <c r="X312" s="187">
        <v>32.807570977917997</v>
      </c>
      <c r="Y312" s="188">
        <v>41.009463722397498</v>
      </c>
      <c r="Z312" s="189">
        <v>43.848580441640401</v>
      </c>
      <c r="AA312" s="208">
        <v>0</v>
      </c>
      <c r="AB312" s="191">
        <v>47.386759581881499</v>
      </c>
      <c r="AC312" s="192">
        <v>48.083623693379799</v>
      </c>
      <c r="AD312" s="193">
        <v>44.599303135888498</v>
      </c>
      <c r="AE312" s="194">
        <v>54.355400696864102</v>
      </c>
      <c r="AF312" s="208">
        <v>0</v>
      </c>
      <c r="AG312" s="195">
        <v>45.6375838926174</v>
      </c>
      <c r="AH312" s="196">
        <v>44.966442953020099</v>
      </c>
      <c r="AI312" s="197">
        <v>48.322147651006702</v>
      </c>
      <c r="AJ312" s="198">
        <v>59.731543624161098</v>
      </c>
      <c r="AK312" s="208">
        <v>0</v>
      </c>
      <c r="AL312" s="199">
        <v>57.38</v>
      </c>
      <c r="AM312" s="200">
        <v>68.459999999999994</v>
      </c>
      <c r="AN312" s="201">
        <v>63.42</v>
      </c>
      <c r="AO312" s="202">
        <v>64.430000000000007</v>
      </c>
      <c r="AP312" s="209">
        <v>0</v>
      </c>
    </row>
    <row r="313" spans="1:42" s="181" customFormat="1" ht="15.75" customHeight="1">
      <c r="A313" s="222" t="s">
        <v>941</v>
      </c>
      <c r="B313" s="204" t="s">
        <v>854</v>
      </c>
      <c r="C313" s="213">
        <v>292510</v>
      </c>
      <c r="D313" s="214" t="s">
        <v>850</v>
      </c>
      <c r="E313" s="215" t="e">
        <f>#N/A</f>
        <v>#N/A</v>
      </c>
      <c r="F313" s="215" t="e">
        <f>#N/A</f>
        <v>#N/A</v>
      </c>
      <c r="G313" s="215" t="e">
        <f>#N/A</f>
        <v>#N/A</v>
      </c>
      <c r="H313" s="215" t="e">
        <f>#N/A</f>
        <v>#N/A</v>
      </c>
      <c r="I313" s="215" t="e">
        <f>#N/A</f>
        <v>#N/A</v>
      </c>
      <c r="J313" s="215" t="e">
        <f>#N/A</f>
        <v>#N/A</v>
      </c>
      <c r="K313" s="215" t="e">
        <f>#N/A</f>
        <v>#N/A</v>
      </c>
      <c r="L313" s="215" t="e">
        <f>#N/A</f>
        <v>#N/A</v>
      </c>
      <c r="M313" s="215" t="e">
        <f>#N/A</f>
        <v>#N/A</v>
      </c>
      <c r="N313" s="216">
        <v>65.819999999999993</v>
      </c>
      <c r="O313" s="216">
        <v>55.77</v>
      </c>
      <c r="P313" s="216">
        <v>68.22</v>
      </c>
      <c r="Q313" s="216">
        <v>78.11</v>
      </c>
      <c r="R313" s="215" t="s">
        <v>1042</v>
      </c>
      <c r="S313" s="215" t="s">
        <v>1042</v>
      </c>
      <c r="T313" s="215" t="s">
        <v>1042</v>
      </c>
      <c r="U313" s="215" t="s">
        <v>1042</v>
      </c>
      <c r="V313" s="217">
        <v>0</v>
      </c>
      <c r="W313" s="186">
        <v>79.0104947526237</v>
      </c>
      <c r="X313" s="187">
        <v>79.610194902548699</v>
      </c>
      <c r="Y313" s="188">
        <v>78.110944527736095</v>
      </c>
      <c r="Z313" s="189">
        <v>73.4632683658171</v>
      </c>
      <c r="AA313" s="208">
        <v>0</v>
      </c>
      <c r="AB313" s="191">
        <v>99.840510366826194</v>
      </c>
      <c r="AC313" s="192">
        <v>99.202551834130801</v>
      </c>
      <c r="AD313" s="193">
        <v>101.594896331738</v>
      </c>
      <c r="AE313" s="194">
        <v>97.448165869218499</v>
      </c>
      <c r="AF313" s="190">
        <v>1</v>
      </c>
      <c r="AG313" s="195">
        <v>100.46875</v>
      </c>
      <c r="AH313" s="196">
        <v>103.125</v>
      </c>
      <c r="AI313" s="197">
        <v>102.5</v>
      </c>
      <c r="AJ313" s="198">
        <v>111.875</v>
      </c>
      <c r="AK313" s="208">
        <v>1</v>
      </c>
      <c r="AL313" s="199">
        <v>65.16</v>
      </c>
      <c r="AM313" s="200">
        <v>76.41</v>
      </c>
      <c r="AN313" s="201">
        <v>70.78</v>
      </c>
      <c r="AO313" s="202">
        <v>102.19</v>
      </c>
      <c r="AP313" s="209">
        <v>0.25</v>
      </c>
    </row>
    <row r="314" spans="1:42" s="181" customFormat="1" ht="15.75" customHeight="1">
      <c r="A314" s="204" t="s">
        <v>938</v>
      </c>
      <c r="B314" s="204" t="s">
        <v>617</v>
      </c>
      <c r="C314" s="205">
        <v>292520</v>
      </c>
      <c r="D314" s="204" t="s">
        <v>621</v>
      </c>
      <c r="E314" s="204" t="e">
        <f>#N/A</f>
        <v>#N/A</v>
      </c>
      <c r="F314" s="204" t="e">
        <f>#N/A</f>
        <v>#N/A</v>
      </c>
      <c r="G314" s="204" t="e">
        <f>#N/A</f>
        <v>#N/A</v>
      </c>
      <c r="H314" s="204" t="e">
        <f>#N/A</f>
        <v>#N/A</v>
      </c>
      <c r="I314" s="204" t="e">
        <f>#N/A</f>
        <v>#N/A</v>
      </c>
      <c r="J314" s="204" t="e">
        <f>#N/A</f>
        <v>#N/A</v>
      </c>
      <c r="K314" s="204" t="e">
        <f>#N/A</f>
        <v>#N/A</v>
      </c>
      <c r="L314" s="204" t="e">
        <f>#N/A</f>
        <v>#N/A</v>
      </c>
      <c r="M314" s="204" t="e">
        <f>#N/A</f>
        <v>#N/A</v>
      </c>
      <c r="N314" s="206">
        <v>86.6</v>
      </c>
      <c r="O314" s="206">
        <v>81.17</v>
      </c>
      <c r="P314" s="206">
        <v>98.45</v>
      </c>
      <c r="Q314" s="206">
        <v>92.43</v>
      </c>
      <c r="R314" s="204" t="s">
        <v>1042</v>
      </c>
      <c r="S314" s="204" t="s">
        <v>1042</v>
      </c>
      <c r="T314" s="204" t="s">
        <v>1042</v>
      </c>
      <c r="U314" s="204" t="s">
        <v>1042</v>
      </c>
      <c r="V314" s="207">
        <v>0.25</v>
      </c>
      <c r="W314" s="186">
        <v>89.126213592233</v>
      </c>
      <c r="X314" s="187">
        <v>90.097087378640794</v>
      </c>
      <c r="Y314" s="188">
        <v>91.067961165048501</v>
      </c>
      <c r="Z314" s="189">
        <v>95.728155339805795</v>
      </c>
      <c r="AA314" s="220">
        <v>0.25</v>
      </c>
      <c r="AB314" s="191">
        <v>78.368121442125201</v>
      </c>
      <c r="AC314" s="192">
        <v>76.660341555977197</v>
      </c>
      <c r="AD314" s="193">
        <v>77.039848197343503</v>
      </c>
      <c r="AE314" s="194">
        <v>78.747628083491506</v>
      </c>
      <c r="AF314" s="220">
        <v>0</v>
      </c>
      <c r="AG314" s="195">
        <v>63.736263736263702</v>
      </c>
      <c r="AH314" s="196">
        <v>88.571428571428598</v>
      </c>
      <c r="AI314" s="197">
        <v>100.21978021978001</v>
      </c>
      <c r="AJ314" s="198">
        <v>93.406593406593402</v>
      </c>
      <c r="AK314" s="220">
        <v>0.25</v>
      </c>
      <c r="AL314" s="199">
        <v>54.07</v>
      </c>
      <c r="AM314" s="200">
        <v>71.87</v>
      </c>
      <c r="AN314" s="201">
        <v>82.42</v>
      </c>
      <c r="AO314" s="202">
        <v>90.33</v>
      </c>
      <c r="AP314" s="221">
        <v>0</v>
      </c>
    </row>
    <row r="315" spans="1:42" s="181" customFormat="1" ht="15.75" customHeight="1">
      <c r="A315" s="204" t="s">
        <v>934</v>
      </c>
      <c r="B315" s="204" t="s">
        <v>735</v>
      </c>
      <c r="C315" s="205">
        <v>292525</v>
      </c>
      <c r="D315" s="204" t="s">
        <v>734</v>
      </c>
      <c r="E315" s="204" t="e">
        <f>#N/A</f>
        <v>#N/A</v>
      </c>
      <c r="F315" s="204" t="e">
        <f>#N/A</f>
        <v>#N/A</v>
      </c>
      <c r="G315" s="204" t="e">
        <f>#N/A</f>
        <v>#N/A</v>
      </c>
      <c r="H315" s="204" t="e">
        <f>#N/A</f>
        <v>#N/A</v>
      </c>
      <c r="I315" s="204" t="e">
        <f>#N/A</f>
        <v>#N/A</v>
      </c>
      <c r="J315" s="204" t="e">
        <f>#N/A</f>
        <v>#N/A</v>
      </c>
      <c r="K315" s="204" t="e">
        <f>#N/A</f>
        <v>#N/A</v>
      </c>
      <c r="L315" s="204" t="e">
        <f>#N/A</f>
        <v>#N/A</v>
      </c>
      <c r="M315" s="204" t="e">
        <f>#N/A</f>
        <v>#N/A</v>
      </c>
      <c r="N315" s="206">
        <v>83.33</v>
      </c>
      <c r="O315" s="206">
        <v>73.02</v>
      </c>
      <c r="P315" s="206">
        <v>83.73</v>
      </c>
      <c r="Q315" s="206">
        <v>86.11</v>
      </c>
      <c r="R315" s="204" t="s">
        <v>1042</v>
      </c>
      <c r="S315" s="204" t="s">
        <v>1042</v>
      </c>
      <c r="T315" s="204" t="s">
        <v>1042</v>
      </c>
      <c r="U315" s="204" t="s">
        <v>1042</v>
      </c>
      <c r="V315" s="207">
        <v>0</v>
      </c>
      <c r="W315" s="186">
        <v>55.952380952380899</v>
      </c>
      <c r="X315" s="187">
        <v>85.714285714285694</v>
      </c>
      <c r="Y315" s="188">
        <v>100.39682539682499</v>
      </c>
      <c r="Z315" s="189">
        <v>96.825396825396794</v>
      </c>
      <c r="AA315" s="208">
        <v>0.5</v>
      </c>
      <c r="AB315" s="191">
        <v>34.146341463414601</v>
      </c>
      <c r="AC315" s="192">
        <v>85.772357723577201</v>
      </c>
      <c r="AD315" s="193">
        <v>95.121951219512198</v>
      </c>
      <c r="AE315" s="194">
        <v>100.813008130081</v>
      </c>
      <c r="AF315" s="208">
        <v>0.5</v>
      </c>
      <c r="AG315" s="195">
        <v>76.277372262773696</v>
      </c>
      <c r="AH315" s="196">
        <v>67.883211678832097</v>
      </c>
      <c r="AI315" s="197">
        <v>78.102189781021906</v>
      </c>
      <c r="AJ315" s="198">
        <v>79.562043795620397</v>
      </c>
      <c r="AK315" s="208">
        <v>0</v>
      </c>
      <c r="AL315" s="199">
        <v>54.74</v>
      </c>
      <c r="AM315" s="200">
        <v>75.55</v>
      </c>
      <c r="AN315" s="201">
        <v>61.31</v>
      </c>
      <c r="AO315" s="202">
        <v>63.5</v>
      </c>
      <c r="AP315" s="209">
        <v>0</v>
      </c>
    </row>
    <row r="316" spans="1:42" s="181" customFormat="1" ht="15.75" customHeight="1">
      <c r="A316" s="204" t="s">
        <v>996</v>
      </c>
      <c r="B316" s="204" t="s">
        <v>599</v>
      </c>
      <c r="C316" s="205">
        <v>292530</v>
      </c>
      <c r="D316" s="204" t="s">
        <v>599</v>
      </c>
      <c r="E316" s="204" t="e">
        <f>#N/A</f>
        <v>#N/A</v>
      </c>
      <c r="F316" s="204" t="e">
        <f>#N/A</f>
        <v>#N/A</v>
      </c>
      <c r="G316" s="204" t="e">
        <f>#N/A</f>
        <v>#N/A</v>
      </c>
      <c r="H316" s="204" t="e">
        <f>#N/A</f>
        <v>#N/A</v>
      </c>
      <c r="I316" s="204" t="e">
        <f>#N/A</f>
        <v>#N/A</v>
      </c>
      <c r="J316" s="204" t="e">
        <f>#N/A</f>
        <v>#N/A</v>
      </c>
      <c r="K316" s="204" t="e">
        <f>#N/A</f>
        <v>#N/A</v>
      </c>
      <c r="L316" s="204" t="e">
        <f>#N/A</f>
        <v>#N/A</v>
      </c>
      <c r="M316" s="204" t="e">
        <f>#N/A</f>
        <v>#N/A</v>
      </c>
      <c r="N316" s="206">
        <v>90.79</v>
      </c>
      <c r="O316" s="206">
        <v>86.97</v>
      </c>
      <c r="P316" s="206">
        <v>93.13</v>
      </c>
      <c r="Q316" s="206">
        <v>97.07</v>
      </c>
      <c r="R316" s="204" t="s">
        <v>1042</v>
      </c>
      <c r="S316" s="204" t="s">
        <v>1042</v>
      </c>
      <c r="T316" s="204" t="s">
        <v>1042</v>
      </c>
      <c r="U316" s="204" t="s">
        <v>1041</v>
      </c>
      <c r="V316" s="207">
        <v>0.25</v>
      </c>
      <c r="W316" s="186">
        <v>76.121732344908295</v>
      </c>
      <c r="X316" s="187">
        <v>85.524775653530995</v>
      </c>
      <c r="Y316" s="188">
        <v>99.024580569644996</v>
      </c>
      <c r="Z316" s="189">
        <v>83.300819352321497</v>
      </c>
      <c r="AA316" s="208">
        <v>0.25</v>
      </c>
      <c r="AB316" s="191">
        <v>94.204589653831206</v>
      </c>
      <c r="AC316" s="192">
        <v>91.326332166472199</v>
      </c>
      <c r="AD316" s="193">
        <v>94.710229482691602</v>
      </c>
      <c r="AE316" s="194">
        <v>92.882147024504107</v>
      </c>
      <c r="AF316" s="208">
        <v>0</v>
      </c>
      <c r="AG316" s="195">
        <v>67.269439421338106</v>
      </c>
      <c r="AH316" s="196">
        <v>80.542495479204305</v>
      </c>
      <c r="AI316" s="197">
        <v>85.931283905967405</v>
      </c>
      <c r="AJ316" s="198">
        <v>85.207956600361697</v>
      </c>
      <c r="AK316" s="208">
        <v>0</v>
      </c>
      <c r="AL316" s="199">
        <v>30.6</v>
      </c>
      <c r="AM316" s="200">
        <v>57.72</v>
      </c>
      <c r="AN316" s="201">
        <v>69.87</v>
      </c>
      <c r="AO316" s="202">
        <v>68.790000000000006</v>
      </c>
      <c r="AP316" s="209">
        <v>0</v>
      </c>
    </row>
    <row r="317" spans="1:42" s="181" customFormat="1" ht="15.75" customHeight="1">
      <c r="A317" s="204" t="s">
        <v>941</v>
      </c>
      <c r="B317" s="204" t="s">
        <v>828</v>
      </c>
      <c r="C317" s="205">
        <v>292540</v>
      </c>
      <c r="D317" s="204" t="s">
        <v>834</v>
      </c>
      <c r="E317" s="204" t="e">
        <f>#N/A</f>
        <v>#N/A</v>
      </c>
      <c r="F317" s="204" t="e">
        <f>#N/A</f>
        <v>#N/A</v>
      </c>
      <c r="G317" s="204" t="e">
        <f>#N/A</f>
        <v>#N/A</v>
      </c>
      <c r="H317" s="204" t="e">
        <f>#N/A</f>
        <v>#N/A</v>
      </c>
      <c r="I317" s="204" t="e">
        <f>#N/A</f>
        <v>#N/A</v>
      </c>
      <c r="J317" s="204" t="e">
        <f>#N/A</f>
        <v>#N/A</v>
      </c>
      <c r="K317" s="204" t="e">
        <f>#N/A</f>
        <v>#N/A</v>
      </c>
      <c r="L317" s="204" t="e">
        <f>#N/A</f>
        <v>#N/A</v>
      </c>
      <c r="M317" s="204" t="e">
        <f>#N/A</f>
        <v>#N/A</v>
      </c>
      <c r="N317" s="206">
        <v>59.35</v>
      </c>
      <c r="O317" s="206">
        <v>54.47</v>
      </c>
      <c r="P317" s="206">
        <v>57.72</v>
      </c>
      <c r="Q317" s="206">
        <v>63.41</v>
      </c>
      <c r="R317" s="204" t="s">
        <v>1041</v>
      </c>
      <c r="S317" s="204" t="b">
        <f>TRUE</f>
        <v>1</v>
      </c>
      <c r="T317" s="204" t="s">
        <v>1041</v>
      </c>
      <c r="U317" s="204" t="s">
        <v>1041</v>
      </c>
      <c r="V317" s="207">
        <v>0</v>
      </c>
      <c r="W317" s="186">
        <v>110.569105691057</v>
      </c>
      <c r="X317" s="187">
        <v>152.84552845528501</v>
      </c>
      <c r="Y317" s="188">
        <v>128.455284552846</v>
      </c>
      <c r="Z317" s="189">
        <v>114.63414634146299</v>
      </c>
      <c r="AA317" s="208">
        <v>1</v>
      </c>
      <c r="AB317" s="191">
        <v>61.818181818181799</v>
      </c>
      <c r="AC317" s="192">
        <v>200</v>
      </c>
      <c r="AD317" s="193">
        <v>117.272727272727</v>
      </c>
      <c r="AE317" s="194">
        <v>50.909090909090899</v>
      </c>
      <c r="AF317" s="208">
        <v>0.5</v>
      </c>
      <c r="AG317" s="195">
        <v>65.178571428571402</v>
      </c>
      <c r="AH317" s="196">
        <v>66.964285714285694</v>
      </c>
      <c r="AI317" s="197">
        <v>65.178571428571402</v>
      </c>
      <c r="AJ317" s="198">
        <v>81.25</v>
      </c>
      <c r="AK317" s="208">
        <v>0</v>
      </c>
      <c r="AL317" s="199">
        <v>66.959999999999994</v>
      </c>
      <c r="AM317" s="200">
        <v>77.680000000000007</v>
      </c>
      <c r="AN317" s="201">
        <v>85.71</v>
      </c>
      <c r="AO317" s="202">
        <v>93.75</v>
      </c>
      <c r="AP317" s="209">
        <v>0</v>
      </c>
    </row>
    <row r="318" spans="1:42" s="181" customFormat="1" ht="15.75" customHeight="1">
      <c r="A318" s="212" t="s">
        <v>996</v>
      </c>
      <c r="B318" s="204" t="s">
        <v>613</v>
      </c>
      <c r="C318" s="213">
        <v>292550</v>
      </c>
      <c r="D318" s="214" t="s">
        <v>612</v>
      </c>
      <c r="E318" s="215" t="e">
        <f>#N/A</f>
        <v>#N/A</v>
      </c>
      <c r="F318" s="215" t="e">
        <f>#N/A</f>
        <v>#N/A</v>
      </c>
      <c r="G318" s="215" t="e">
        <f>#N/A</f>
        <v>#N/A</v>
      </c>
      <c r="H318" s="215" t="e">
        <f>#N/A</f>
        <v>#N/A</v>
      </c>
      <c r="I318" s="215" t="e">
        <f>#N/A</f>
        <v>#N/A</v>
      </c>
      <c r="J318" s="215" t="e">
        <f>#N/A</f>
        <v>#N/A</v>
      </c>
      <c r="K318" s="215" t="e">
        <f>#N/A</f>
        <v>#N/A</v>
      </c>
      <c r="L318" s="215" t="e">
        <f>#N/A</f>
        <v>#N/A</v>
      </c>
      <c r="M318" s="215" t="e">
        <f>#N/A</f>
        <v>#N/A</v>
      </c>
      <c r="N318" s="216">
        <v>64.37</v>
      </c>
      <c r="O318" s="216">
        <v>76.900000000000006</v>
      </c>
      <c r="P318" s="216">
        <v>79.12</v>
      </c>
      <c r="Q318" s="216">
        <v>106.39</v>
      </c>
      <c r="R318" s="215" t="s">
        <v>1042</v>
      </c>
      <c r="S318" s="215" t="s">
        <v>1042</v>
      </c>
      <c r="T318" s="215" t="s">
        <v>1042</v>
      </c>
      <c r="U318" s="215" t="s">
        <v>1041</v>
      </c>
      <c r="V318" s="217">
        <v>0.25</v>
      </c>
      <c r="W318" s="186">
        <v>54.545454545454497</v>
      </c>
      <c r="X318" s="187">
        <v>55.036855036855002</v>
      </c>
      <c r="Y318" s="188">
        <v>58.722358722358699</v>
      </c>
      <c r="Z318" s="189">
        <v>53.8083538083538</v>
      </c>
      <c r="AA318" s="218">
        <v>0</v>
      </c>
      <c r="AB318" s="191">
        <v>63.571428571428598</v>
      </c>
      <c r="AC318" s="192">
        <v>64.761904761904802</v>
      </c>
      <c r="AD318" s="193">
        <v>75.238095238095198</v>
      </c>
      <c r="AE318" s="194">
        <v>60</v>
      </c>
      <c r="AF318" s="218">
        <v>0</v>
      </c>
      <c r="AG318" s="195">
        <v>43.438914027149302</v>
      </c>
      <c r="AH318" s="196">
        <v>51.583710407239799</v>
      </c>
      <c r="AI318" s="197">
        <v>63.5746606334842</v>
      </c>
      <c r="AJ318" s="198">
        <v>60.859728506787299</v>
      </c>
      <c r="AK318" s="218">
        <v>0</v>
      </c>
      <c r="AL318" s="199">
        <v>52.26</v>
      </c>
      <c r="AM318" s="200">
        <v>58.37</v>
      </c>
      <c r="AN318" s="201">
        <v>81.45</v>
      </c>
      <c r="AO318" s="202">
        <v>71.27</v>
      </c>
      <c r="AP318" s="219">
        <v>0</v>
      </c>
    </row>
    <row r="319" spans="1:42" s="181" customFormat="1" ht="15.75" customHeight="1">
      <c r="A319" s="204" t="s">
        <v>940</v>
      </c>
      <c r="B319" s="204" t="s">
        <v>561</v>
      </c>
      <c r="C319" s="205">
        <v>292560</v>
      </c>
      <c r="D319" s="204" t="s">
        <v>567</v>
      </c>
      <c r="E319" s="204" t="e">
        <f>#N/A</f>
        <v>#N/A</v>
      </c>
      <c r="F319" s="204" t="e">
        <f>#N/A</f>
        <v>#N/A</v>
      </c>
      <c r="G319" s="204" t="e">
        <f>#N/A</f>
        <v>#N/A</v>
      </c>
      <c r="H319" s="204" t="e">
        <f>#N/A</f>
        <v>#N/A</v>
      </c>
      <c r="I319" s="204" t="e">
        <f>#N/A</f>
        <v>#N/A</v>
      </c>
      <c r="J319" s="204" t="e">
        <f>#N/A</f>
        <v>#N/A</v>
      </c>
      <c r="K319" s="204" t="e">
        <f>#N/A</f>
        <v>#N/A</v>
      </c>
      <c r="L319" s="204" t="e">
        <f>#N/A</f>
        <v>#N/A</v>
      </c>
      <c r="M319" s="204" t="e">
        <f>#N/A</f>
        <v>#N/A</v>
      </c>
      <c r="N319" s="206">
        <v>98.22</v>
      </c>
      <c r="O319" s="206">
        <v>95.86</v>
      </c>
      <c r="P319" s="206">
        <v>86.98</v>
      </c>
      <c r="Q319" s="206">
        <v>85.21</v>
      </c>
      <c r="R319" s="204" t="s">
        <v>1042</v>
      </c>
      <c r="S319" s="204" t="s">
        <v>1042</v>
      </c>
      <c r="T319" s="204" t="s">
        <v>1042</v>
      </c>
      <c r="U319" s="204" t="s">
        <v>1042</v>
      </c>
      <c r="V319" s="207">
        <v>0.5</v>
      </c>
      <c r="W319" s="186">
        <v>78.106508875739607</v>
      </c>
      <c r="X319" s="187">
        <v>78.698224852070993</v>
      </c>
      <c r="Y319" s="188">
        <v>94.674556213017794</v>
      </c>
      <c r="Z319" s="189">
        <v>75.739644970414204</v>
      </c>
      <c r="AA319" s="208">
        <v>0</v>
      </c>
      <c r="AB319" s="191">
        <v>111.04294478527601</v>
      </c>
      <c r="AC319" s="192">
        <v>112.269938650307</v>
      </c>
      <c r="AD319" s="193">
        <v>108.588957055215</v>
      </c>
      <c r="AE319" s="194">
        <v>103.68098159509201</v>
      </c>
      <c r="AF319" s="190">
        <v>1</v>
      </c>
      <c r="AG319" s="195">
        <v>67.977528089887599</v>
      </c>
      <c r="AH319" s="196">
        <v>69.662921348314597</v>
      </c>
      <c r="AI319" s="197">
        <v>75.842696629213506</v>
      </c>
      <c r="AJ319" s="198">
        <v>82.584269662921301</v>
      </c>
      <c r="AK319" s="208">
        <v>0</v>
      </c>
      <c r="AL319" s="199">
        <v>47.19</v>
      </c>
      <c r="AM319" s="200">
        <v>40.450000000000003</v>
      </c>
      <c r="AN319" s="201">
        <v>72.47</v>
      </c>
      <c r="AO319" s="202">
        <v>55.62</v>
      </c>
      <c r="AP319" s="211">
        <v>0</v>
      </c>
    </row>
    <row r="320" spans="1:42" s="181" customFormat="1" ht="15.75" customHeight="1">
      <c r="A320" s="222" t="s">
        <v>941</v>
      </c>
      <c r="B320" s="204" t="s">
        <v>854</v>
      </c>
      <c r="C320" s="213">
        <v>292570</v>
      </c>
      <c r="D320" s="214" t="s">
        <v>851</v>
      </c>
      <c r="E320" s="215" t="e">
        <f>#N/A</f>
        <v>#N/A</v>
      </c>
      <c r="F320" s="215" t="e">
        <f>#N/A</f>
        <v>#N/A</v>
      </c>
      <c r="G320" s="215" t="e">
        <f>#N/A</f>
        <v>#N/A</v>
      </c>
      <c r="H320" s="215" t="e">
        <f>#N/A</f>
        <v>#N/A</v>
      </c>
      <c r="I320" s="215" t="e">
        <f>#N/A</f>
        <v>#N/A</v>
      </c>
      <c r="J320" s="215" t="e">
        <f>#N/A</f>
        <v>#N/A</v>
      </c>
      <c r="K320" s="215" t="e">
        <f>#N/A</f>
        <v>#N/A</v>
      </c>
      <c r="L320" s="215" t="e">
        <f>#N/A</f>
        <v>#N/A</v>
      </c>
      <c r="M320" s="215" t="e">
        <f>#N/A</f>
        <v>#N/A</v>
      </c>
      <c r="N320" s="216">
        <v>65.849999999999994</v>
      </c>
      <c r="O320" s="216">
        <v>59.35</v>
      </c>
      <c r="P320" s="216">
        <v>75.61</v>
      </c>
      <c r="Q320" s="216">
        <v>70.73</v>
      </c>
      <c r="R320" s="215" t="s">
        <v>1042</v>
      </c>
      <c r="S320" s="215" t="s">
        <v>1042</v>
      </c>
      <c r="T320" s="215" t="s">
        <v>1042</v>
      </c>
      <c r="U320" s="215" t="s">
        <v>1042</v>
      </c>
      <c r="V320" s="217">
        <v>0</v>
      </c>
      <c r="W320" s="186">
        <v>90.243902439024396</v>
      </c>
      <c r="X320" s="187">
        <v>91.869918699186996</v>
      </c>
      <c r="Y320" s="188">
        <v>89.430894308943095</v>
      </c>
      <c r="Z320" s="189">
        <v>88.617886178861795</v>
      </c>
      <c r="AA320" s="208">
        <v>0</v>
      </c>
      <c r="AB320" s="191">
        <v>84.472049689440993</v>
      </c>
      <c r="AC320" s="192">
        <v>84.472049689440993</v>
      </c>
      <c r="AD320" s="193">
        <v>78.260869565217405</v>
      </c>
      <c r="AE320" s="194">
        <v>104.347826086957</v>
      </c>
      <c r="AF320" s="208">
        <v>0.25</v>
      </c>
      <c r="AG320" s="195">
        <v>102.083333333333</v>
      </c>
      <c r="AH320" s="196">
        <v>102.777777777778</v>
      </c>
      <c r="AI320" s="197">
        <v>100</v>
      </c>
      <c r="AJ320" s="198">
        <v>111.805555555556</v>
      </c>
      <c r="AK320" s="208">
        <v>1</v>
      </c>
      <c r="AL320" s="199">
        <v>79.17</v>
      </c>
      <c r="AM320" s="200">
        <v>79.17</v>
      </c>
      <c r="AN320" s="201">
        <v>64.58</v>
      </c>
      <c r="AO320" s="202">
        <v>81.25</v>
      </c>
      <c r="AP320" s="209">
        <v>0</v>
      </c>
    </row>
    <row r="321" spans="1:42" s="181" customFormat="1" ht="15.75" customHeight="1">
      <c r="A321" s="204" t="s">
        <v>938</v>
      </c>
      <c r="B321" s="204" t="s">
        <v>663</v>
      </c>
      <c r="C321" s="205">
        <v>292575</v>
      </c>
      <c r="D321" s="204" t="s">
        <v>660</v>
      </c>
      <c r="E321" s="204" t="e">
        <f>#N/A</f>
        <v>#N/A</v>
      </c>
      <c r="F321" s="204" t="e">
        <f>#N/A</f>
        <v>#N/A</v>
      </c>
      <c r="G321" s="204" t="e">
        <f>#N/A</f>
        <v>#N/A</v>
      </c>
      <c r="H321" s="204" t="e">
        <f>#N/A</f>
        <v>#N/A</v>
      </c>
      <c r="I321" s="204" t="e">
        <f>#N/A</f>
        <v>#N/A</v>
      </c>
      <c r="J321" s="204" t="e">
        <f>#N/A</f>
        <v>#N/A</v>
      </c>
      <c r="K321" s="204" t="e">
        <f>#N/A</f>
        <v>#N/A</v>
      </c>
      <c r="L321" s="204" t="e">
        <f>#N/A</f>
        <v>#N/A</v>
      </c>
      <c r="M321" s="204" t="e">
        <f>#N/A</f>
        <v>#N/A</v>
      </c>
      <c r="N321" s="206">
        <v>117.95</v>
      </c>
      <c r="O321" s="206">
        <v>107.37</v>
      </c>
      <c r="P321" s="206">
        <v>131.41</v>
      </c>
      <c r="Q321" s="206">
        <v>118.27</v>
      </c>
      <c r="R321" s="204" t="s">
        <v>1041</v>
      </c>
      <c r="S321" s="204" t="b">
        <f>TRUE</f>
        <v>1</v>
      </c>
      <c r="T321" s="204" t="s">
        <v>1041</v>
      </c>
      <c r="U321" s="204" t="s">
        <v>1041</v>
      </c>
      <c r="V321" s="207">
        <v>1</v>
      </c>
      <c r="W321" s="186">
        <v>93.910256410256395</v>
      </c>
      <c r="X321" s="187">
        <v>99.038461538461505</v>
      </c>
      <c r="Y321" s="188">
        <v>113.141025641026</v>
      </c>
      <c r="Z321" s="189">
        <v>113.782051282051</v>
      </c>
      <c r="AA321" s="220">
        <v>0.75</v>
      </c>
      <c r="AB321" s="191">
        <v>63.6591478696742</v>
      </c>
      <c r="AC321" s="192">
        <v>88.220551378446103</v>
      </c>
      <c r="AD321" s="193">
        <v>95.989974937343405</v>
      </c>
      <c r="AE321" s="194">
        <v>97.243107769423602</v>
      </c>
      <c r="AF321" s="220">
        <v>0.5</v>
      </c>
      <c r="AG321" s="195">
        <v>58.461538461538503</v>
      </c>
      <c r="AH321" s="196">
        <v>83.589743589743605</v>
      </c>
      <c r="AI321" s="197">
        <v>96.410256410256395</v>
      </c>
      <c r="AJ321" s="198">
        <v>101.79487179487199</v>
      </c>
      <c r="AK321" s="220">
        <v>0.5</v>
      </c>
      <c r="AL321" s="199">
        <v>31.54</v>
      </c>
      <c r="AM321" s="200">
        <v>58.46</v>
      </c>
      <c r="AN321" s="201">
        <v>45.38</v>
      </c>
      <c r="AO321" s="202">
        <v>58.46</v>
      </c>
      <c r="AP321" s="221">
        <v>0</v>
      </c>
    </row>
    <row r="322" spans="1:42" s="181" customFormat="1" ht="15.75" customHeight="1">
      <c r="A322" s="204" t="s">
        <v>933</v>
      </c>
      <c r="B322" s="204" t="s">
        <v>546</v>
      </c>
      <c r="C322" s="205">
        <v>292580</v>
      </c>
      <c r="D322" s="204" t="s">
        <v>541</v>
      </c>
      <c r="E322" s="204" t="e">
        <f>#N/A</f>
        <v>#N/A</v>
      </c>
      <c r="F322" s="204" t="e">
        <f>#N/A</f>
        <v>#N/A</v>
      </c>
      <c r="G322" s="204" t="e">
        <f>#N/A</f>
        <v>#N/A</v>
      </c>
      <c r="H322" s="204" t="e">
        <f>#N/A</f>
        <v>#N/A</v>
      </c>
      <c r="I322" s="204" t="e">
        <f>#N/A</f>
        <v>#N/A</v>
      </c>
      <c r="J322" s="204" t="e">
        <f>#N/A</f>
        <v>#N/A</v>
      </c>
      <c r="K322" s="204" t="e">
        <f>#N/A</f>
        <v>#N/A</v>
      </c>
      <c r="L322" s="204" t="e">
        <f>#N/A</f>
        <v>#N/A</v>
      </c>
      <c r="M322" s="204" t="e">
        <f>#N/A</f>
        <v>#N/A</v>
      </c>
      <c r="N322" s="206">
        <v>93.52</v>
      </c>
      <c r="O322" s="206">
        <v>96.3</v>
      </c>
      <c r="P322" s="206">
        <v>92.59</v>
      </c>
      <c r="Q322" s="206">
        <v>99.38</v>
      </c>
      <c r="R322" s="204" t="s">
        <v>1042</v>
      </c>
      <c r="S322" s="204" t="s">
        <v>1042</v>
      </c>
      <c r="T322" s="204" t="s">
        <v>1042</v>
      </c>
      <c r="U322" s="204" t="s">
        <v>1041</v>
      </c>
      <c r="V322" s="207">
        <v>0.5</v>
      </c>
      <c r="W322" s="186">
        <v>80.5555555555556</v>
      </c>
      <c r="X322" s="187">
        <v>81.481481481481495</v>
      </c>
      <c r="Y322" s="188">
        <v>96.913580246913597</v>
      </c>
      <c r="Z322" s="189">
        <v>93.209876543209901</v>
      </c>
      <c r="AA322" s="218">
        <v>0.25</v>
      </c>
      <c r="AB322" s="191">
        <v>76.969696969696997</v>
      </c>
      <c r="AC322" s="192">
        <v>78.181818181818201</v>
      </c>
      <c r="AD322" s="193">
        <v>83.939393939393895</v>
      </c>
      <c r="AE322" s="194">
        <v>75.454545454545496</v>
      </c>
      <c r="AF322" s="218">
        <v>0</v>
      </c>
      <c r="AG322" s="195">
        <v>81.578947368421098</v>
      </c>
      <c r="AH322" s="196">
        <v>81.578947368421098</v>
      </c>
      <c r="AI322" s="197">
        <v>81.25</v>
      </c>
      <c r="AJ322" s="198">
        <v>88.486842105263193</v>
      </c>
      <c r="AK322" s="218">
        <v>0</v>
      </c>
      <c r="AL322" s="199">
        <v>61.18</v>
      </c>
      <c r="AM322" s="200">
        <v>65.13</v>
      </c>
      <c r="AN322" s="201">
        <v>60.2</v>
      </c>
      <c r="AO322" s="202">
        <v>55.26</v>
      </c>
      <c r="AP322" s="219">
        <v>0</v>
      </c>
    </row>
    <row r="323" spans="1:42" s="181" customFormat="1" ht="15.75" customHeight="1">
      <c r="A323" s="204" t="s">
        <v>933</v>
      </c>
      <c r="B323" s="204" t="s">
        <v>546</v>
      </c>
      <c r="C323" s="205">
        <v>292590</v>
      </c>
      <c r="D323" s="204" t="s">
        <v>542</v>
      </c>
      <c r="E323" s="204" t="e">
        <f>#N/A</f>
        <v>#N/A</v>
      </c>
      <c r="F323" s="204" t="e">
        <f>#N/A</f>
        <v>#N/A</v>
      </c>
      <c r="G323" s="204" t="e">
        <f>#N/A</f>
        <v>#N/A</v>
      </c>
      <c r="H323" s="204" t="e">
        <f>#N/A</f>
        <v>#N/A</v>
      </c>
      <c r="I323" s="204" t="e">
        <f>#N/A</f>
        <v>#N/A</v>
      </c>
      <c r="J323" s="204" t="e">
        <f>#N/A</f>
        <v>#N/A</v>
      </c>
      <c r="K323" s="204" t="e">
        <f>#N/A</f>
        <v>#N/A</v>
      </c>
      <c r="L323" s="204" t="e">
        <f>#N/A</f>
        <v>#N/A</v>
      </c>
      <c r="M323" s="204" t="e">
        <f>#N/A</f>
        <v>#N/A</v>
      </c>
      <c r="N323" s="206">
        <v>98.37</v>
      </c>
      <c r="O323" s="206">
        <v>64.05</v>
      </c>
      <c r="P323" s="206">
        <v>95.42</v>
      </c>
      <c r="Q323" s="206">
        <v>94.12</v>
      </c>
      <c r="R323" s="204" t="s">
        <v>1042</v>
      </c>
      <c r="S323" s="204" t="s">
        <v>1042</v>
      </c>
      <c r="T323" s="204" t="s">
        <v>1042</v>
      </c>
      <c r="U323" s="204" t="s">
        <v>1042</v>
      </c>
      <c r="V323" s="207">
        <v>0.5</v>
      </c>
      <c r="W323" s="186">
        <v>80.392156862745097</v>
      </c>
      <c r="X323" s="187">
        <v>78.431372549019599</v>
      </c>
      <c r="Y323" s="188">
        <v>116.013071895425</v>
      </c>
      <c r="Z323" s="189">
        <v>79.738562091503297</v>
      </c>
      <c r="AA323" s="218">
        <v>0.25</v>
      </c>
      <c r="AB323" s="191">
        <v>106.45161290322601</v>
      </c>
      <c r="AC323" s="192">
        <v>108.709677419355</v>
      </c>
      <c r="AD323" s="193">
        <v>113.54838709677399</v>
      </c>
      <c r="AE323" s="194">
        <v>156.77419354838699</v>
      </c>
      <c r="AF323" s="190">
        <v>1</v>
      </c>
      <c r="AG323" s="195">
        <v>88.429752066115697</v>
      </c>
      <c r="AH323" s="196">
        <v>90.909090909090907</v>
      </c>
      <c r="AI323" s="197">
        <v>89.531680440771396</v>
      </c>
      <c r="AJ323" s="198">
        <v>93.939393939393895</v>
      </c>
      <c r="AK323" s="218">
        <v>0</v>
      </c>
      <c r="AL323" s="199">
        <v>71.069999999999993</v>
      </c>
      <c r="AM323" s="200">
        <v>66.12</v>
      </c>
      <c r="AN323" s="201">
        <v>59.5</v>
      </c>
      <c r="AO323" s="202">
        <v>57.02</v>
      </c>
      <c r="AP323" s="211">
        <v>0</v>
      </c>
    </row>
    <row r="324" spans="1:42" s="181" customFormat="1" ht="15.75" customHeight="1">
      <c r="A324" s="204" t="s">
        <v>940</v>
      </c>
      <c r="B324" s="204" t="s">
        <v>575</v>
      </c>
      <c r="C324" s="205">
        <v>292593</v>
      </c>
      <c r="D324" s="204" t="s">
        <v>582</v>
      </c>
      <c r="E324" s="204" t="e">
        <f>#N/A</f>
        <v>#N/A</v>
      </c>
      <c r="F324" s="204" t="e">
        <f>#N/A</f>
        <v>#N/A</v>
      </c>
      <c r="G324" s="204" t="e">
        <f>#N/A</f>
        <v>#N/A</v>
      </c>
      <c r="H324" s="204" t="e">
        <f>#N/A</f>
        <v>#N/A</v>
      </c>
      <c r="I324" s="204" t="e">
        <f>#N/A</f>
        <v>#N/A</v>
      </c>
      <c r="J324" s="204" t="e">
        <f>#N/A</f>
        <v>#N/A</v>
      </c>
      <c r="K324" s="204" t="e">
        <f>#N/A</f>
        <v>#N/A</v>
      </c>
      <c r="L324" s="204" t="e">
        <f>#N/A</f>
        <v>#N/A</v>
      </c>
      <c r="M324" s="204" t="e">
        <f>#N/A</f>
        <v>#N/A</v>
      </c>
      <c r="N324" s="206">
        <v>114.81</v>
      </c>
      <c r="O324" s="206">
        <v>106.48</v>
      </c>
      <c r="P324" s="206">
        <v>122.22</v>
      </c>
      <c r="Q324" s="206">
        <v>119.44</v>
      </c>
      <c r="R324" s="204" t="s">
        <v>1041</v>
      </c>
      <c r="S324" s="204" t="b">
        <f>TRUE</f>
        <v>1</v>
      </c>
      <c r="T324" s="204" t="s">
        <v>1041</v>
      </c>
      <c r="U324" s="204" t="s">
        <v>1041</v>
      </c>
      <c r="V324" s="207">
        <v>1</v>
      </c>
      <c r="W324" s="186">
        <v>76.851851851851805</v>
      </c>
      <c r="X324" s="187">
        <v>81.481481481481495</v>
      </c>
      <c r="Y324" s="188">
        <v>83.3333333333333</v>
      </c>
      <c r="Z324" s="189">
        <v>96.296296296296305</v>
      </c>
      <c r="AA324" s="208">
        <v>0.25</v>
      </c>
      <c r="AB324" s="191">
        <v>100.90090090090099</v>
      </c>
      <c r="AC324" s="192">
        <v>100</v>
      </c>
      <c r="AD324" s="193">
        <v>109.00900900900901</v>
      </c>
      <c r="AE324" s="194">
        <v>87.387387387387406</v>
      </c>
      <c r="AF324" s="208">
        <v>0.75</v>
      </c>
      <c r="AG324" s="195">
        <v>100</v>
      </c>
      <c r="AH324" s="196">
        <v>109.375</v>
      </c>
      <c r="AI324" s="197">
        <v>104.166666666667</v>
      </c>
      <c r="AJ324" s="198">
        <v>113.541666666667</v>
      </c>
      <c r="AK324" s="208">
        <v>1</v>
      </c>
      <c r="AL324" s="199">
        <v>118.75</v>
      </c>
      <c r="AM324" s="200">
        <v>100</v>
      </c>
      <c r="AN324" s="201">
        <v>118.75</v>
      </c>
      <c r="AO324" s="202">
        <v>140.63</v>
      </c>
      <c r="AP324" s="203">
        <v>1</v>
      </c>
    </row>
    <row r="325" spans="1:42" s="181" customFormat="1">
      <c r="A325" s="204" t="s">
        <v>933</v>
      </c>
      <c r="B325" s="204" t="s">
        <v>483</v>
      </c>
      <c r="C325" s="205">
        <v>292595</v>
      </c>
      <c r="D325" s="204" t="s">
        <v>493</v>
      </c>
      <c r="E325" s="204" t="e">
        <f>#N/A</f>
        <v>#N/A</v>
      </c>
      <c r="F325" s="204" t="e">
        <f>#N/A</f>
        <v>#N/A</v>
      </c>
      <c r="G325" s="204" t="e">
        <f>#N/A</f>
        <v>#N/A</v>
      </c>
      <c r="H325" s="204" t="e">
        <f>#N/A</f>
        <v>#N/A</v>
      </c>
      <c r="I325" s="204" t="e">
        <f>#N/A</f>
        <v>#N/A</v>
      </c>
      <c r="J325" s="204" t="e">
        <f>#N/A</f>
        <v>#N/A</v>
      </c>
      <c r="K325" s="204" t="e">
        <f>#N/A</f>
        <v>#N/A</v>
      </c>
      <c r="L325" s="204" t="e">
        <f>#N/A</f>
        <v>#N/A</v>
      </c>
      <c r="M325" s="204" t="e">
        <f>#N/A</f>
        <v>#N/A</v>
      </c>
      <c r="N325" s="206">
        <v>102.56</v>
      </c>
      <c r="O325" s="206">
        <v>84.62</v>
      </c>
      <c r="P325" s="206">
        <v>114.29</v>
      </c>
      <c r="Q325" s="206">
        <v>173.26</v>
      </c>
      <c r="R325" s="204" t="s">
        <v>1042</v>
      </c>
      <c r="S325" s="204" t="s">
        <v>1042</v>
      </c>
      <c r="T325" s="204" t="s">
        <v>1041</v>
      </c>
      <c r="U325" s="204" t="s">
        <v>1041</v>
      </c>
      <c r="V325" s="207">
        <v>0.75</v>
      </c>
      <c r="W325" s="186">
        <v>109.157509157509</v>
      </c>
      <c r="X325" s="187">
        <v>106.593406593407</v>
      </c>
      <c r="Y325" s="188">
        <v>119.04761904761899</v>
      </c>
      <c r="Z325" s="189">
        <v>128.20512820512801</v>
      </c>
      <c r="AA325" s="220">
        <v>1</v>
      </c>
      <c r="AB325" s="191">
        <v>103.21428571428601</v>
      </c>
      <c r="AC325" s="192">
        <v>102.142857142857</v>
      </c>
      <c r="AD325" s="193">
        <v>100.357142857143</v>
      </c>
      <c r="AE325" s="194">
        <v>93.571428571428598</v>
      </c>
      <c r="AF325" s="220">
        <v>0.75</v>
      </c>
      <c r="AG325" s="195">
        <v>73.741007194244602</v>
      </c>
      <c r="AH325" s="196">
        <v>89.568345323740999</v>
      </c>
      <c r="AI325" s="197">
        <v>104.31654676258999</v>
      </c>
      <c r="AJ325" s="198">
        <v>108.99280575539601</v>
      </c>
      <c r="AK325" s="220">
        <v>0.5</v>
      </c>
      <c r="AL325" s="199">
        <v>58.27</v>
      </c>
      <c r="AM325" s="200">
        <v>71.22</v>
      </c>
      <c r="AN325" s="201">
        <v>48.56</v>
      </c>
      <c r="AO325" s="202">
        <v>53.96</v>
      </c>
      <c r="AP325" s="211">
        <v>0</v>
      </c>
    </row>
    <row r="326" spans="1:42" s="181" customFormat="1" ht="15.75" customHeight="1">
      <c r="A326" s="204" t="s">
        <v>934</v>
      </c>
      <c r="B326" s="204" t="s">
        <v>710</v>
      </c>
      <c r="C326" s="205">
        <v>292600</v>
      </c>
      <c r="D326" s="204" t="s">
        <v>712</v>
      </c>
      <c r="E326" s="204" t="e">
        <f>#N/A</f>
        <v>#N/A</v>
      </c>
      <c r="F326" s="204" t="e">
        <f>#N/A</f>
        <v>#N/A</v>
      </c>
      <c r="G326" s="204" t="e">
        <f>#N/A</f>
        <v>#N/A</v>
      </c>
      <c r="H326" s="204" t="e">
        <f>#N/A</f>
        <v>#N/A</v>
      </c>
      <c r="I326" s="204" t="e">
        <f>#N/A</f>
        <v>#N/A</v>
      </c>
      <c r="J326" s="204" t="e">
        <f>#N/A</f>
        <v>#N/A</v>
      </c>
      <c r="K326" s="204" t="e">
        <f>#N/A</f>
        <v>#N/A</v>
      </c>
      <c r="L326" s="204" t="e">
        <f>#N/A</f>
        <v>#N/A</v>
      </c>
      <c r="M326" s="204" t="e">
        <f>#N/A</f>
        <v>#N/A</v>
      </c>
      <c r="N326" s="206">
        <v>27.9</v>
      </c>
      <c r="O326" s="206">
        <v>34.69</v>
      </c>
      <c r="P326" s="206">
        <v>32.28</v>
      </c>
      <c r="Q326" s="206">
        <v>33.18</v>
      </c>
      <c r="R326" s="204" t="s">
        <v>1042</v>
      </c>
      <c r="S326" s="204" t="s">
        <v>1042</v>
      </c>
      <c r="T326" s="204" t="s">
        <v>1042</v>
      </c>
      <c r="U326" s="204" t="s">
        <v>1042</v>
      </c>
      <c r="V326" s="207">
        <v>0</v>
      </c>
      <c r="W326" s="186">
        <v>61.990950226244301</v>
      </c>
      <c r="X326" s="187">
        <v>69.079939668175001</v>
      </c>
      <c r="Y326" s="188">
        <v>81.749622926093494</v>
      </c>
      <c r="Z326" s="189">
        <v>67.119155354449504</v>
      </c>
      <c r="AA326" s="208">
        <v>0</v>
      </c>
      <c r="AB326" s="191">
        <v>79.461756373937703</v>
      </c>
      <c r="AC326" s="192">
        <v>75.070821529745004</v>
      </c>
      <c r="AD326" s="193">
        <v>78.045325779036801</v>
      </c>
      <c r="AE326" s="194">
        <v>75.212464589235097</v>
      </c>
      <c r="AF326" s="208">
        <v>0</v>
      </c>
      <c r="AG326" s="195">
        <v>66.716417910447802</v>
      </c>
      <c r="AH326" s="196">
        <v>73.283582089552198</v>
      </c>
      <c r="AI326" s="197">
        <v>77.761194029850699</v>
      </c>
      <c r="AJ326" s="198">
        <v>77.910447761194007</v>
      </c>
      <c r="AK326" s="208">
        <v>0</v>
      </c>
      <c r="AL326" s="199">
        <v>68.510000000000005</v>
      </c>
      <c r="AM326" s="200">
        <v>65.37</v>
      </c>
      <c r="AN326" s="201">
        <v>75.22</v>
      </c>
      <c r="AO326" s="202">
        <v>64.03</v>
      </c>
      <c r="AP326" s="209">
        <v>0</v>
      </c>
    </row>
    <row r="327" spans="1:42" s="181" customFormat="1" ht="15.75" customHeight="1">
      <c r="A327" s="204" t="s">
        <v>933</v>
      </c>
      <c r="B327" s="204" t="s">
        <v>546</v>
      </c>
      <c r="C327" s="205">
        <v>292610</v>
      </c>
      <c r="D327" s="204" t="s">
        <v>543</v>
      </c>
      <c r="E327" s="204" t="e">
        <f>#N/A</f>
        <v>#N/A</v>
      </c>
      <c r="F327" s="204" t="e">
        <f>#N/A</f>
        <v>#N/A</v>
      </c>
      <c r="G327" s="204" t="e">
        <f>#N/A</f>
        <v>#N/A</v>
      </c>
      <c r="H327" s="204" t="e">
        <f>#N/A</f>
        <v>#N/A</v>
      </c>
      <c r="I327" s="204" t="e">
        <f>#N/A</f>
        <v>#N/A</v>
      </c>
      <c r="J327" s="204" t="e">
        <f>#N/A</f>
        <v>#N/A</v>
      </c>
      <c r="K327" s="204" t="e">
        <f>#N/A</f>
        <v>#N/A</v>
      </c>
      <c r="L327" s="204" t="e">
        <f>#N/A</f>
        <v>#N/A</v>
      </c>
      <c r="M327" s="204" t="e">
        <f>#N/A</f>
        <v>#N/A</v>
      </c>
      <c r="N327" s="206">
        <v>65.37</v>
      </c>
      <c r="O327" s="206">
        <v>65.37</v>
      </c>
      <c r="P327" s="206">
        <v>79.510000000000005</v>
      </c>
      <c r="Q327" s="206">
        <v>67.8</v>
      </c>
      <c r="R327" s="204" t="s">
        <v>1042</v>
      </c>
      <c r="S327" s="204" t="s">
        <v>1042</v>
      </c>
      <c r="T327" s="204" t="s">
        <v>1042</v>
      </c>
      <c r="U327" s="204" t="s">
        <v>1042</v>
      </c>
      <c r="V327" s="207">
        <v>0</v>
      </c>
      <c r="W327" s="186">
        <v>88.780487804878007</v>
      </c>
      <c r="X327" s="187">
        <v>83.414634146341498</v>
      </c>
      <c r="Y327" s="188">
        <v>76.585365853658502</v>
      </c>
      <c r="Z327" s="189">
        <v>72.195121951219505</v>
      </c>
      <c r="AA327" s="218">
        <v>0</v>
      </c>
      <c r="AB327" s="191">
        <v>91.099476439790607</v>
      </c>
      <c r="AC327" s="192">
        <v>95.811518324607306</v>
      </c>
      <c r="AD327" s="193">
        <v>102.09424083769601</v>
      </c>
      <c r="AE327" s="194">
        <v>96.858638743455501</v>
      </c>
      <c r="AF327" s="218">
        <v>0.75</v>
      </c>
      <c r="AG327" s="195">
        <v>80.184331797235004</v>
      </c>
      <c r="AH327" s="196">
        <v>78.341013824884797</v>
      </c>
      <c r="AI327" s="197">
        <v>75.576036866359402</v>
      </c>
      <c r="AJ327" s="198">
        <v>85.714285714285694</v>
      </c>
      <c r="AK327" s="218">
        <v>0</v>
      </c>
      <c r="AL327" s="199">
        <v>55.3</v>
      </c>
      <c r="AM327" s="200">
        <v>52.53</v>
      </c>
      <c r="AN327" s="201">
        <v>77.42</v>
      </c>
      <c r="AO327" s="202">
        <v>81.569999999999993</v>
      </c>
      <c r="AP327" s="219">
        <v>0</v>
      </c>
    </row>
    <row r="328" spans="1:42" s="181" customFormat="1" ht="15.75" customHeight="1">
      <c r="A328" s="204" t="s">
        <v>942</v>
      </c>
      <c r="B328" s="204" t="s">
        <v>740</v>
      </c>
      <c r="C328" s="205">
        <v>292620</v>
      </c>
      <c r="D328" s="204" t="s">
        <v>748</v>
      </c>
      <c r="E328" s="204" t="e">
        <f>#N/A</f>
        <v>#N/A</v>
      </c>
      <c r="F328" s="204" t="e">
        <f>#N/A</f>
        <v>#N/A</v>
      </c>
      <c r="G328" s="204" t="e">
        <f>#N/A</f>
        <v>#N/A</v>
      </c>
      <c r="H328" s="204" t="e">
        <f>#N/A</f>
        <v>#N/A</v>
      </c>
      <c r="I328" s="204" t="e">
        <f>#N/A</f>
        <v>#N/A</v>
      </c>
      <c r="J328" s="204" t="e">
        <f>#N/A</f>
        <v>#N/A</v>
      </c>
      <c r="K328" s="204" t="e">
        <f>#N/A</f>
        <v>#N/A</v>
      </c>
      <c r="L328" s="204" t="e">
        <f>#N/A</f>
        <v>#N/A</v>
      </c>
      <c r="M328" s="204" t="e">
        <f>#N/A</f>
        <v>#N/A</v>
      </c>
      <c r="N328" s="206">
        <v>105.1</v>
      </c>
      <c r="O328" s="206">
        <v>90.14</v>
      </c>
      <c r="P328" s="206">
        <v>137.07</v>
      </c>
      <c r="Q328" s="206">
        <v>162.24</v>
      </c>
      <c r="R328" s="204" t="s">
        <v>1042</v>
      </c>
      <c r="S328" s="204" t="s">
        <v>1042</v>
      </c>
      <c r="T328" s="204" t="s">
        <v>1042</v>
      </c>
      <c r="U328" s="204" t="s">
        <v>1042</v>
      </c>
      <c r="V328" s="207">
        <v>0.75</v>
      </c>
      <c r="W328" s="186">
        <v>82.993197278911595</v>
      </c>
      <c r="X328" s="187">
        <v>74.149659863945601</v>
      </c>
      <c r="Y328" s="188">
        <v>96.2585034013605</v>
      </c>
      <c r="Z328" s="189">
        <v>102.040816326531</v>
      </c>
      <c r="AA328" s="208">
        <v>0.5</v>
      </c>
      <c r="AB328" s="191">
        <v>100.4</v>
      </c>
      <c r="AC328" s="192">
        <v>100.8</v>
      </c>
      <c r="AD328" s="193">
        <v>100.4</v>
      </c>
      <c r="AE328" s="194">
        <v>105.6</v>
      </c>
      <c r="AF328" s="190">
        <v>1</v>
      </c>
      <c r="AG328" s="195">
        <v>88.813559322033896</v>
      </c>
      <c r="AH328" s="196">
        <v>88.813559322033896</v>
      </c>
      <c r="AI328" s="197">
        <v>89.152542372881399</v>
      </c>
      <c r="AJ328" s="198">
        <v>85.423728813559293</v>
      </c>
      <c r="AK328" s="208">
        <v>0</v>
      </c>
      <c r="AL328" s="199">
        <v>47.8</v>
      </c>
      <c r="AM328" s="200">
        <v>48.81</v>
      </c>
      <c r="AN328" s="201">
        <v>60</v>
      </c>
      <c r="AO328" s="202">
        <v>71.19</v>
      </c>
      <c r="AP328" s="211">
        <v>0</v>
      </c>
    </row>
    <row r="329" spans="1:42" s="181" customFormat="1">
      <c r="A329" s="204" t="s">
        <v>933</v>
      </c>
      <c r="B329" s="204" t="s">
        <v>483</v>
      </c>
      <c r="C329" s="205">
        <v>292630</v>
      </c>
      <c r="D329" s="204" t="s">
        <v>494</v>
      </c>
      <c r="E329" s="204" t="e">
        <f>#N/A</f>
        <v>#N/A</v>
      </c>
      <c r="F329" s="204" t="e">
        <f>#N/A</f>
        <v>#N/A</v>
      </c>
      <c r="G329" s="204" t="e">
        <f>#N/A</f>
        <v>#N/A</v>
      </c>
      <c r="H329" s="204" t="e">
        <f>#N/A</f>
        <v>#N/A</v>
      </c>
      <c r="I329" s="204" t="e">
        <f>#N/A</f>
        <v>#N/A</v>
      </c>
      <c r="J329" s="204" t="e">
        <f>#N/A</f>
        <v>#N/A</v>
      </c>
      <c r="K329" s="204" t="e">
        <f>#N/A</f>
        <v>#N/A</v>
      </c>
      <c r="L329" s="204" t="e">
        <f>#N/A</f>
        <v>#N/A</v>
      </c>
      <c r="M329" s="204" t="e">
        <f>#N/A</f>
        <v>#N/A</v>
      </c>
      <c r="N329" s="206">
        <v>89.03</v>
      </c>
      <c r="O329" s="206">
        <v>71.680000000000007</v>
      </c>
      <c r="P329" s="206">
        <v>102.04</v>
      </c>
      <c r="Q329" s="206">
        <v>107.91</v>
      </c>
      <c r="R329" s="204" t="s">
        <v>1042</v>
      </c>
      <c r="S329" s="204" t="s">
        <v>1042</v>
      </c>
      <c r="T329" s="204" t="s">
        <v>1041</v>
      </c>
      <c r="U329" s="204" t="s">
        <v>1041</v>
      </c>
      <c r="V329" s="207">
        <v>0.5</v>
      </c>
      <c r="W329" s="186">
        <v>81.377551020408205</v>
      </c>
      <c r="X329" s="187">
        <v>77.2959183673469</v>
      </c>
      <c r="Y329" s="188">
        <v>81.377551020408205</v>
      </c>
      <c r="Z329" s="189">
        <v>83.673469387755105</v>
      </c>
      <c r="AA329" s="208">
        <v>0</v>
      </c>
      <c r="AB329" s="191">
        <v>90.176322418135996</v>
      </c>
      <c r="AC329" s="192">
        <v>90.428211586901796</v>
      </c>
      <c r="AD329" s="193">
        <v>91.939546599496197</v>
      </c>
      <c r="AE329" s="194">
        <v>93.198992443324897</v>
      </c>
      <c r="AF329" s="208">
        <v>0</v>
      </c>
      <c r="AG329" s="195">
        <v>58.949880668257798</v>
      </c>
      <c r="AH329" s="196">
        <v>70.6443914081146</v>
      </c>
      <c r="AI329" s="197">
        <v>79.236276849641996</v>
      </c>
      <c r="AJ329" s="198">
        <v>71.837708830548905</v>
      </c>
      <c r="AK329" s="208">
        <v>0</v>
      </c>
      <c r="AL329" s="199">
        <v>47.26</v>
      </c>
      <c r="AM329" s="200">
        <v>54.42</v>
      </c>
      <c r="AN329" s="201">
        <v>50.84</v>
      </c>
      <c r="AO329" s="202">
        <v>55.13</v>
      </c>
      <c r="AP329" s="209">
        <v>0</v>
      </c>
    </row>
    <row r="330" spans="1:42" s="181" customFormat="1" ht="15.75" customHeight="1">
      <c r="A330" s="204" t="s">
        <v>941</v>
      </c>
      <c r="B330" s="204" t="s">
        <v>805</v>
      </c>
      <c r="C330" s="205">
        <v>292640</v>
      </c>
      <c r="D330" s="204" t="s">
        <v>817</v>
      </c>
      <c r="E330" s="204" t="e">
        <f>#N/A</f>
        <v>#N/A</v>
      </c>
      <c r="F330" s="204" t="e">
        <f>#N/A</f>
        <v>#N/A</v>
      </c>
      <c r="G330" s="204" t="e">
        <f>#N/A</f>
        <v>#N/A</v>
      </c>
      <c r="H330" s="204" t="e">
        <f>#N/A</f>
        <v>#N/A</v>
      </c>
      <c r="I330" s="204" t="e">
        <f>#N/A</f>
        <v>#N/A</v>
      </c>
      <c r="J330" s="204" t="e">
        <f>#N/A</f>
        <v>#N/A</v>
      </c>
      <c r="K330" s="204" t="e">
        <f>#N/A</f>
        <v>#N/A</v>
      </c>
      <c r="L330" s="204" t="e">
        <f>#N/A</f>
        <v>#N/A</v>
      </c>
      <c r="M330" s="204" t="e">
        <f>#N/A</f>
        <v>#N/A</v>
      </c>
      <c r="N330" s="206">
        <v>73.150000000000006</v>
      </c>
      <c r="O330" s="206">
        <v>54.36</v>
      </c>
      <c r="P330" s="206">
        <v>83.89</v>
      </c>
      <c r="Q330" s="206">
        <v>93.29</v>
      </c>
      <c r="R330" s="204" t="s">
        <v>1042</v>
      </c>
      <c r="S330" s="204" t="s">
        <v>1042</v>
      </c>
      <c r="T330" s="204" t="s">
        <v>1042</v>
      </c>
      <c r="U330" s="204" t="s">
        <v>1042</v>
      </c>
      <c r="V330" s="207">
        <v>0</v>
      </c>
      <c r="W330" s="186">
        <v>89.485458612975407</v>
      </c>
      <c r="X330" s="187">
        <v>85.906040268456394</v>
      </c>
      <c r="Y330" s="188">
        <v>95.749440715883694</v>
      </c>
      <c r="Z330" s="189">
        <v>98.434004474272896</v>
      </c>
      <c r="AA330" s="208">
        <v>0.5</v>
      </c>
      <c r="AB330" s="191">
        <v>68.894601542416495</v>
      </c>
      <c r="AC330" s="192">
        <v>71.208226221079698</v>
      </c>
      <c r="AD330" s="193">
        <v>67.352185089974299</v>
      </c>
      <c r="AE330" s="194">
        <v>104.11311053984601</v>
      </c>
      <c r="AF330" s="208">
        <v>0.25</v>
      </c>
      <c r="AG330" s="195">
        <v>98.408488063660499</v>
      </c>
      <c r="AH330" s="196">
        <v>80.106100795756007</v>
      </c>
      <c r="AI330" s="197">
        <v>92.042440318302397</v>
      </c>
      <c r="AJ330" s="198">
        <v>134.21750663130001</v>
      </c>
      <c r="AK330" s="208">
        <v>0.5</v>
      </c>
      <c r="AL330" s="199">
        <v>65.25</v>
      </c>
      <c r="AM330" s="200">
        <v>61.27</v>
      </c>
      <c r="AN330" s="201">
        <v>44.56</v>
      </c>
      <c r="AO330" s="202">
        <v>35.81</v>
      </c>
      <c r="AP330" s="209">
        <v>0</v>
      </c>
    </row>
    <row r="331" spans="1:42" s="181" customFormat="1" ht="15.75" customHeight="1">
      <c r="A331" s="204" t="s">
        <v>935</v>
      </c>
      <c r="B331" s="204" t="s">
        <v>702</v>
      </c>
      <c r="C331" s="205">
        <v>292650</v>
      </c>
      <c r="D331" s="204" t="s">
        <v>701</v>
      </c>
      <c r="E331" s="204" t="e">
        <f>#N/A</f>
        <v>#N/A</v>
      </c>
      <c r="F331" s="204" t="e">
        <f>#N/A</f>
        <v>#N/A</v>
      </c>
      <c r="G331" s="204" t="e">
        <f>#N/A</f>
        <v>#N/A</v>
      </c>
      <c r="H331" s="204" t="e">
        <f>#N/A</f>
        <v>#N/A</v>
      </c>
      <c r="I331" s="204" t="e">
        <f>#N/A</f>
        <v>#N/A</v>
      </c>
      <c r="J331" s="204" t="e">
        <f>#N/A</f>
        <v>#N/A</v>
      </c>
      <c r="K331" s="204" t="e">
        <f>#N/A</f>
        <v>#N/A</v>
      </c>
      <c r="L331" s="204" t="e">
        <f>#N/A</f>
        <v>#N/A</v>
      </c>
      <c r="M331" s="204" t="e">
        <f>#N/A</f>
        <v>#N/A</v>
      </c>
      <c r="N331" s="206">
        <v>67.48</v>
      </c>
      <c r="O331" s="206">
        <v>65.53</v>
      </c>
      <c r="P331" s="206">
        <v>83.98</v>
      </c>
      <c r="Q331" s="206">
        <v>66.02</v>
      </c>
      <c r="R331" s="204" t="s">
        <v>1042</v>
      </c>
      <c r="S331" s="204" t="s">
        <v>1042</v>
      </c>
      <c r="T331" s="204" t="s">
        <v>1042</v>
      </c>
      <c r="U331" s="204" t="s">
        <v>1042</v>
      </c>
      <c r="V331" s="207">
        <v>0</v>
      </c>
      <c r="W331" s="186">
        <v>77.669902912621396</v>
      </c>
      <c r="X331" s="187">
        <v>77.184466019417499</v>
      </c>
      <c r="Y331" s="188">
        <v>80.582524271844704</v>
      </c>
      <c r="Z331" s="189">
        <v>83.980582524271796</v>
      </c>
      <c r="AA331" s="208">
        <v>0</v>
      </c>
      <c r="AB331" s="191">
        <v>90.860215053763397</v>
      </c>
      <c r="AC331" s="192">
        <v>86.021505376344095</v>
      </c>
      <c r="AD331" s="193">
        <v>97.311827956989205</v>
      </c>
      <c r="AE331" s="194">
        <v>86.559139784946197</v>
      </c>
      <c r="AF331" s="208">
        <v>0.25</v>
      </c>
      <c r="AG331" s="195">
        <v>62.5</v>
      </c>
      <c r="AH331" s="196">
        <v>65.1041666666667</v>
      </c>
      <c r="AI331" s="197">
        <v>72.9166666666667</v>
      </c>
      <c r="AJ331" s="198">
        <v>89.0625</v>
      </c>
      <c r="AK331" s="208">
        <v>0</v>
      </c>
      <c r="AL331" s="199">
        <v>76.56</v>
      </c>
      <c r="AM331" s="200">
        <v>51.56</v>
      </c>
      <c r="AN331" s="201">
        <v>73.44</v>
      </c>
      <c r="AO331" s="202">
        <v>90.63</v>
      </c>
      <c r="AP331" s="209">
        <v>0</v>
      </c>
    </row>
    <row r="332" spans="1:42" s="181" customFormat="1" ht="15.75" customHeight="1">
      <c r="A332" s="204" t="s">
        <v>935</v>
      </c>
      <c r="B332" s="204" t="s">
        <v>702</v>
      </c>
      <c r="C332" s="205">
        <v>292660</v>
      </c>
      <c r="D332" s="204" t="s">
        <v>702</v>
      </c>
      <c r="E332" s="204" t="e">
        <f>#N/A</f>
        <v>#N/A</v>
      </c>
      <c r="F332" s="204" t="e">
        <f>#N/A</f>
        <v>#N/A</v>
      </c>
      <c r="G332" s="204" t="e">
        <f>#N/A</f>
        <v>#N/A</v>
      </c>
      <c r="H332" s="204" t="e">
        <f>#N/A</f>
        <v>#N/A</v>
      </c>
      <c r="I332" s="204" t="e">
        <f>#N/A</f>
        <v>#N/A</v>
      </c>
      <c r="J332" s="204" t="e">
        <f>#N/A</f>
        <v>#N/A</v>
      </c>
      <c r="K332" s="204" t="e">
        <f>#N/A</f>
        <v>#N/A</v>
      </c>
      <c r="L332" s="204" t="e">
        <f>#N/A</f>
        <v>#N/A</v>
      </c>
      <c r="M332" s="204" t="e">
        <f>#N/A</f>
        <v>#N/A</v>
      </c>
      <c r="N332" s="206">
        <v>2</v>
      </c>
      <c r="O332" s="206">
        <v>0.63</v>
      </c>
      <c r="P332" s="206">
        <v>1.5</v>
      </c>
      <c r="Q332" s="206">
        <v>2.5</v>
      </c>
      <c r="R332" s="204" t="s">
        <v>1042</v>
      </c>
      <c r="S332" s="204" t="s">
        <v>1042</v>
      </c>
      <c r="T332" s="204" t="s">
        <v>1042</v>
      </c>
      <c r="U332" s="204" t="s">
        <v>1042</v>
      </c>
      <c r="V332" s="207">
        <v>0</v>
      </c>
      <c r="W332" s="186">
        <v>77.096370463078898</v>
      </c>
      <c r="X332" s="187">
        <v>99.123904881101396</v>
      </c>
      <c r="Y332" s="188">
        <v>90.488110137672095</v>
      </c>
      <c r="Z332" s="189">
        <v>107.509386733417</v>
      </c>
      <c r="AA332" s="208">
        <v>0.5</v>
      </c>
      <c r="AB332" s="191">
        <v>71.120107962213197</v>
      </c>
      <c r="AC332" s="192">
        <v>87.989203778677506</v>
      </c>
      <c r="AD332" s="193">
        <v>71.524966261808402</v>
      </c>
      <c r="AE332" s="194">
        <v>78.137651821862306</v>
      </c>
      <c r="AF332" s="208">
        <v>0</v>
      </c>
      <c r="AG332" s="195">
        <v>66.135458167330697</v>
      </c>
      <c r="AH332" s="196">
        <v>78.4860557768924</v>
      </c>
      <c r="AI332" s="197">
        <v>81.938911022576406</v>
      </c>
      <c r="AJ332" s="198">
        <v>95.351925630810101</v>
      </c>
      <c r="AK332" s="208">
        <v>0.25</v>
      </c>
      <c r="AL332" s="199">
        <v>20.72</v>
      </c>
      <c r="AM332" s="200">
        <v>63.75</v>
      </c>
      <c r="AN332" s="201">
        <v>74.5</v>
      </c>
      <c r="AO332" s="202">
        <v>66.930000000000007</v>
      </c>
      <c r="AP332" s="209">
        <v>0</v>
      </c>
    </row>
    <row r="333" spans="1:42" s="181" customFormat="1" ht="15.75" customHeight="1">
      <c r="A333" s="222" t="s">
        <v>941</v>
      </c>
      <c r="B333" s="204" t="s">
        <v>854</v>
      </c>
      <c r="C333" s="213">
        <v>292665</v>
      </c>
      <c r="D333" s="214" t="s">
        <v>852</v>
      </c>
      <c r="E333" s="215" t="e">
        <f>#N/A</f>
        <v>#N/A</v>
      </c>
      <c r="F333" s="215" t="e">
        <f>#N/A</f>
        <v>#N/A</v>
      </c>
      <c r="G333" s="215" t="e">
        <f>#N/A</f>
        <v>#N/A</v>
      </c>
      <c r="H333" s="215" t="e">
        <f>#N/A</f>
        <v>#N/A</v>
      </c>
      <c r="I333" s="215" t="e">
        <f>#N/A</f>
        <v>#N/A</v>
      </c>
      <c r="J333" s="215" t="e">
        <f>#N/A</f>
        <v>#N/A</v>
      </c>
      <c r="K333" s="215" t="e">
        <f>#N/A</f>
        <v>#N/A</v>
      </c>
      <c r="L333" s="215" t="e">
        <f>#N/A</f>
        <v>#N/A</v>
      </c>
      <c r="M333" s="215" t="e">
        <f>#N/A</f>
        <v>#N/A</v>
      </c>
      <c r="N333" s="216">
        <v>90</v>
      </c>
      <c r="O333" s="216">
        <v>58.33</v>
      </c>
      <c r="P333" s="216">
        <v>125</v>
      </c>
      <c r="Q333" s="216">
        <v>136.66999999999999</v>
      </c>
      <c r="R333" s="215" t="s">
        <v>1042</v>
      </c>
      <c r="S333" s="215" t="s">
        <v>1042</v>
      </c>
      <c r="T333" s="215" t="s">
        <v>1041</v>
      </c>
      <c r="U333" s="215" t="s">
        <v>1041</v>
      </c>
      <c r="V333" s="217">
        <v>0.5</v>
      </c>
      <c r="W333" s="186">
        <v>71.6666666666667</v>
      </c>
      <c r="X333" s="187">
        <v>70</v>
      </c>
      <c r="Y333" s="188">
        <v>88.3333333333333</v>
      </c>
      <c r="Z333" s="189">
        <v>65</v>
      </c>
      <c r="AA333" s="208">
        <v>0</v>
      </c>
      <c r="AB333" s="191">
        <v>63.095238095238102</v>
      </c>
      <c r="AC333" s="192">
        <v>63.095238095238102</v>
      </c>
      <c r="AD333" s="193">
        <v>84.523809523809504</v>
      </c>
      <c r="AE333" s="194">
        <v>67.857142857142904</v>
      </c>
      <c r="AF333" s="208">
        <v>0</v>
      </c>
      <c r="AG333" s="195">
        <v>113.095238095238</v>
      </c>
      <c r="AH333" s="196">
        <v>113.095238095238</v>
      </c>
      <c r="AI333" s="197">
        <v>133.333333333333</v>
      </c>
      <c r="AJ333" s="198">
        <v>150</v>
      </c>
      <c r="AK333" s="208">
        <v>1</v>
      </c>
      <c r="AL333" s="199">
        <v>92.86</v>
      </c>
      <c r="AM333" s="200">
        <v>103.57</v>
      </c>
      <c r="AN333" s="201">
        <v>71.430000000000007</v>
      </c>
      <c r="AO333" s="202">
        <v>142.86000000000001</v>
      </c>
      <c r="AP333" s="209">
        <v>0.5</v>
      </c>
    </row>
    <row r="334" spans="1:42" s="181" customFormat="1" ht="15.75" customHeight="1">
      <c r="A334" s="204" t="s">
        <v>941</v>
      </c>
      <c r="B334" s="204" t="s">
        <v>783</v>
      </c>
      <c r="C334" s="205">
        <v>292670</v>
      </c>
      <c r="D334" s="204" t="s">
        <v>797</v>
      </c>
      <c r="E334" s="204" t="e">
        <f>#N/A</f>
        <v>#N/A</v>
      </c>
      <c r="F334" s="204" t="e">
        <f>#N/A</f>
        <v>#N/A</v>
      </c>
      <c r="G334" s="204" t="e">
        <f>#N/A</f>
        <v>#N/A</v>
      </c>
      <c r="H334" s="204" t="e">
        <f>#N/A</f>
        <v>#N/A</v>
      </c>
      <c r="I334" s="204" t="e">
        <f>#N/A</f>
        <v>#N/A</v>
      </c>
      <c r="J334" s="204" t="e">
        <f>#N/A</f>
        <v>#N/A</v>
      </c>
      <c r="K334" s="204" t="e">
        <f>#N/A</f>
        <v>#N/A</v>
      </c>
      <c r="L334" s="204" t="e">
        <f>#N/A</f>
        <v>#N/A</v>
      </c>
      <c r="M334" s="204" t="e">
        <f>#N/A</f>
        <v>#N/A</v>
      </c>
      <c r="N334" s="206">
        <v>78.290000000000006</v>
      </c>
      <c r="O334" s="206">
        <v>81.58</v>
      </c>
      <c r="P334" s="206">
        <v>100</v>
      </c>
      <c r="Q334" s="206">
        <v>110.53</v>
      </c>
      <c r="R334" s="204" t="s">
        <v>1042</v>
      </c>
      <c r="S334" s="204" t="s">
        <v>1042</v>
      </c>
      <c r="T334" s="204" t="s">
        <v>1041</v>
      </c>
      <c r="U334" s="204" t="s">
        <v>1041</v>
      </c>
      <c r="V334" s="207">
        <v>0.5</v>
      </c>
      <c r="W334" s="186">
        <v>88.815789473684205</v>
      </c>
      <c r="X334" s="187">
        <v>90.789473684210506</v>
      </c>
      <c r="Y334" s="188">
        <v>96.710526315789494</v>
      </c>
      <c r="Z334" s="189">
        <v>86.184210526315795</v>
      </c>
      <c r="AA334" s="208">
        <v>0.25</v>
      </c>
      <c r="AB334" s="191">
        <v>78.125</v>
      </c>
      <c r="AC334" s="192">
        <v>76.875</v>
      </c>
      <c r="AD334" s="193">
        <v>65</v>
      </c>
      <c r="AE334" s="194">
        <v>83.125</v>
      </c>
      <c r="AF334" s="208">
        <v>0</v>
      </c>
      <c r="AG334" s="195">
        <v>95.731707317073202</v>
      </c>
      <c r="AH334" s="196">
        <v>100</v>
      </c>
      <c r="AI334" s="197">
        <v>101.21951219512199</v>
      </c>
      <c r="AJ334" s="198">
        <v>93.292682926829301</v>
      </c>
      <c r="AK334" s="208">
        <v>0.75</v>
      </c>
      <c r="AL334" s="199">
        <v>75</v>
      </c>
      <c r="AM334" s="200">
        <v>54.88</v>
      </c>
      <c r="AN334" s="201">
        <v>80.489999999999995</v>
      </c>
      <c r="AO334" s="202">
        <v>65.849999999999994</v>
      </c>
      <c r="AP334" s="209">
        <v>0</v>
      </c>
    </row>
    <row r="335" spans="1:42" s="181" customFormat="1" ht="15.75" customHeight="1">
      <c r="A335" s="204" t="s">
        <v>941</v>
      </c>
      <c r="B335" s="204" t="s">
        <v>805</v>
      </c>
      <c r="C335" s="205">
        <v>292680</v>
      </c>
      <c r="D335" s="204" t="s">
        <v>818</v>
      </c>
      <c r="E335" s="204" t="e">
        <f>#N/A</f>
        <v>#N/A</v>
      </c>
      <c r="F335" s="204" t="e">
        <f>#N/A</f>
        <v>#N/A</v>
      </c>
      <c r="G335" s="204" t="e">
        <f>#N/A</f>
        <v>#N/A</v>
      </c>
      <c r="H335" s="204" t="e">
        <f>#N/A</f>
        <v>#N/A</v>
      </c>
      <c r="I335" s="204" t="e">
        <f>#N/A</f>
        <v>#N/A</v>
      </c>
      <c r="J335" s="204" t="e">
        <f>#N/A</f>
        <v>#N/A</v>
      </c>
      <c r="K335" s="204" t="e">
        <f>#N/A</f>
        <v>#N/A</v>
      </c>
      <c r="L335" s="204" t="e">
        <f>#N/A</f>
        <v>#N/A</v>
      </c>
      <c r="M335" s="204" t="e">
        <f>#N/A</f>
        <v>#N/A</v>
      </c>
      <c r="N335" s="206">
        <v>90.44</v>
      </c>
      <c r="O335" s="206">
        <v>80.150000000000006</v>
      </c>
      <c r="P335" s="206">
        <v>92.65</v>
      </c>
      <c r="Q335" s="206">
        <v>62.5</v>
      </c>
      <c r="R335" s="204" t="s">
        <v>1042</v>
      </c>
      <c r="S335" s="204" t="s">
        <v>1042</v>
      </c>
      <c r="T335" s="204" t="s">
        <v>1042</v>
      </c>
      <c r="U335" s="204" t="s">
        <v>1042</v>
      </c>
      <c r="V335" s="207">
        <v>0</v>
      </c>
      <c r="W335" s="186">
        <v>88.235294117647101</v>
      </c>
      <c r="X335" s="187">
        <v>86.029411764705898</v>
      </c>
      <c r="Y335" s="188">
        <v>102.941176470588</v>
      </c>
      <c r="Z335" s="189">
        <v>94.117647058823493</v>
      </c>
      <c r="AA335" s="220">
        <v>0.25</v>
      </c>
      <c r="AB335" s="191">
        <v>90.697674418604606</v>
      </c>
      <c r="AC335" s="192">
        <v>89.922480620155</v>
      </c>
      <c r="AD335" s="193">
        <v>100.77519379845</v>
      </c>
      <c r="AE335" s="194">
        <v>89.147286821705407</v>
      </c>
      <c r="AF335" s="220">
        <v>0.25</v>
      </c>
      <c r="AG335" s="195">
        <v>83.941605839416098</v>
      </c>
      <c r="AH335" s="196">
        <v>83.211678832116803</v>
      </c>
      <c r="AI335" s="197">
        <v>84.671532846715294</v>
      </c>
      <c r="AJ335" s="198">
        <v>85.401459854014604</v>
      </c>
      <c r="AK335" s="220">
        <v>0</v>
      </c>
      <c r="AL335" s="199">
        <v>48.18</v>
      </c>
      <c r="AM335" s="200">
        <v>45.99</v>
      </c>
      <c r="AN335" s="201">
        <v>10.95</v>
      </c>
      <c r="AO335" s="202">
        <v>32.85</v>
      </c>
      <c r="AP335" s="221">
        <v>0</v>
      </c>
    </row>
    <row r="336" spans="1:42" s="181" customFormat="1" ht="15.75" customHeight="1">
      <c r="A336" s="204" t="s">
        <v>941</v>
      </c>
      <c r="B336" s="204" t="s">
        <v>783</v>
      </c>
      <c r="C336" s="205">
        <v>292690</v>
      </c>
      <c r="D336" s="204" t="s">
        <v>798</v>
      </c>
      <c r="E336" s="204" t="e">
        <f>#N/A</f>
        <v>#N/A</v>
      </c>
      <c r="F336" s="204" t="e">
        <f>#N/A</f>
        <v>#N/A</v>
      </c>
      <c r="G336" s="204" t="e">
        <f>#N/A</f>
        <v>#N/A</v>
      </c>
      <c r="H336" s="204" t="e">
        <f>#N/A</f>
        <v>#N/A</v>
      </c>
      <c r="I336" s="204" t="e">
        <f>#N/A</f>
        <v>#N/A</v>
      </c>
      <c r="J336" s="204" t="e">
        <f>#N/A</f>
        <v>#N/A</v>
      </c>
      <c r="K336" s="204" t="e">
        <f>#N/A</f>
        <v>#N/A</v>
      </c>
      <c r="L336" s="204" t="e">
        <f>#N/A</f>
        <v>#N/A</v>
      </c>
      <c r="M336" s="204" t="e">
        <f>#N/A</f>
        <v>#N/A</v>
      </c>
      <c r="N336" s="206">
        <v>80.8</v>
      </c>
      <c r="O336" s="206">
        <v>79.2</v>
      </c>
      <c r="P336" s="206">
        <v>76.8</v>
      </c>
      <c r="Q336" s="206">
        <v>74.400000000000006</v>
      </c>
      <c r="R336" s="204" t="s">
        <v>1042</v>
      </c>
      <c r="S336" s="204" t="s">
        <v>1042</v>
      </c>
      <c r="T336" s="204" t="s">
        <v>1042</v>
      </c>
      <c r="U336" s="204" t="s">
        <v>1042</v>
      </c>
      <c r="V336" s="207">
        <v>0</v>
      </c>
      <c r="W336" s="186">
        <v>60</v>
      </c>
      <c r="X336" s="187">
        <v>61.6</v>
      </c>
      <c r="Y336" s="188">
        <v>74.400000000000006</v>
      </c>
      <c r="Z336" s="189">
        <v>77.599999999999994</v>
      </c>
      <c r="AA336" s="208">
        <v>0</v>
      </c>
      <c r="AB336" s="191">
        <v>74.766355140186903</v>
      </c>
      <c r="AC336" s="192">
        <v>71.962616822429894</v>
      </c>
      <c r="AD336" s="193">
        <v>72.897196261682197</v>
      </c>
      <c r="AE336" s="194">
        <v>94.392523364485996</v>
      </c>
      <c r="AF336" s="208">
        <v>0</v>
      </c>
      <c r="AG336" s="195">
        <v>83.653846153846203</v>
      </c>
      <c r="AH336" s="196">
        <v>84.615384615384599</v>
      </c>
      <c r="AI336" s="197">
        <v>91.346153846153797</v>
      </c>
      <c r="AJ336" s="198">
        <v>87.5</v>
      </c>
      <c r="AK336" s="208">
        <v>0</v>
      </c>
      <c r="AL336" s="199">
        <v>75</v>
      </c>
      <c r="AM336" s="200">
        <v>80.77</v>
      </c>
      <c r="AN336" s="201">
        <v>57.69</v>
      </c>
      <c r="AO336" s="202">
        <v>49.04</v>
      </c>
      <c r="AP336" s="209">
        <v>0</v>
      </c>
    </row>
    <row r="337" spans="1:42" s="181" customFormat="1" ht="15.75" customHeight="1">
      <c r="A337" s="204" t="s">
        <v>935</v>
      </c>
      <c r="B337" s="204" t="s">
        <v>671</v>
      </c>
      <c r="C337" s="205">
        <v>292700</v>
      </c>
      <c r="D337" s="204" t="s">
        <v>686</v>
      </c>
      <c r="E337" s="204" t="e">
        <f>#N/A</f>
        <v>#N/A</v>
      </c>
      <c r="F337" s="204" t="e">
        <f>#N/A</f>
        <v>#N/A</v>
      </c>
      <c r="G337" s="204" t="e">
        <f>#N/A</f>
        <v>#N/A</v>
      </c>
      <c r="H337" s="204" t="e">
        <f>#N/A</f>
        <v>#N/A</v>
      </c>
      <c r="I337" s="204" t="e">
        <f>#N/A</f>
        <v>#N/A</v>
      </c>
      <c r="J337" s="204" t="e">
        <f>#N/A</f>
        <v>#N/A</v>
      </c>
      <c r="K337" s="204" t="e">
        <f>#N/A</f>
        <v>#N/A</v>
      </c>
      <c r="L337" s="204" t="e">
        <f>#N/A</f>
        <v>#N/A</v>
      </c>
      <c r="M337" s="204" t="e">
        <f>#N/A</f>
        <v>#N/A</v>
      </c>
      <c r="N337" s="206">
        <v>73</v>
      </c>
      <c r="O337" s="206">
        <v>71.48</v>
      </c>
      <c r="P337" s="206">
        <v>70.91</v>
      </c>
      <c r="Q337" s="206">
        <v>74.709999999999994</v>
      </c>
      <c r="R337" s="204" t="s">
        <v>1042</v>
      </c>
      <c r="S337" s="204" t="s">
        <v>1042</v>
      </c>
      <c r="T337" s="204" t="s">
        <v>1042</v>
      </c>
      <c r="U337" s="204" t="s">
        <v>1042</v>
      </c>
      <c r="V337" s="207">
        <v>0</v>
      </c>
      <c r="W337" s="186">
        <v>65.209125475285205</v>
      </c>
      <c r="X337" s="187">
        <v>63.307984790874499</v>
      </c>
      <c r="Y337" s="188">
        <v>70.152091254752804</v>
      </c>
      <c r="Z337" s="189">
        <v>74.334600760456297</v>
      </c>
      <c r="AA337" s="208">
        <v>0</v>
      </c>
      <c r="AB337" s="191">
        <v>89.069767441860506</v>
      </c>
      <c r="AC337" s="192">
        <v>89.302325581395394</v>
      </c>
      <c r="AD337" s="193">
        <v>104.18604651162801</v>
      </c>
      <c r="AE337" s="194">
        <v>87.209302325581405</v>
      </c>
      <c r="AF337" s="208">
        <v>0.25</v>
      </c>
      <c r="AG337" s="195">
        <v>75.763747454175103</v>
      </c>
      <c r="AH337" s="196">
        <v>78.411405295315703</v>
      </c>
      <c r="AI337" s="197">
        <v>83.706720977596703</v>
      </c>
      <c r="AJ337" s="198">
        <v>87.780040733197595</v>
      </c>
      <c r="AK337" s="208">
        <v>0</v>
      </c>
      <c r="AL337" s="199">
        <v>61.1</v>
      </c>
      <c r="AM337" s="200">
        <v>75.150000000000006</v>
      </c>
      <c r="AN337" s="201">
        <v>61.1</v>
      </c>
      <c r="AO337" s="202">
        <v>67.819999999999993</v>
      </c>
      <c r="AP337" s="209">
        <v>0</v>
      </c>
    </row>
    <row r="338" spans="1:42" s="181" customFormat="1" ht="15.75" customHeight="1">
      <c r="A338" s="204" t="s">
        <v>934</v>
      </c>
      <c r="B338" s="204" t="s">
        <v>722</v>
      </c>
      <c r="C338" s="205">
        <v>292710</v>
      </c>
      <c r="D338" s="204" t="s">
        <v>724</v>
      </c>
      <c r="E338" s="204" t="e">
        <f>#N/A</f>
        <v>#N/A</v>
      </c>
      <c r="F338" s="204" t="e">
        <f>#N/A</f>
        <v>#N/A</v>
      </c>
      <c r="G338" s="204" t="e">
        <f>#N/A</f>
        <v>#N/A</v>
      </c>
      <c r="H338" s="204" t="e">
        <f>#N/A</f>
        <v>#N/A</v>
      </c>
      <c r="I338" s="204" t="e">
        <f>#N/A</f>
        <v>#N/A</v>
      </c>
      <c r="J338" s="204" t="e">
        <f>#N/A</f>
        <v>#N/A</v>
      </c>
      <c r="K338" s="204" t="e">
        <f>#N/A</f>
        <v>#N/A</v>
      </c>
      <c r="L338" s="204" t="e">
        <f>#N/A</f>
        <v>#N/A</v>
      </c>
      <c r="M338" s="204" t="e">
        <f>#N/A</f>
        <v>#N/A</v>
      </c>
      <c r="N338" s="206">
        <v>108.02</v>
      </c>
      <c r="O338" s="206">
        <v>101.23</v>
      </c>
      <c r="P338" s="206">
        <v>113.58</v>
      </c>
      <c r="Q338" s="206">
        <v>100.62</v>
      </c>
      <c r="R338" s="204" t="s">
        <v>1041</v>
      </c>
      <c r="S338" s="204" t="b">
        <f>TRUE</f>
        <v>1</v>
      </c>
      <c r="T338" s="204" t="s">
        <v>1041</v>
      </c>
      <c r="U338" s="204" t="s">
        <v>1041</v>
      </c>
      <c r="V338" s="207">
        <v>1</v>
      </c>
      <c r="W338" s="186">
        <v>78.395061728395106</v>
      </c>
      <c r="X338" s="187">
        <v>78.395061728395106</v>
      </c>
      <c r="Y338" s="188">
        <v>82.098765432098801</v>
      </c>
      <c r="Z338" s="189">
        <v>79.629629629629605</v>
      </c>
      <c r="AA338" s="208">
        <v>0</v>
      </c>
      <c r="AB338" s="191">
        <v>84.302325581395394</v>
      </c>
      <c r="AC338" s="192">
        <v>83.720930232558104</v>
      </c>
      <c r="AD338" s="193">
        <v>86.6279069767442</v>
      </c>
      <c r="AE338" s="194">
        <v>76.162790697674396</v>
      </c>
      <c r="AF338" s="208">
        <v>0</v>
      </c>
      <c r="AG338" s="195">
        <v>45.077720207253897</v>
      </c>
      <c r="AH338" s="196">
        <v>44.559585492228003</v>
      </c>
      <c r="AI338" s="197">
        <v>48.7046632124352</v>
      </c>
      <c r="AJ338" s="198">
        <v>64.766839378238302</v>
      </c>
      <c r="AK338" s="208">
        <v>0</v>
      </c>
      <c r="AL338" s="199">
        <v>15.54</v>
      </c>
      <c r="AM338" s="200">
        <v>15.54</v>
      </c>
      <c r="AN338" s="201">
        <v>38.86</v>
      </c>
      <c r="AO338" s="202">
        <v>23.32</v>
      </c>
      <c r="AP338" s="209">
        <v>0</v>
      </c>
    </row>
    <row r="339" spans="1:42" s="181" customFormat="1" ht="15.75" customHeight="1">
      <c r="A339" s="204" t="s">
        <v>933</v>
      </c>
      <c r="B339" s="204" t="s">
        <v>509</v>
      </c>
      <c r="C339" s="205">
        <v>292720</v>
      </c>
      <c r="D339" s="204" t="s">
        <v>515</v>
      </c>
      <c r="E339" s="204" t="e">
        <f>#N/A</f>
        <v>#N/A</v>
      </c>
      <c r="F339" s="204" t="e">
        <f>#N/A</f>
        <v>#N/A</v>
      </c>
      <c r="G339" s="204" t="e">
        <f>#N/A</f>
        <v>#N/A</v>
      </c>
      <c r="H339" s="204" t="e">
        <f>#N/A</f>
        <v>#N/A</v>
      </c>
      <c r="I339" s="204" t="e">
        <f>#N/A</f>
        <v>#N/A</v>
      </c>
      <c r="J339" s="204" t="e">
        <f>#N/A</f>
        <v>#N/A</v>
      </c>
      <c r="K339" s="204" t="e">
        <f>#N/A</f>
        <v>#N/A</v>
      </c>
      <c r="L339" s="204" t="e">
        <f>#N/A</f>
        <v>#N/A</v>
      </c>
      <c r="M339" s="204" t="e">
        <f>#N/A</f>
        <v>#N/A</v>
      </c>
      <c r="N339" s="206">
        <v>84.04</v>
      </c>
      <c r="O339" s="206">
        <v>58.51</v>
      </c>
      <c r="P339" s="206">
        <v>85.74</v>
      </c>
      <c r="Q339" s="206">
        <v>93.83</v>
      </c>
      <c r="R339" s="204" t="s">
        <v>1042</v>
      </c>
      <c r="S339" s="204" t="s">
        <v>1042</v>
      </c>
      <c r="T339" s="204" t="s">
        <v>1042</v>
      </c>
      <c r="U339" s="204" t="s">
        <v>1042</v>
      </c>
      <c r="V339" s="207">
        <v>0</v>
      </c>
      <c r="W339" s="186">
        <v>75.531914893617</v>
      </c>
      <c r="X339" s="187">
        <v>74.255319148936195</v>
      </c>
      <c r="Y339" s="188">
        <v>85.744680851063805</v>
      </c>
      <c r="Z339" s="189">
        <v>74.680851063829806</v>
      </c>
      <c r="AA339" s="220">
        <v>0</v>
      </c>
      <c r="AB339" s="191">
        <v>100.250626566416</v>
      </c>
      <c r="AC339" s="192">
        <v>101.25313283208</v>
      </c>
      <c r="AD339" s="193">
        <v>102.25563909774399</v>
      </c>
      <c r="AE339" s="194">
        <v>101.503759398496</v>
      </c>
      <c r="AF339" s="190">
        <v>1</v>
      </c>
      <c r="AG339" s="195">
        <v>76.572668112798297</v>
      </c>
      <c r="AH339" s="196">
        <v>84.164859002169194</v>
      </c>
      <c r="AI339" s="197">
        <v>83.9479392624729</v>
      </c>
      <c r="AJ339" s="198">
        <v>81.778741865509801</v>
      </c>
      <c r="AK339" s="220">
        <v>0</v>
      </c>
      <c r="AL339" s="199">
        <v>58.57</v>
      </c>
      <c r="AM339" s="200">
        <v>61.82</v>
      </c>
      <c r="AN339" s="201">
        <v>56.62</v>
      </c>
      <c r="AO339" s="202">
        <v>68.33</v>
      </c>
      <c r="AP339" s="211">
        <v>0</v>
      </c>
    </row>
    <row r="340" spans="1:42" s="181" customFormat="1" ht="15.75" customHeight="1">
      <c r="A340" s="204" t="s">
        <v>938</v>
      </c>
      <c r="B340" s="204" t="s">
        <v>663</v>
      </c>
      <c r="C340" s="205">
        <v>292730</v>
      </c>
      <c r="D340" s="204" t="s">
        <v>661</v>
      </c>
      <c r="E340" s="204" t="e">
        <f>#N/A</f>
        <v>#N/A</v>
      </c>
      <c r="F340" s="204" t="e">
        <f>#N/A</f>
        <v>#N/A</v>
      </c>
      <c r="G340" s="204" t="e">
        <f>#N/A</f>
        <v>#N/A</v>
      </c>
      <c r="H340" s="204" t="e">
        <f>#N/A</f>
        <v>#N/A</v>
      </c>
      <c r="I340" s="204" t="e">
        <f>#N/A</f>
        <v>#N/A</v>
      </c>
      <c r="J340" s="204" t="e">
        <f>#N/A</f>
        <v>#N/A</v>
      </c>
      <c r="K340" s="204" t="e">
        <f>#N/A</f>
        <v>#N/A</v>
      </c>
      <c r="L340" s="204" t="e">
        <f>#N/A</f>
        <v>#N/A</v>
      </c>
      <c r="M340" s="204" t="e">
        <f>#N/A</f>
        <v>#N/A</v>
      </c>
      <c r="N340" s="206">
        <v>22.05</v>
      </c>
      <c r="O340" s="206">
        <v>20</v>
      </c>
      <c r="P340" s="206">
        <v>20.51</v>
      </c>
      <c r="Q340" s="206">
        <v>24.1</v>
      </c>
      <c r="R340" s="204" t="s">
        <v>1042</v>
      </c>
      <c r="S340" s="204" t="s">
        <v>1042</v>
      </c>
      <c r="T340" s="204" t="s">
        <v>1042</v>
      </c>
      <c r="U340" s="204" t="s">
        <v>1042</v>
      </c>
      <c r="V340" s="207">
        <v>0</v>
      </c>
      <c r="W340" s="186">
        <v>22.051282051282101</v>
      </c>
      <c r="X340" s="187">
        <v>24.102564102564099</v>
      </c>
      <c r="Y340" s="188">
        <v>34.871794871794897</v>
      </c>
      <c r="Z340" s="189">
        <v>36.923076923076898</v>
      </c>
      <c r="AA340" s="208">
        <v>0</v>
      </c>
      <c r="AB340" s="191">
        <v>105.369127516779</v>
      </c>
      <c r="AC340" s="192">
        <v>110.738255033557</v>
      </c>
      <c r="AD340" s="193">
        <v>112.751677852349</v>
      </c>
      <c r="AE340" s="194">
        <v>71.140939597315395</v>
      </c>
      <c r="AF340" s="208">
        <v>0.75</v>
      </c>
      <c r="AG340" s="195">
        <v>63.522012578616398</v>
      </c>
      <c r="AH340" s="196">
        <v>73.584905660377402</v>
      </c>
      <c r="AI340" s="197">
        <v>88.679245283018901</v>
      </c>
      <c r="AJ340" s="198">
        <v>93.710691823899396</v>
      </c>
      <c r="AK340" s="208">
        <v>0</v>
      </c>
      <c r="AL340" s="199">
        <v>26.42</v>
      </c>
      <c r="AM340" s="200">
        <v>35.85</v>
      </c>
      <c r="AN340" s="201">
        <v>30.19</v>
      </c>
      <c r="AO340" s="202">
        <v>43.4</v>
      </c>
      <c r="AP340" s="211">
        <v>0</v>
      </c>
    </row>
    <row r="341" spans="1:42" s="181" customFormat="1" ht="15.75" customHeight="1">
      <c r="A341" s="204" t="s">
        <v>938</v>
      </c>
      <c r="B341" s="204" t="s">
        <v>638</v>
      </c>
      <c r="C341" s="205">
        <v>292740</v>
      </c>
      <c r="D341" s="204" t="s">
        <v>638</v>
      </c>
      <c r="E341" s="204" t="e">
        <f>#N/A</f>
        <v>#N/A</v>
      </c>
      <c r="F341" s="204" t="e">
        <f>#N/A</f>
        <v>#N/A</v>
      </c>
      <c r="G341" s="204" t="e">
        <f>#N/A</f>
        <v>#N/A</v>
      </c>
      <c r="H341" s="204" t="e">
        <f>#N/A</f>
        <v>#N/A</v>
      </c>
      <c r="I341" s="204" t="e">
        <f>#N/A</f>
        <v>#N/A</v>
      </c>
      <c r="J341" s="204" t="e">
        <f>#N/A</f>
        <v>#N/A</v>
      </c>
      <c r="K341" s="204" t="e">
        <f>#N/A</f>
        <v>#N/A</v>
      </c>
      <c r="L341" s="204" t="e">
        <f>#N/A</f>
        <v>#N/A</v>
      </c>
      <c r="M341" s="204" t="e">
        <f>#N/A</f>
        <v>#N/A</v>
      </c>
      <c r="N341" s="206">
        <v>87.31</v>
      </c>
      <c r="O341" s="206">
        <v>81.66</v>
      </c>
      <c r="P341" s="206">
        <v>80.27</v>
      </c>
      <c r="Q341" s="206">
        <v>97.05</v>
      </c>
      <c r="R341" s="204" t="s">
        <v>1042</v>
      </c>
      <c r="S341" s="204" t="s">
        <v>1042</v>
      </c>
      <c r="T341" s="204" t="s">
        <v>1042</v>
      </c>
      <c r="U341" s="204" t="s">
        <v>1041</v>
      </c>
      <c r="V341" s="207">
        <v>0.25</v>
      </c>
      <c r="W341" s="186">
        <v>86.627176939455197</v>
      </c>
      <c r="X341" s="187">
        <v>85.868319047878998</v>
      </c>
      <c r="Y341" s="188">
        <v>90.334115848665206</v>
      </c>
      <c r="Z341" s="189">
        <v>80.870229841131206</v>
      </c>
      <c r="AA341" s="208">
        <v>0</v>
      </c>
      <c r="AB341" s="191">
        <v>78.148835880588507</v>
      </c>
      <c r="AC341" s="192">
        <v>76.503356663333804</v>
      </c>
      <c r="AD341" s="193">
        <v>81.028424510784205</v>
      </c>
      <c r="AE341" s="194">
        <v>87.267533209541497</v>
      </c>
      <c r="AF341" s="208">
        <v>0</v>
      </c>
      <c r="AG341" s="195">
        <v>58.874091667373499</v>
      </c>
      <c r="AH341" s="196">
        <v>69.9380778692001</v>
      </c>
      <c r="AI341" s="197">
        <v>74.691096219639803</v>
      </c>
      <c r="AJ341" s="198">
        <v>83.880453530126999</v>
      </c>
      <c r="AK341" s="208">
        <v>0</v>
      </c>
      <c r="AL341" s="199">
        <v>40.71</v>
      </c>
      <c r="AM341" s="200">
        <v>44.84</v>
      </c>
      <c r="AN341" s="201">
        <v>46.2</v>
      </c>
      <c r="AO341" s="202">
        <v>52.15</v>
      </c>
      <c r="AP341" s="209">
        <v>0</v>
      </c>
    </row>
    <row r="342" spans="1:42" s="181" customFormat="1">
      <c r="A342" s="204" t="s">
        <v>933</v>
      </c>
      <c r="B342" s="204" t="s">
        <v>483</v>
      </c>
      <c r="C342" s="205">
        <v>292750</v>
      </c>
      <c r="D342" s="204" t="s">
        <v>495</v>
      </c>
      <c r="E342" s="204" t="e">
        <f>#N/A</f>
        <v>#N/A</v>
      </c>
      <c r="F342" s="204" t="e">
        <f>#N/A</f>
        <v>#N/A</v>
      </c>
      <c r="G342" s="204" t="e">
        <f>#N/A</f>
        <v>#N/A</v>
      </c>
      <c r="H342" s="204" t="e">
        <f>#N/A</f>
        <v>#N/A</v>
      </c>
      <c r="I342" s="204" t="e">
        <f>#N/A</f>
        <v>#N/A</v>
      </c>
      <c r="J342" s="204" t="e">
        <f>#N/A</f>
        <v>#N/A</v>
      </c>
      <c r="K342" s="204" t="e">
        <f>#N/A</f>
        <v>#N/A</v>
      </c>
      <c r="L342" s="204" t="e">
        <f>#N/A</f>
        <v>#N/A</v>
      </c>
      <c r="M342" s="204" t="e">
        <f>#N/A</f>
        <v>#N/A</v>
      </c>
      <c r="N342" s="206">
        <v>88.26</v>
      </c>
      <c r="O342" s="206">
        <v>74.02</v>
      </c>
      <c r="P342" s="206">
        <v>90.39</v>
      </c>
      <c r="Q342" s="206">
        <v>92.53</v>
      </c>
      <c r="R342" s="204" t="s">
        <v>1042</v>
      </c>
      <c r="S342" s="204" t="s">
        <v>1042</v>
      </c>
      <c r="T342" s="204" t="s">
        <v>1042</v>
      </c>
      <c r="U342" s="204" t="s">
        <v>1042</v>
      </c>
      <c r="V342" s="207">
        <v>0</v>
      </c>
      <c r="W342" s="186">
        <v>77.224199288256202</v>
      </c>
      <c r="X342" s="187">
        <v>82.562277580071196</v>
      </c>
      <c r="Y342" s="188">
        <v>81.138790035587206</v>
      </c>
      <c r="Z342" s="189">
        <v>73.665480427046305</v>
      </c>
      <c r="AA342" s="208">
        <v>0</v>
      </c>
      <c r="AB342" s="191">
        <v>114.871794871795</v>
      </c>
      <c r="AC342" s="192">
        <v>112.30769230769199</v>
      </c>
      <c r="AD342" s="193">
        <v>141.538461538462</v>
      </c>
      <c r="AE342" s="194">
        <v>114.871794871795</v>
      </c>
      <c r="AF342" s="190">
        <v>1</v>
      </c>
      <c r="AG342" s="195">
        <v>64.516129032258107</v>
      </c>
      <c r="AH342" s="196">
        <v>78.801843317972398</v>
      </c>
      <c r="AI342" s="197">
        <v>100</v>
      </c>
      <c r="AJ342" s="198">
        <v>126.72811059907799</v>
      </c>
      <c r="AK342" s="208">
        <v>0.5</v>
      </c>
      <c r="AL342" s="199">
        <v>24.88</v>
      </c>
      <c r="AM342" s="200">
        <v>73.27</v>
      </c>
      <c r="AN342" s="201">
        <v>87.1</v>
      </c>
      <c r="AO342" s="202">
        <v>49.77</v>
      </c>
      <c r="AP342" s="211">
        <v>0</v>
      </c>
    </row>
    <row r="343" spans="1:42" s="181" customFormat="1" ht="15.75" customHeight="1">
      <c r="A343" s="204" t="s">
        <v>934</v>
      </c>
      <c r="B343" s="204" t="s">
        <v>722</v>
      </c>
      <c r="C343" s="205">
        <v>292760</v>
      </c>
      <c r="D343" s="204" t="s">
        <v>725</v>
      </c>
      <c r="E343" s="204" t="e">
        <f>#N/A</f>
        <v>#N/A</v>
      </c>
      <c r="F343" s="204" t="e">
        <f>#N/A</f>
        <v>#N/A</v>
      </c>
      <c r="G343" s="204" t="e">
        <f>#N/A</f>
        <v>#N/A</v>
      </c>
      <c r="H343" s="204" t="e">
        <f>#N/A</f>
        <v>#N/A</v>
      </c>
      <c r="I343" s="204" t="e">
        <f>#N/A</f>
        <v>#N/A</v>
      </c>
      <c r="J343" s="204" t="e">
        <f>#N/A</f>
        <v>#N/A</v>
      </c>
      <c r="K343" s="204" t="e">
        <f>#N/A</f>
        <v>#N/A</v>
      </c>
      <c r="L343" s="204" t="e">
        <f>#N/A</f>
        <v>#N/A</v>
      </c>
      <c r="M343" s="204" t="e">
        <f>#N/A</f>
        <v>#N/A</v>
      </c>
      <c r="N343" s="206">
        <v>84.62</v>
      </c>
      <c r="O343" s="206">
        <v>91.83</v>
      </c>
      <c r="P343" s="206">
        <v>100.96</v>
      </c>
      <c r="Q343" s="206">
        <v>94.23</v>
      </c>
      <c r="R343" s="204" t="s">
        <v>1042</v>
      </c>
      <c r="S343" s="204" t="s">
        <v>1042</v>
      </c>
      <c r="T343" s="204" t="s">
        <v>1041</v>
      </c>
      <c r="U343" s="204" t="s">
        <v>1042</v>
      </c>
      <c r="V343" s="207">
        <v>0.25</v>
      </c>
      <c r="W343" s="186">
        <v>76.923076923076906</v>
      </c>
      <c r="X343" s="187">
        <v>81.730769230769198</v>
      </c>
      <c r="Y343" s="188">
        <v>69.711538461538495</v>
      </c>
      <c r="Z343" s="189">
        <v>77.884615384615401</v>
      </c>
      <c r="AA343" s="208">
        <v>0</v>
      </c>
      <c r="AB343" s="191">
        <v>93.939393939393895</v>
      </c>
      <c r="AC343" s="192">
        <v>91.919191919191903</v>
      </c>
      <c r="AD343" s="193">
        <v>94.4444444444444</v>
      </c>
      <c r="AE343" s="194">
        <v>79.797979797979806</v>
      </c>
      <c r="AF343" s="208">
        <v>0</v>
      </c>
      <c r="AG343" s="195">
        <v>104.324324324324</v>
      </c>
      <c r="AH343" s="196">
        <v>107.56756756756801</v>
      </c>
      <c r="AI343" s="197">
        <v>121.621621621622</v>
      </c>
      <c r="AJ343" s="198">
        <v>117.29729729729701</v>
      </c>
      <c r="AK343" s="208">
        <v>1</v>
      </c>
      <c r="AL343" s="199">
        <v>90.81</v>
      </c>
      <c r="AM343" s="200">
        <v>82.7</v>
      </c>
      <c r="AN343" s="201">
        <v>95.68</v>
      </c>
      <c r="AO343" s="202">
        <v>137.84</v>
      </c>
      <c r="AP343" s="221">
        <v>0.5</v>
      </c>
    </row>
    <row r="344" spans="1:42" s="181" customFormat="1" ht="15.75" customHeight="1">
      <c r="A344" s="204" t="s">
        <v>996</v>
      </c>
      <c r="B344" s="204" t="s">
        <v>599</v>
      </c>
      <c r="C344" s="205">
        <v>292770</v>
      </c>
      <c r="D344" s="204" t="s">
        <v>600</v>
      </c>
      <c r="E344" s="204" t="e">
        <f>#N/A</f>
        <v>#N/A</v>
      </c>
      <c r="F344" s="204" t="e">
        <f>#N/A</f>
        <v>#N/A</v>
      </c>
      <c r="G344" s="204" t="e">
        <f>#N/A</f>
        <v>#N/A</v>
      </c>
      <c r="H344" s="204" t="e">
        <f>#N/A</f>
        <v>#N/A</v>
      </c>
      <c r="I344" s="204" t="e">
        <f>#N/A</f>
        <v>#N/A</v>
      </c>
      <c r="J344" s="204" t="e">
        <f>#N/A</f>
        <v>#N/A</v>
      </c>
      <c r="K344" s="204" t="e">
        <f>#N/A</f>
        <v>#N/A</v>
      </c>
      <c r="L344" s="204" t="e">
        <f>#N/A</f>
        <v>#N/A</v>
      </c>
      <c r="M344" s="204" t="e">
        <f>#N/A</f>
        <v>#N/A</v>
      </c>
      <c r="N344" s="206">
        <v>124.52</v>
      </c>
      <c r="O344" s="206">
        <v>122.84</v>
      </c>
      <c r="P344" s="206">
        <v>135.58000000000001</v>
      </c>
      <c r="Q344" s="206">
        <v>127.88</v>
      </c>
      <c r="R344" s="204" t="s">
        <v>1042</v>
      </c>
      <c r="S344" s="204" t="s">
        <v>1042</v>
      </c>
      <c r="T344" s="204" t="s">
        <v>1042</v>
      </c>
      <c r="U344" s="204" t="s">
        <v>1042</v>
      </c>
      <c r="V344" s="207">
        <v>1</v>
      </c>
      <c r="W344" s="186">
        <v>65.144230769230802</v>
      </c>
      <c r="X344" s="187">
        <v>68.028846153846203</v>
      </c>
      <c r="Y344" s="188">
        <v>79.567307692307693</v>
      </c>
      <c r="Z344" s="189">
        <v>70.192307692307693</v>
      </c>
      <c r="AA344" s="208">
        <v>0</v>
      </c>
      <c r="AB344" s="191">
        <v>58.9005235602094</v>
      </c>
      <c r="AC344" s="192">
        <v>58.1151832460733</v>
      </c>
      <c r="AD344" s="193">
        <v>66.492146596858603</v>
      </c>
      <c r="AE344" s="194">
        <v>69.895287958115205</v>
      </c>
      <c r="AF344" s="208">
        <v>0</v>
      </c>
      <c r="AG344" s="195">
        <v>54.157303370786501</v>
      </c>
      <c r="AH344" s="196">
        <v>68.314606741573002</v>
      </c>
      <c r="AI344" s="197">
        <v>67.191011235955102</v>
      </c>
      <c r="AJ344" s="198">
        <v>85.393258426966298</v>
      </c>
      <c r="AK344" s="208">
        <v>0</v>
      </c>
      <c r="AL344" s="199">
        <v>27.64</v>
      </c>
      <c r="AM344" s="200">
        <v>26.29</v>
      </c>
      <c r="AN344" s="201">
        <v>35.729999999999997</v>
      </c>
      <c r="AO344" s="202">
        <v>25.62</v>
      </c>
      <c r="AP344" s="209">
        <v>0</v>
      </c>
    </row>
    <row r="345" spans="1:42" s="181" customFormat="1" ht="15.75" customHeight="1">
      <c r="A345" s="204" t="s">
        <v>936</v>
      </c>
      <c r="B345" s="204" t="s">
        <v>876</v>
      </c>
      <c r="C345" s="205">
        <v>292780</v>
      </c>
      <c r="D345" s="204" t="s">
        <v>966</v>
      </c>
      <c r="E345" s="204" t="e">
        <f>#N/A</f>
        <v>#N/A</v>
      </c>
      <c r="F345" s="204" t="e">
        <f>#N/A</f>
        <v>#N/A</v>
      </c>
      <c r="G345" s="204" t="e">
        <f>#N/A</f>
        <v>#N/A</v>
      </c>
      <c r="H345" s="204" t="e">
        <f>#N/A</f>
        <v>#N/A</v>
      </c>
      <c r="I345" s="204" t="e">
        <f>#N/A</f>
        <v>#N/A</v>
      </c>
      <c r="J345" s="204" t="e">
        <f>#N/A</f>
        <v>#N/A</v>
      </c>
      <c r="K345" s="204" t="e">
        <f>#N/A</f>
        <v>#N/A</v>
      </c>
      <c r="L345" s="204" t="e">
        <f>#N/A</f>
        <v>#N/A</v>
      </c>
      <c r="M345" s="204" t="e">
        <f>#N/A</f>
        <v>#N/A</v>
      </c>
      <c r="N345" s="206">
        <v>98.25</v>
      </c>
      <c r="O345" s="206">
        <v>94.74</v>
      </c>
      <c r="P345" s="206">
        <v>107.02</v>
      </c>
      <c r="Q345" s="206">
        <v>133.33000000000001</v>
      </c>
      <c r="R345" s="204" t="s">
        <v>1041</v>
      </c>
      <c r="S345" s="204" t="s">
        <v>1042</v>
      </c>
      <c r="T345" s="204" t="s">
        <v>1041</v>
      </c>
      <c r="U345" s="204" t="s">
        <v>1041</v>
      </c>
      <c r="V345" s="207">
        <v>0.75</v>
      </c>
      <c r="W345" s="186">
        <v>112.280701754386</v>
      </c>
      <c r="X345" s="187">
        <v>121.052631578947</v>
      </c>
      <c r="Y345" s="188">
        <v>121.052631578947</v>
      </c>
      <c r="Z345" s="189">
        <v>96.491228070175396</v>
      </c>
      <c r="AA345" s="220">
        <v>0.75</v>
      </c>
      <c r="AB345" s="191">
        <v>148.07692307692301</v>
      </c>
      <c r="AC345" s="192">
        <v>151.92307692307699</v>
      </c>
      <c r="AD345" s="193">
        <v>115.384615384615</v>
      </c>
      <c r="AE345" s="194">
        <v>121.153846153846</v>
      </c>
      <c r="AF345" s="190">
        <v>1</v>
      </c>
      <c r="AG345" s="195">
        <v>100</v>
      </c>
      <c r="AH345" s="196">
        <v>97.014925373134304</v>
      </c>
      <c r="AI345" s="197">
        <v>88.0597014925373</v>
      </c>
      <c r="AJ345" s="198">
        <v>100</v>
      </c>
      <c r="AK345" s="220">
        <v>0.75</v>
      </c>
      <c r="AL345" s="199">
        <v>44.78</v>
      </c>
      <c r="AM345" s="200">
        <v>44.78</v>
      </c>
      <c r="AN345" s="201">
        <v>35.82</v>
      </c>
      <c r="AO345" s="202">
        <v>67.16</v>
      </c>
      <c r="AP345" s="211">
        <v>0</v>
      </c>
    </row>
    <row r="346" spans="1:42" s="181" customFormat="1" ht="15.75" customHeight="1">
      <c r="A346" s="204" t="s">
        <v>936</v>
      </c>
      <c r="B346" s="204" t="s">
        <v>906</v>
      </c>
      <c r="C346" s="205">
        <v>292790</v>
      </c>
      <c r="D346" s="204" t="s">
        <v>913</v>
      </c>
      <c r="E346" s="204" t="e">
        <f>#N/A</f>
        <v>#N/A</v>
      </c>
      <c r="F346" s="204" t="e">
        <f>#N/A</f>
        <v>#N/A</v>
      </c>
      <c r="G346" s="204" t="e">
        <f>#N/A</f>
        <v>#N/A</v>
      </c>
      <c r="H346" s="204" t="e">
        <f>#N/A</f>
        <v>#N/A</v>
      </c>
      <c r="I346" s="204" t="e">
        <f>#N/A</f>
        <v>#N/A</v>
      </c>
      <c r="J346" s="204" t="e">
        <f>#N/A</f>
        <v>#N/A</v>
      </c>
      <c r="K346" s="204" t="e">
        <f>#N/A</f>
        <v>#N/A</v>
      </c>
      <c r="L346" s="204" t="e">
        <f>#N/A</f>
        <v>#N/A</v>
      </c>
      <c r="M346" s="204" t="e">
        <f>#N/A</f>
        <v>#N/A</v>
      </c>
      <c r="N346" s="206">
        <v>56.67</v>
      </c>
      <c r="O346" s="206">
        <v>51.67</v>
      </c>
      <c r="P346" s="206">
        <v>64.17</v>
      </c>
      <c r="Q346" s="206">
        <v>83.33</v>
      </c>
      <c r="R346" s="204" t="s">
        <v>1042</v>
      </c>
      <c r="S346" s="204" t="s">
        <v>1042</v>
      </c>
      <c r="T346" s="204" t="s">
        <v>1042</v>
      </c>
      <c r="U346" s="204" t="s">
        <v>1042</v>
      </c>
      <c r="V346" s="207">
        <v>0</v>
      </c>
      <c r="W346" s="186">
        <v>80.8333333333333</v>
      </c>
      <c r="X346" s="187">
        <v>81.6666666666667</v>
      </c>
      <c r="Y346" s="188">
        <v>105</v>
      </c>
      <c r="Z346" s="189">
        <v>90.8333333333333</v>
      </c>
      <c r="AA346" s="208">
        <v>0.25</v>
      </c>
      <c r="AB346" s="191">
        <v>93.571428571428598</v>
      </c>
      <c r="AC346" s="192">
        <v>95</v>
      </c>
      <c r="AD346" s="193">
        <v>92.142857142857096</v>
      </c>
      <c r="AE346" s="194">
        <v>102.857142857143</v>
      </c>
      <c r="AF346" s="208">
        <v>0.5</v>
      </c>
      <c r="AG346" s="195">
        <v>47.933884297520699</v>
      </c>
      <c r="AH346" s="196">
        <v>58.677685950413199</v>
      </c>
      <c r="AI346" s="197">
        <v>69.421487603305806</v>
      </c>
      <c r="AJ346" s="198">
        <v>78.5123966942149</v>
      </c>
      <c r="AK346" s="208">
        <v>0</v>
      </c>
      <c r="AL346" s="199">
        <v>96.69</v>
      </c>
      <c r="AM346" s="200">
        <v>104.13</v>
      </c>
      <c r="AN346" s="201">
        <v>99.17</v>
      </c>
      <c r="AO346" s="202">
        <v>76.86</v>
      </c>
      <c r="AP346" s="209">
        <v>0.75</v>
      </c>
    </row>
    <row r="347" spans="1:42" s="181" customFormat="1" ht="15.75" customHeight="1">
      <c r="A347" s="204" t="s">
        <v>933</v>
      </c>
      <c r="B347" s="204" t="s">
        <v>546</v>
      </c>
      <c r="C347" s="205">
        <v>292800</v>
      </c>
      <c r="D347" s="204" t="s">
        <v>544</v>
      </c>
      <c r="E347" s="204" t="e">
        <f>#N/A</f>
        <v>#N/A</v>
      </c>
      <c r="F347" s="204" t="e">
        <f>#N/A</f>
        <v>#N/A</v>
      </c>
      <c r="G347" s="204" t="e">
        <f>#N/A</f>
        <v>#N/A</v>
      </c>
      <c r="H347" s="204" t="e">
        <f>#N/A</f>
        <v>#N/A</v>
      </c>
      <c r="I347" s="204" t="e">
        <f>#N/A</f>
        <v>#N/A</v>
      </c>
      <c r="J347" s="204" t="e">
        <f>#N/A</f>
        <v>#N/A</v>
      </c>
      <c r="K347" s="204" t="e">
        <f>#N/A</f>
        <v>#N/A</v>
      </c>
      <c r="L347" s="204" t="e">
        <f>#N/A</f>
        <v>#N/A</v>
      </c>
      <c r="M347" s="204" t="e">
        <f>#N/A</f>
        <v>#N/A</v>
      </c>
      <c r="N347" s="206">
        <v>75.290000000000006</v>
      </c>
      <c r="O347" s="206">
        <v>75.12</v>
      </c>
      <c r="P347" s="206">
        <v>82.98</v>
      </c>
      <c r="Q347" s="206">
        <v>84.29</v>
      </c>
      <c r="R347" s="204" t="s">
        <v>1042</v>
      </c>
      <c r="S347" s="204" t="s">
        <v>1042</v>
      </c>
      <c r="T347" s="204" t="s">
        <v>1042</v>
      </c>
      <c r="U347" s="204" t="s">
        <v>1042</v>
      </c>
      <c r="V347" s="207">
        <v>0</v>
      </c>
      <c r="W347" s="186">
        <v>70.703764320785595</v>
      </c>
      <c r="X347" s="187">
        <v>72.5040916530278</v>
      </c>
      <c r="Y347" s="188">
        <v>70.703764320785595</v>
      </c>
      <c r="Z347" s="189">
        <v>71.194762684124399</v>
      </c>
      <c r="AA347" s="218">
        <v>0</v>
      </c>
      <c r="AB347" s="191">
        <v>75.862068965517196</v>
      </c>
      <c r="AC347" s="192">
        <v>88.640973630831596</v>
      </c>
      <c r="AD347" s="193">
        <v>87.2210953346856</v>
      </c>
      <c r="AE347" s="194">
        <v>89.655172413793096</v>
      </c>
      <c r="AF347" s="218">
        <v>0</v>
      </c>
      <c r="AG347" s="195">
        <v>81.6700610997963</v>
      </c>
      <c r="AH347" s="196">
        <v>97.759674134419598</v>
      </c>
      <c r="AI347" s="197">
        <v>102.24032586558</v>
      </c>
      <c r="AJ347" s="198">
        <v>100.81466395112</v>
      </c>
      <c r="AK347" s="218">
        <v>0.75</v>
      </c>
      <c r="AL347" s="199">
        <v>43.99</v>
      </c>
      <c r="AM347" s="200">
        <v>81.87</v>
      </c>
      <c r="AN347" s="201">
        <v>78.819999999999993</v>
      </c>
      <c r="AO347" s="202">
        <v>84.93</v>
      </c>
      <c r="AP347" s="219">
        <v>0</v>
      </c>
    </row>
    <row r="348" spans="1:42" s="181" customFormat="1" ht="15.75" customHeight="1">
      <c r="A348" s="204" t="s">
        <v>936</v>
      </c>
      <c r="B348" s="204" t="s">
        <v>859</v>
      </c>
      <c r="C348" s="205">
        <v>292805</v>
      </c>
      <c r="D348" s="204" t="s">
        <v>862</v>
      </c>
      <c r="E348" s="204" t="e">
        <f>#N/A</f>
        <v>#N/A</v>
      </c>
      <c r="F348" s="204" t="e">
        <f>#N/A</f>
        <v>#N/A</v>
      </c>
      <c r="G348" s="204" t="e">
        <f>#N/A</f>
        <v>#N/A</v>
      </c>
      <c r="H348" s="204" t="e">
        <f>#N/A</f>
        <v>#N/A</v>
      </c>
      <c r="I348" s="204" t="e">
        <f>#N/A</f>
        <v>#N/A</v>
      </c>
      <c r="J348" s="204" t="e">
        <f>#N/A</f>
        <v>#N/A</v>
      </c>
      <c r="K348" s="204" t="e">
        <f>#N/A</f>
        <v>#N/A</v>
      </c>
      <c r="L348" s="204" t="e">
        <f>#N/A</f>
        <v>#N/A</v>
      </c>
      <c r="M348" s="204" t="e">
        <f>#N/A</f>
        <v>#N/A</v>
      </c>
      <c r="N348" s="206">
        <v>60</v>
      </c>
      <c r="O348" s="206">
        <v>42.78</v>
      </c>
      <c r="P348" s="206">
        <v>70.56</v>
      </c>
      <c r="Q348" s="206">
        <v>61.11</v>
      </c>
      <c r="R348" s="204" t="s">
        <v>1042</v>
      </c>
      <c r="S348" s="204" t="s">
        <v>1042</v>
      </c>
      <c r="T348" s="204" t="s">
        <v>1042</v>
      </c>
      <c r="U348" s="204" t="s">
        <v>1042</v>
      </c>
      <c r="V348" s="207">
        <v>0</v>
      </c>
      <c r="W348" s="186">
        <v>35.5555555555556</v>
      </c>
      <c r="X348" s="187">
        <v>47.7777777777778</v>
      </c>
      <c r="Y348" s="188">
        <v>58.3333333333333</v>
      </c>
      <c r="Z348" s="189">
        <v>62.2222222222222</v>
      </c>
      <c r="AA348" s="208">
        <v>0</v>
      </c>
      <c r="AB348" s="191">
        <v>46.231155778894497</v>
      </c>
      <c r="AC348" s="192">
        <v>48.241206030150799</v>
      </c>
      <c r="AD348" s="193">
        <v>56.281407035175903</v>
      </c>
      <c r="AE348" s="194">
        <v>43.21608040201</v>
      </c>
      <c r="AF348" s="208">
        <v>0</v>
      </c>
      <c r="AG348" s="195">
        <v>72.781065088757401</v>
      </c>
      <c r="AH348" s="196">
        <v>89.349112426035504</v>
      </c>
      <c r="AI348" s="197">
        <v>75.147928994082804</v>
      </c>
      <c r="AJ348" s="198">
        <v>93.491124260354994</v>
      </c>
      <c r="AK348" s="208">
        <v>0</v>
      </c>
      <c r="AL348" s="199">
        <v>67.459999999999994</v>
      </c>
      <c r="AM348" s="200">
        <v>55.03</v>
      </c>
      <c r="AN348" s="201">
        <v>71.010000000000005</v>
      </c>
      <c r="AO348" s="202">
        <v>83.43</v>
      </c>
      <c r="AP348" s="209">
        <v>0</v>
      </c>
    </row>
    <row r="349" spans="1:42" s="181" customFormat="1" ht="15.75" customHeight="1">
      <c r="A349" s="204" t="s">
        <v>942</v>
      </c>
      <c r="B349" s="204" t="s">
        <v>771</v>
      </c>
      <c r="C349" s="205">
        <v>292810</v>
      </c>
      <c r="D349" s="204" t="s">
        <v>771</v>
      </c>
      <c r="E349" s="204" t="e">
        <f>#N/A</f>
        <v>#N/A</v>
      </c>
      <c r="F349" s="204" t="e">
        <f>#N/A</f>
        <v>#N/A</v>
      </c>
      <c r="G349" s="204" t="e">
        <f>#N/A</f>
        <v>#N/A</v>
      </c>
      <c r="H349" s="204" t="e">
        <f>#N/A</f>
        <v>#N/A</v>
      </c>
      <c r="I349" s="204" t="e">
        <f>#N/A</f>
        <v>#N/A</v>
      </c>
      <c r="J349" s="204" t="e">
        <f>#N/A</f>
        <v>#N/A</v>
      </c>
      <c r="K349" s="204" t="e">
        <f>#N/A</f>
        <v>#N/A</v>
      </c>
      <c r="L349" s="204" t="e">
        <f>#N/A</f>
        <v>#N/A</v>
      </c>
      <c r="M349" s="204" t="e">
        <f>#N/A</f>
        <v>#N/A</v>
      </c>
      <c r="N349" s="206">
        <v>68.760000000000005</v>
      </c>
      <c r="O349" s="206">
        <v>68.06</v>
      </c>
      <c r="P349" s="206">
        <v>77.14</v>
      </c>
      <c r="Q349" s="206">
        <v>80.099999999999994</v>
      </c>
      <c r="R349" s="204" t="s">
        <v>1042</v>
      </c>
      <c r="S349" s="204" t="s">
        <v>1042</v>
      </c>
      <c r="T349" s="204" t="s">
        <v>1042</v>
      </c>
      <c r="U349" s="204" t="s">
        <v>1042</v>
      </c>
      <c r="V349" s="207">
        <v>0</v>
      </c>
      <c r="W349" s="186">
        <v>74.869109947644006</v>
      </c>
      <c r="X349" s="187">
        <v>77.661431064572398</v>
      </c>
      <c r="Y349" s="188">
        <v>80.6282722513089</v>
      </c>
      <c r="Z349" s="189">
        <v>74.694589877835995</v>
      </c>
      <c r="AA349" s="208">
        <v>0</v>
      </c>
      <c r="AB349" s="191">
        <v>93.563218390804593</v>
      </c>
      <c r="AC349" s="192">
        <v>87.356321839080493</v>
      </c>
      <c r="AD349" s="193">
        <v>89.425287356321803</v>
      </c>
      <c r="AE349" s="194">
        <v>102.528735632184</v>
      </c>
      <c r="AF349" s="208">
        <v>0.25</v>
      </c>
      <c r="AG349" s="195">
        <v>82.328482328482295</v>
      </c>
      <c r="AH349" s="196">
        <v>86.070686070686094</v>
      </c>
      <c r="AI349" s="197">
        <v>93.139293139293102</v>
      </c>
      <c r="AJ349" s="198">
        <v>83.367983367983399</v>
      </c>
      <c r="AK349" s="208">
        <v>0</v>
      </c>
      <c r="AL349" s="199">
        <v>63.62</v>
      </c>
      <c r="AM349" s="200">
        <v>58</v>
      </c>
      <c r="AN349" s="201">
        <v>66.11</v>
      </c>
      <c r="AO349" s="202">
        <v>71.099999999999994</v>
      </c>
      <c r="AP349" s="209">
        <v>0</v>
      </c>
    </row>
    <row r="350" spans="1:42" s="181" customFormat="1" ht="15.75" customHeight="1">
      <c r="A350" s="204" t="s">
        <v>942</v>
      </c>
      <c r="B350" s="204" t="s">
        <v>771</v>
      </c>
      <c r="C350" s="205">
        <v>292820</v>
      </c>
      <c r="D350" s="204" t="s">
        <v>772</v>
      </c>
      <c r="E350" s="204" t="e">
        <f>#N/A</f>
        <v>#N/A</v>
      </c>
      <c r="F350" s="204" t="e">
        <f>#N/A</f>
        <v>#N/A</v>
      </c>
      <c r="G350" s="204" t="e">
        <f>#N/A</f>
        <v>#N/A</v>
      </c>
      <c r="H350" s="204" t="e">
        <f>#N/A</f>
        <v>#N/A</v>
      </c>
      <c r="I350" s="204" t="e">
        <f>#N/A</f>
        <v>#N/A</v>
      </c>
      <c r="J350" s="204" t="e">
        <f>#N/A</f>
        <v>#N/A</v>
      </c>
      <c r="K350" s="204" t="e">
        <f>#N/A</f>
        <v>#N/A</v>
      </c>
      <c r="L350" s="204" t="e">
        <f>#N/A</f>
        <v>#N/A</v>
      </c>
      <c r="M350" s="204" t="e">
        <f>#N/A</f>
        <v>#N/A</v>
      </c>
      <c r="N350" s="206">
        <v>85.8</v>
      </c>
      <c r="O350" s="206">
        <v>67.819999999999993</v>
      </c>
      <c r="P350" s="206">
        <v>88.33</v>
      </c>
      <c r="Q350" s="206">
        <v>80.44</v>
      </c>
      <c r="R350" s="204" t="s">
        <v>1042</v>
      </c>
      <c r="S350" s="204" t="s">
        <v>1042</v>
      </c>
      <c r="T350" s="204" t="s">
        <v>1042</v>
      </c>
      <c r="U350" s="204" t="s">
        <v>1042</v>
      </c>
      <c r="V350" s="207">
        <v>0</v>
      </c>
      <c r="W350" s="186">
        <v>77.602523659306001</v>
      </c>
      <c r="X350" s="187">
        <v>78.864353312302796</v>
      </c>
      <c r="Y350" s="188">
        <v>85.173501577287098</v>
      </c>
      <c r="Z350" s="189">
        <v>87.697160883280802</v>
      </c>
      <c r="AA350" s="208">
        <v>0</v>
      </c>
      <c r="AB350" s="191">
        <v>107.046979865772</v>
      </c>
      <c r="AC350" s="192">
        <v>107.046979865772</v>
      </c>
      <c r="AD350" s="193">
        <v>111.744966442953</v>
      </c>
      <c r="AE350" s="194">
        <v>94.966442953020106</v>
      </c>
      <c r="AF350" s="208">
        <v>0.75</v>
      </c>
      <c r="AG350" s="195">
        <v>78.75</v>
      </c>
      <c r="AH350" s="196">
        <v>94.6875</v>
      </c>
      <c r="AI350" s="197">
        <v>88.4375</v>
      </c>
      <c r="AJ350" s="198">
        <v>99.6875</v>
      </c>
      <c r="AK350" s="208">
        <v>0.25</v>
      </c>
      <c r="AL350" s="199">
        <v>2.81</v>
      </c>
      <c r="AM350" s="200">
        <v>10.31</v>
      </c>
      <c r="AN350" s="201">
        <v>16.87</v>
      </c>
      <c r="AO350" s="202">
        <v>11.25</v>
      </c>
      <c r="AP350" s="209">
        <v>0</v>
      </c>
    </row>
    <row r="351" spans="1:42" s="181" customFormat="1" ht="15.75" customHeight="1">
      <c r="A351" s="204" t="s">
        <v>933</v>
      </c>
      <c r="B351" s="204" t="s">
        <v>483</v>
      </c>
      <c r="C351" s="205">
        <v>292830</v>
      </c>
      <c r="D351" s="204" t="s">
        <v>496</v>
      </c>
      <c r="E351" s="204" t="e">
        <f>#N/A</f>
        <v>#N/A</v>
      </c>
      <c r="F351" s="204" t="e">
        <f>#N/A</f>
        <v>#N/A</v>
      </c>
      <c r="G351" s="204" t="e">
        <f>#N/A</f>
        <v>#N/A</v>
      </c>
      <c r="H351" s="204" t="e">
        <f>#N/A</f>
        <v>#N/A</v>
      </c>
      <c r="I351" s="204" t="e">
        <f>#N/A</f>
        <v>#N/A</v>
      </c>
      <c r="J351" s="204" t="e">
        <f>#N/A</f>
        <v>#N/A</v>
      </c>
      <c r="K351" s="204" t="e">
        <f>#N/A</f>
        <v>#N/A</v>
      </c>
      <c r="L351" s="204" t="e">
        <f>#N/A</f>
        <v>#N/A</v>
      </c>
      <c r="M351" s="204" t="e">
        <f>#N/A</f>
        <v>#N/A</v>
      </c>
      <c r="N351" s="206">
        <v>77.92</v>
      </c>
      <c r="O351" s="206">
        <v>70.13</v>
      </c>
      <c r="P351" s="206">
        <v>79.22</v>
      </c>
      <c r="Q351" s="206">
        <v>89.61</v>
      </c>
      <c r="R351" s="204" t="s">
        <v>1042</v>
      </c>
      <c r="S351" s="204" t="s">
        <v>1042</v>
      </c>
      <c r="T351" s="204" t="s">
        <v>1042</v>
      </c>
      <c r="U351" s="204" t="s">
        <v>1042</v>
      </c>
      <c r="V351" s="207">
        <v>0</v>
      </c>
      <c r="W351" s="186">
        <v>129.87012987013</v>
      </c>
      <c r="X351" s="187">
        <v>128.57142857142901</v>
      </c>
      <c r="Y351" s="188">
        <v>137.66233766233799</v>
      </c>
      <c r="Z351" s="189">
        <v>136.363636363636</v>
      </c>
      <c r="AA351" s="220">
        <v>1</v>
      </c>
      <c r="AB351" s="191">
        <v>126.865671641791</v>
      </c>
      <c r="AC351" s="192">
        <v>119.402985074627</v>
      </c>
      <c r="AD351" s="193">
        <v>131.34328358209001</v>
      </c>
      <c r="AE351" s="194">
        <v>123.880597014925</v>
      </c>
      <c r="AF351" s="190">
        <v>1</v>
      </c>
      <c r="AG351" s="195">
        <v>118.571428571429</v>
      </c>
      <c r="AH351" s="196">
        <v>108.571428571429</v>
      </c>
      <c r="AI351" s="197">
        <v>107.142857142857</v>
      </c>
      <c r="AJ351" s="198">
        <v>131.42857142857099</v>
      </c>
      <c r="AK351" s="220">
        <v>1</v>
      </c>
      <c r="AL351" s="199">
        <v>77.14</v>
      </c>
      <c r="AM351" s="200">
        <v>60</v>
      </c>
      <c r="AN351" s="201">
        <v>85.71</v>
      </c>
      <c r="AO351" s="202">
        <v>90</v>
      </c>
      <c r="AP351" s="209">
        <v>0</v>
      </c>
    </row>
    <row r="352" spans="1:42" s="181" customFormat="1" ht="15.75" customHeight="1">
      <c r="A352" s="204" t="s">
        <v>942</v>
      </c>
      <c r="B352" s="204" t="s">
        <v>740</v>
      </c>
      <c r="C352" s="205">
        <v>292840</v>
      </c>
      <c r="D352" s="204" t="s">
        <v>749</v>
      </c>
      <c r="E352" s="204" t="e">
        <f>#N/A</f>
        <v>#N/A</v>
      </c>
      <c r="F352" s="204" t="e">
        <f>#N/A</f>
        <v>#N/A</v>
      </c>
      <c r="G352" s="204" t="e">
        <f>#N/A</f>
        <v>#N/A</v>
      </c>
      <c r="H352" s="204" t="e">
        <f>#N/A</f>
        <v>#N/A</v>
      </c>
      <c r="I352" s="204" t="e">
        <f>#N/A</f>
        <v>#N/A</v>
      </c>
      <c r="J352" s="204" t="e">
        <f>#N/A</f>
        <v>#N/A</v>
      </c>
      <c r="K352" s="204" t="e">
        <f>#N/A</f>
        <v>#N/A</v>
      </c>
      <c r="L352" s="204" t="e">
        <f>#N/A</f>
        <v>#N/A</v>
      </c>
      <c r="M352" s="204" t="e">
        <f>#N/A</f>
        <v>#N/A</v>
      </c>
      <c r="N352" s="206">
        <v>126.68</v>
      </c>
      <c r="O352" s="206">
        <v>125.75</v>
      </c>
      <c r="P352" s="206">
        <v>140.6</v>
      </c>
      <c r="Q352" s="206">
        <v>110.9</v>
      </c>
      <c r="R352" s="204" t="s">
        <v>1041</v>
      </c>
      <c r="S352" s="204" t="b">
        <f>TRUE</f>
        <v>1</v>
      </c>
      <c r="T352" s="204" t="s">
        <v>1041</v>
      </c>
      <c r="U352" s="204" t="s">
        <v>1041</v>
      </c>
      <c r="V352" s="207">
        <v>1</v>
      </c>
      <c r="W352" s="186">
        <v>83.294663573085799</v>
      </c>
      <c r="X352" s="187">
        <v>93.967517401392101</v>
      </c>
      <c r="Y352" s="188">
        <v>97.215777262181007</v>
      </c>
      <c r="Z352" s="189">
        <v>109.280742459397</v>
      </c>
      <c r="AA352" s="220">
        <v>0.5</v>
      </c>
      <c r="AB352" s="191">
        <v>169.09090909090901</v>
      </c>
      <c r="AC352" s="192">
        <v>160.727272727273</v>
      </c>
      <c r="AD352" s="193">
        <v>178.90909090909099</v>
      </c>
      <c r="AE352" s="194">
        <v>160.363636363636</v>
      </c>
      <c r="AF352" s="190">
        <v>1</v>
      </c>
      <c r="AG352" s="195">
        <v>77.386934673366795</v>
      </c>
      <c r="AH352" s="196">
        <v>104.020100502513</v>
      </c>
      <c r="AI352" s="197">
        <v>105.27638190954799</v>
      </c>
      <c r="AJ352" s="198">
        <v>107.035175879397</v>
      </c>
      <c r="AK352" s="220">
        <v>0.75</v>
      </c>
      <c r="AL352" s="199">
        <v>62.56</v>
      </c>
      <c r="AM352" s="200">
        <v>88.19</v>
      </c>
      <c r="AN352" s="201">
        <v>79.900000000000006</v>
      </c>
      <c r="AO352" s="202">
        <v>91.21</v>
      </c>
      <c r="AP352" s="209">
        <v>0</v>
      </c>
    </row>
    <row r="353" spans="1:42" s="181" customFormat="1">
      <c r="A353" s="204" t="s">
        <v>938</v>
      </c>
      <c r="B353" s="204" t="s">
        <v>663</v>
      </c>
      <c r="C353" s="205">
        <v>292850</v>
      </c>
      <c r="D353" s="204" t="s">
        <v>662</v>
      </c>
      <c r="E353" s="204" t="e">
        <f>#N/A</f>
        <v>#N/A</v>
      </c>
      <c r="F353" s="204" t="e">
        <f>#N/A</f>
        <v>#N/A</v>
      </c>
      <c r="G353" s="204" t="e">
        <f>#N/A</f>
        <v>#N/A</v>
      </c>
      <c r="H353" s="204" t="e">
        <f>#N/A</f>
        <v>#N/A</v>
      </c>
      <c r="I353" s="204" t="e">
        <f>#N/A</f>
        <v>#N/A</v>
      </c>
      <c r="J353" s="204" t="e">
        <f>#N/A</f>
        <v>#N/A</v>
      </c>
      <c r="K353" s="204" t="e">
        <f>#N/A</f>
        <v>#N/A</v>
      </c>
      <c r="L353" s="204" t="e">
        <f>#N/A</f>
        <v>#N/A</v>
      </c>
      <c r="M353" s="204" t="e">
        <f>#N/A</f>
        <v>#N/A</v>
      </c>
      <c r="N353" s="206">
        <v>85.48</v>
      </c>
      <c r="O353" s="206">
        <v>48.39</v>
      </c>
      <c r="P353" s="206">
        <v>100</v>
      </c>
      <c r="Q353" s="206">
        <v>92.74</v>
      </c>
      <c r="R353" s="204" t="s">
        <v>1042</v>
      </c>
      <c r="S353" s="204" t="s">
        <v>1042</v>
      </c>
      <c r="T353" s="204" t="s">
        <v>1041</v>
      </c>
      <c r="U353" s="204" t="s">
        <v>1042</v>
      </c>
      <c r="V353" s="207">
        <v>0.25</v>
      </c>
      <c r="W353" s="186">
        <v>87.903225806451601</v>
      </c>
      <c r="X353" s="187">
        <v>83.064516129032299</v>
      </c>
      <c r="Y353" s="188">
        <v>75</v>
      </c>
      <c r="Z353" s="189">
        <v>87.096774193548399</v>
      </c>
      <c r="AA353" s="208">
        <v>0</v>
      </c>
      <c r="AB353" s="191">
        <v>112.61261261261301</v>
      </c>
      <c r="AC353" s="192">
        <v>111.711711711712</v>
      </c>
      <c r="AD353" s="193">
        <v>124.324324324324</v>
      </c>
      <c r="AE353" s="194">
        <v>92.792792792792795</v>
      </c>
      <c r="AF353" s="208">
        <v>0.75</v>
      </c>
      <c r="AG353" s="195">
        <v>104.62962962963</v>
      </c>
      <c r="AH353" s="196">
        <v>108.333333333333</v>
      </c>
      <c r="AI353" s="197">
        <v>113.888888888889</v>
      </c>
      <c r="AJ353" s="198">
        <v>126.851851851852</v>
      </c>
      <c r="AK353" s="208">
        <v>1</v>
      </c>
      <c r="AL353" s="199">
        <v>72.22</v>
      </c>
      <c r="AM353" s="200">
        <v>86.11</v>
      </c>
      <c r="AN353" s="201">
        <v>100</v>
      </c>
      <c r="AO353" s="202">
        <v>100</v>
      </c>
      <c r="AP353" s="221">
        <v>0.5</v>
      </c>
    </row>
    <row r="354" spans="1:42" s="181" customFormat="1" ht="15.75" customHeight="1">
      <c r="A354" s="204" t="s">
        <v>938</v>
      </c>
      <c r="B354" s="204" t="s">
        <v>638</v>
      </c>
      <c r="C354" s="205">
        <v>292860</v>
      </c>
      <c r="D354" s="204" t="s">
        <v>639</v>
      </c>
      <c r="E354" s="204" t="e">
        <f>#N/A</f>
        <v>#N/A</v>
      </c>
      <c r="F354" s="204" t="e">
        <f>#N/A</f>
        <v>#N/A</v>
      </c>
      <c r="G354" s="204" t="e">
        <f>#N/A</f>
        <v>#N/A</v>
      </c>
      <c r="H354" s="204" t="e">
        <f>#N/A</f>
        <v>#N/A</v>
      </c>
      <c r="I354" s="204" t="e">
        <f>#N/A</f>
        <v>#N/A</v>
      </c>
      <c r="J354" s="204" t="e">
        <f>#N/A</f>
        <v>#N/A</v>
      </c>
      <c r="K354" s="204" t="e">
        <f>#N/A</f>
        <v>#N/A</v>
      </c>
      <c r="L354" s="204" t="e">
        <f>#N/A</f>
        <v>#N/A</v>
      </c>
      <c r="M354" s="204" t="e">
        <f>#N/A</f>
        <v>#N/A</v>
      </c>
      <c r="N354" s="206">
        <v>97.42</v>
      </c>
      <c r="O354" s="206">
        <v>90.44</v>
      </c>
      <c r="P354" s="206">
        <v>80.27</v>
      </c>
      <c r="Q354" s="206">
        <v>118.21</v>
      </c>
      <c r="R354" s="204" t="s">
        <v>1042</v>
      </c>
      <c r="S354" s="204" t="s">
        <v>1042</v>
      </c>
      <c r="T354" s="204" t="s">
        <v>1042</v>
      </c>
      <c r="U354" s="204" t="s">
        <v>1042</v>
      </c>
      <c r="V354" s="207">
        <v>0.5</v>
      </c>
      <c r="W354" s="186">
        <v>77.541729893778495</v>
      </c>
      <c r="X354" s="187">
        <v>67.981790591805805</v>
      </c>
      <c r="Y354" s="188">
        <v>80.121396054628207</v>
      </c>
      <c r="Z354" s="189">
        <v>93.626707132018197</v>
      </c>
      <c r="AA354" s="220">
        <v>0</v>
      </c>
      <c r="AB354" s="191">
        <v>94.498381877022695</v>
      </c>
      <c r="AC354" s="192">
        <v>87.540453074433699</v>
      </c>
      <c r="AD354" s="193">
        <v>106.796116504854</v>
      </c>
      <c r="AE354" s="194">
        <v>124.59546925566301</v>
      </c>
      <c r="AF354" s="220">
        <v>0.5</v>
      </c>
      <c r="AG354" s="195">
        <v>55.505952380952401</v>
      </c>
      <c r="AH354" s="196">
        <v>46.130952380952401</v>
      </c>
      <c r="AI354" s="197">
        <v>57.2916666666667</v>
      </c>
      <c r="AJ354" s="198">
        <v>79.613095238095198</v>
      </c>
      <c r="AK354" s="220">
        <v>0</v>
      </c>
      <c r="AL354" s="199">
        <v>0</v>
      </c>
      <c r="AM354" s="200">
        <v>0</v>
      </c>
      <c r="AN354" s="201">
        <v>0.45</v>
      </c>
      <c r="AO354" s="202">
        <v>0.45</v>
      </c>
      <c r="AP354" s="209">
        <v>0</v>
      </c>
    </row>
    <row r="355" spans="1:42" s="181" customFormat="1" ht="15.75" customHeight="1">
      <c r="A355" s="204" t="s">
        <v>938</v>
      </c>
      <c r="B355" s="204" t="s">
        <v>663</v>
      </c>
      <c r="C355" s="205">
        <v>292870</v>
      </c>
      <c r="D355" s="204" t="s">
        <v>663</v>
      </c>
      <c r="E355" s="204" t="e">
        <f>#N/A</f>
        <v>#N/A</v>
      </c>
      <c r="F355" s="204" t="e">
        <f>#N/A</f>
        <v>#N/A</v>
      </c>
      <c r="G355" s="204" t="e">
        <f>#N/A</f>
        <v>#N/A</v>
      </c>
      <c r="H355" s="204" t="e">
        <f>#N/A</f>
        <v>#N/A</v>
      </c>
      <c r="I355" s="204" t="e">
        <f>#N/A</f>
        <v>#N/A</v>
      </c>
      <c r="J355" s="204" t="e">
        <f>#N/A</f>
        <v>#N/A</v>
      </c>
      <c r="K355" s="204" t="e">
        <f>#N/A</f>
        <v>#N/A</v>
      </c>
      <c r="L355" s="204" t="e">
        <f>#N/A</f>
        <v>#N/A</v>
      </c>
      <c r="M355" s="204" t="e">
        <f>#N/A</f>
        <v>#N/A</v>
      </c>
      <c r="N355" s="206">
        <v>12.31</v>
      </c>
      <c r="O355" s="206">
        <v>5.03</v>
      </c>
      <c r="P355" s="206">
        <v>10.199999999999999</v>
      </c>
      <c r="Q355" s="206">
        <v>9.76</v>
      </c>
      <c r="R355" s="204" t="s">
        <v>1042</v>
      </c>
      <c r="S355" s="204" t="s">
        <v>1042</v>
      </c>
      <c r="T355" s="204" t="s">
        <v>1042</v>
      </c>
      <c r="U355" s="204" t="s">
        <v>1042</v>
      </c>
      <c r="V355" s="207">
        <v>0</v>
      </c>
      <c r="W355" s="186">
        <v>53.823743627093997</v>
      </c>
      <c r="X355" s="187">
        <v>52.585579024034999</v>
      </c>
      <c r="Y355" s="188">
        <v>55.207574654042197</v>
      </c>
      <c r="Z355" s="189">
        <v>55.863073561544098</v>
      </c>
      <c r="AA355" s="208">
        <v>0</v>
      </c>
      <c r="AB355" s="191">
        <v>64.423765211166796</v>
      </c>
      <c r="AC355" s="192">
        <v>66.213314244810306</v>
      </c>
      <c r="AD355" s="193">
        <v>67.859699355762302</v>
      </c>
      <c r="AE355" s="194">
        <v>75.304223335719399</v>
      </c>
      <c r="AF355" s="208">
        <v>0</v>
      </c>
      <c r="AG355" s="195">
        <v>55.343241330502501</v>
      </c>
      <c r="AH355" s="196">
        <v>66.949752300070799</v>
      </c>
      <c r="AI355" s="197">
        <v>72.823779193205993</v>
      </c>
      <c r="AJ355" s="198">
        <v>94.055201698513798</v>
      </c>
      <c r="AK355" s="208">
        <v>0</v>
      </c>
      <c r="AL355" s="199">
        <v>37.58</v>
      </c>
      <c r="AM355" s="200">
        <v>40.76</v>
      </c>
      <c r="AN355" s="201">
        <v>36.090000000000003</v>
      </c>
      <c r="AO355" s="202">
        <v>39.07</v>
      </c>
      <c r="AP355" s="209">
        <v>0</v>
      </c>
    </row>
    <row r="356" spans="1:42" s="181" customFormat="1">
      <c r="A356" s="204" t="s">
        <v>933</v>
      </c>
      <c r="B356" s="204" t="s">
        <v>483</v>
      </c>
      <c r="C356" s="205">
        <v>292880</v>
      </c>
      <c r="D356" s="204" t="s">
        <v>497</v>
      </c>
      <c r="E356" s="204" t="e">
        <f>#N/A</f>
        <v>#N/A</v>
      </c>
      <c r="F356" s="204" t="e">
        <f>#N/A</f>
        <v>#N/A</v>
      </c>
      <c r="G356" s="204" t="e">
        <f>#N/A</f>
        <v>#N/A</v>
      </c>
      <c r="H356" s="204" t="e">
        <f>#N/A</f>
        <v>#N/A</v>
      </c>
      <c r="I356" s="204" t="e">
        <f>#N/A</f>
        <v>#N/A</v>
      </c>
      <c r="J356" s="204" t="e">
        <f>#N/A</f>
        <v>#N/A</v>
      </c>
      <c r="K356" s="204" t="e">
        <f>#N/A</f>
        <v>#N/A</v>
      </c>
      <c r="L356" s="204" t="e">
        <f>#N/A</f>
        <v>#N/A</v>
      </c>
      <c r="M356" s="204" t="e">
        <f>#N/A</f>
        <v>#N/A</v>
      </c>
      <c r="N356" s="206">
        <v>110.03</v>
      </c>
      <c r="O356" s="206">
        <v>109.35</v>
      </c>
      <c r="P356" s="206">
        <v>116.26</v>
      </c>
      <c r="Q356" s="206">
        <v>118.29</v>
      </c>
      <c r="R356" s="204" t="s">
        <v>1041</v>
      </c>
      <c r="S356" s="204" t="b">
        <f>TRUE</f>
        <v>1</v>
      </c>
      <c r="T356" s="204" t="s">
        <v>1041</v>
      </c>
      <c r="U356" s="204" t="s">
        <v>1041</v>
      </c>
      <c r="V356" s="207">
        <v>1</v>
      </c>
      <c r="W356" s="186">
        <v>80.894308943089399</v>
      </c>
      <c r="X356" s="187">
        <v>87.398373983739802</v>
      </c>
      <c r="Y356" s="188">
        <v>90.921409214092094</v>
      </c>
      <c r="Z356" s="189">
        <v>87.669376693766907</v>
      </c>
      <c r="AA356" s="208">
        <v>0</v>
      </c>
      <c r="AB356" s="191">
        <v>89.837398373983703</v>
      </c>
      <c r="AC356" s="192">
        <v>87.940379403793997</v>
      </c>
      <c r="AD356" s="193">
        <v>96.747967479674799</v>
      </c>
      <c r="AE356" s="194">
        <v>89.024390243902403</v>
      </c>
      <c r="AF356" s="208">
        <v>0.25</v>
      </c>
      <c r="AG356" s="195">
        <v>68.379446640316203</v>
      </c>
      <c r="AH356" s="196">
        <v>84.321475625823496</v>
      </c>
      <c r="AI356" s="197">
        <v>89.196310935441403</v>
      </c>
      <c r="AJ356" s="198">
        <v>98.418972332015798</v>
      </c>
      <c r="AK356" s="208">
        <v>0.25</v>
      </c>
      <c r="AL356" s="199">
        <v>24.11</v>
      </c>
      <c r="AM356" s="200">
        <v>48.62</v>
      </c>
      <c r="AN356" s="201">
        <v>53.36</v>
      </c>
      <c r="AO356" s="202">
        <v>46.64</v>
      </c>
      <c r="AP356" s="209">
        <v>0</v>
      </c>
    </row>
    <row r="357" spans="1:42" s="181" customFormat="1" ht="15.75" customHeight="1">
      <c r="A357" s="204" t="s">
        <v>942</v>
      </c>
      <c r="B357" s="204" t="s">
        <v>740</v>
      </c>
      <c r="C357" s="205">
        <v>292890</v>
      </c>
      <c r="D357" s="204" t="s">
        <v>750</v>
      </c>
      <c r="E357" s="204" t="e">
        <f>#N/A</f>
        <v>#N/A</v>
      </c>
      <c r="F357" s="204" t="e">
        <f>#N/A</f>
        <v>#N/A</v>
      </c>
      <c r="G357" s="204" t="e">
        <f>#N/A</f>
        <v>#N/A</v>
      </c>
      <c r="H357" s="204" t="e">
        <f>#N/A</f>
        <v>#N/A</v>
      </c>
      <c r="I357" s="204" t="e">
        <f>#N/A</f>
        <v>#N/A</v>
      </c>
      <c r="J357" s="204" t="e">
        <f>#N/A</f>
        <v>#N/A</v>
      </c>
      <c r="K357" s="204" t="e">
        <f>#N/A</f>
        <v>#N/A</v>
      </c>
      <c r="L357" s="204" t="e">
        <f>#N/A</f>
        <v>#N/A</v>
      </c>
      <c r="M357" s="204" t="e">
        <f>#N/A</f>
        <v>#N/A</v>
      </c>
      <c r="N357" s="206">
        <v>76.06</v>
      </c>
      <c r="O357" s="206">
        <v>68.260000000000005</v>
      </c>
      <c r="P357" s="206">
        <v>87.94</v>
      </c>
      <c r="Q357" s="206">
        <v>83.87</v>
      </c>
      <c r="R357" s="204" t="s">
        <v>1042</v>
      </c>
      <c r="S357" s="204" t="s">
        <v>1042</v>
      </c>
      <c r="T357" s="204" t="s">
        <v>1042</v>
      </c>
      <c r="U357" s="204" t="s">
        <v>1042</v>
      </c>
      <c r="V357" s="207">
        <v>0</v>
      </c>
      <c r="W357" s="186">
        <v>69.503546099290801</v>
      </c>
      <c r="X357" s="187">
        <v>73.226950354609897</v>
      </c>
      <c r="Y357" s="188">
        <v>84.397163120567399</v>
      </c>
      <c r="Z357" s="189">
        <v>76.595744680851098</v>
      </c>
      <c r="AA357" s="208">
        <v>0</v>
      </c>
      <c r="AB357" s="191">
        <v>95.131845841784994</v>
      </c>
      <c r="AC357" s="192">
        <v>89.655172413793096</v>
      </c>
      <c r="AD357" s="193">
        <v>105.679513184584</v>
      </c>
      <c r="AE357" s="194">
        <v>99.594320486815406</v>
      </c>
      <c r="AF357" s="208">
        <v>0.75</v>
      </c>
      <c r="AG357" s="195">
        <v>101.96463654224</v>
      </c>
      <c r="AH357" s="196">
        <v>104.51866404715101</v>
      </c>
      <c r="AI357" s="197">
        <v>108.44793713163099</v>
      </c>
      <c r="AJ357" s="198">
        <v>117.681728880157</v>
      </c>
      <c r="AK357" s="208">
        <v>1</v>
      </c>
      <c r="AL357" s="199">
        <v>68.37</v>
      </c>
      <c r="AM357" s="200">
        <v>102.55</v>
      </c>
      <c r="AN357" s="201">
        <v>96.07</v>
      </c>
      <c r="AO357" s="202">
        <v>91.94</v>
      </c>
      <c r="AP357" s="209">
        <v>0.5</v>
      </c>
    </row>
    <row r="358" spans="1:42" s="181" customFormat="1" ht="15.75" customHeight="1">
      <c r="A358" s="204" t="s">
        <v>933</v>
      </c>
      <c r="B358" s="204" t="s">
        <v>546</v>
      </c>
      <c r="C358" s="205">
        <v>292895</v>
      </c>
      <c r="D358" s="204" t="s">
        <v>545</v>
      </c>
      <c r="E358" s="204" t="e">
        <f>#N/A</f>
        <v>#N/A</v>
      </c>
      <c r="F358" s="204" t="e">
        <f>#N/A</f>
        <v>#N/A</v>
      </c>
      <c r="G358" s="204" t="e">
        <f>#N/A</f>
        <v>#N/A</v>
      </c>
      <c r="H358" s="204" t="e">
        <f>#N/A</f>
        <v>#N/A</v>
      </c>
      <c r="I358" s="204" t="e">
        <f>#N/A</f>
        <v>#N/A</v>
      </c>
      <c r="J358" s="204" t="e">
        <f>#N/A</f>
        <v>#N/A</v>
      </c>
      <c r="K358" s="204" t="e">
        <f>#N/A</f>
        <v>#N/A</v>
      </c>
      <c r="L358" s="204" t="e">
        <f>#N/A</f>
        <v>#N/A</v>
      </c>
      <c r="M358" s="204" t="e">
        <f>#N/A</f>
        <v>#N/A</v>
      </c>
      <c r="N358" s="206">
        <v>97.47</v>
      </c>
      <c r="O358" s="206">
        <v>116.46</v>
      </c>
      <c r="P358" s="206">
        <v>127.85</v>
      </c>
      <c r="Q358" s="206">
        <v>134.18</v>
      </c>
      <c r="R358" s="204" t="s">
        <v>1041</v>
      </c>
      <c r="S358" s="204" t="b">
        <f>TRUE</f>
        <v>1</v>
      </c>
      <c r="T358" s="204" t="s">
        <v>1041</v>
      </c>
      <c r="U358" s="204" t="s">
        <v>1041</v>
      </c>
      <c r="V358" s="207">
        <v>1</v>
      </c>
      <c r="W358" s="186">
        <v>87.341772151898695</v>
      </c>
      <c r="X358" s="187">
        <v>87.341772151898695</v>
      </c>
      <c r="Y358" s="188">
        <v>91.139240506329102</v>
      </c>
      <c r="Z358" s="189">
        <v>100</v>
      </c>
      <c r="AA358" s="218">
        <v>0.25</v>
      </c>
      <c r="AB358" s="191">
        <v>73.118279569892493</v>
      </c>
      <c r="AC358" s="192">
        <v>68.817204301075293</v>
      </c>
      <c r="AD358" s="193">
        <v>74.193548387096797</v>
      </c>
      <c r="AE358" s="194">
        <v>73.118279569892493</v>
      </c>
      <c r="AF358" s="218">
        <v>0</v>
      </c>
      <c r="AG358" s="195">
        <v>73.255813953488399</v>
      </c>
      <c r="AH358" s="196">
        <v>72.093023255813904</v>
      </c>
      <c r="AI358" s="197">
        <v>75.581395348837205</v>
      </c>
      <c r="AJ358" s="198">
        <v>88.3720930232558</v>
      </c>
      <c r="AK358" s="218">
        <v>0</v>
      </c>
      <c r="AL358" s="199">
        <v>45.35</v>
      </c>
      <c r="AM358" s="200">
        <v>48.84</v>
      </c>
      <c r="AN358" s="201">
        <v>76.739999999999995</v>
      </c>
      <c r="AO358" s="202">
        <v>104.65</v>
      </c>
      <c r="AP358" s="219">
        <v>0.25</v>
      </c>
    </row>
    <row r="359" spans="1:42" s="181" customFormat="1" ht="15.75" customHeight="1">
      <c r="A359" s="204" t="s">
        <v>938</v>
      </c>
      <c r="B359" s="204" t="s">
        <v>663</v>
      </c>
      <c r="C359" s="205">
        <v>292900</v>
      </c>
      <c r="D359" s="204" t="s">
        <v>631</v>
      </c>
      <c r="E359" s="204" t="e">
        <f>#N/A</f>
        <v>#N/A</v>
      </c>
      <c r="F359" s="204" t="e">
        <f>#N/A</f>
        <v>#N/A</v>
      </c>
      <c r="G359" s="204" t="e">
        <f>#N/A</f>
        <v>#N/A</v>
      </c>
      <c r="H359" s="204" t="e">
        <f>#N/A</f>
        <v>#N/A</v>
      </c>
      <c r="I359" s="204" t="e">
        <f>#N/A</f>
        <v>#N/A</v>
      </c>
      <c r="J359" s="204" t="e">
        <f>#N/A</f>
        <v>#N/A</v>
      </c>
      <c r="K359" s="204" t="e">
        <f>#N/A</f>
        <v>#N/A</v>
      </c>
      <c r="L359" s="204" t="e">
        <f>#N/A</f>
        <v>#N/A</v>
      </c>
      <c r="M359" s="204" t="e">
        <f>#N/A</f>
        <v>#N/A</v>
      </c>
      <c r="N359" s="206">
        <v>102.42</v>
      </c>
      <c r="O359" s="206">
        <v>86.67</v>
      </c>
      <c r="P359" s="206">
        <v>106.06</v>
      </c>
      <c r="Q359" s="206">
        <v>78.790000000000006</v>
      </c>
      <c r="R359" s="204" t="s">
        <v>1041</v>
      </c>
      <c r="S359" s="204" t="s">
        <v>1042</v>
      </c>
      <c r="T359" s="204" t="s">
        <v>1041</v>
      </c>
      <c r="U359" s="204" t="s">
        <v>1042</v>
      </c>
      <c r="V359" s="207">
        <v>0.5</v>
      </c>
      <c r="W359" s="186">
        <v>75.757575757575793</v>
      </c>
      <c r="X359" s="187">
        <v>83.636363636363598</v>
      </c>
      <c r="Y359" s="188">
        <v>86.060606060606105</v>
      </c>
      <c r="Z359" s="189">
        <v>93.939393939393895</v>
      </c>
      <c r="AA359" s="208">
        <v>0</v>
      </c>
      <c r="AB359" s="191">
        <v>75.418994413407802</v>
      </c>
      <c r="AC359" s="192">
        <v>75.977653631284895</v>
      </c>
      <c r="AD359" s="193">
        <v>84.357541899441301</v>
      </c>
      <c r="AE359" s="194">
        <v>72.067039106145202</v>
      </c>
      <c r="AF359" s="208">
        <v>0</v>
      </c>
      <c r="AG359" s="195">
        <v>81.212121212121204</v>
      </c>
      <c r="AH359" s="196">
        <v>80.606060606060595</v>
      </c>
      <c r="AI359" s="197">
        <v>72.727272727272705</v>
      </c>
      <c r="AJ359" s="198">
        <v>87.878787878787904</v>
      </c>
      <c r="AK359" s="208">
        <v>0</v>
      </c>
      <c r="AL359" s="199">
        <v>45.45</v>
      </c>
      <c r="AM359" s="200">
        <v>47.27</v>
      </c>
      <c r="AN359" s="201">
        <v>65.45</v>
      </c>
      <c r="AO359" s="202">
        <v>52.73</v>
      </c>
      <c r="AP359" s="209">
        <v>0</v>
      </c>
    </row>
    <row r="360" spans="1:42" s="181" customFormat="1" ht="15.75" customHeight="1">
      <c r="A360" s="204" t="s">
        <v>938</v>
      </c>
      <c r="B360" s="204" t="s">
        <v>627</v>
      </c>
      <c r="C360" s="205">
        <v>292905</v>
      </c>
      <c r="D360" s="204" t="s">
        <v>773</v>
      </c>
      <c r="E360" s="204" t="e">
        <f>#N/A</f>
        <v>#N/A</v>
      </c>
      <c r="F360" s="204" t="e">
        <f>#N/A</f>
        <v>#N/A</v>
      </c>
      <c r="G360" s="204" t="e">
        <f>#N/A</f>
        <v>#N/A</v>
      </c>
      <c r="H360" s="204" t="e">
        <f>#N/A</f>
        <v>#N/A</v>
      </c>
      <c r="I360" s="204" t="e">
        <f>#N/A</f>
        <v>#N/A</v>
      </c>
      <c r="J360" s="204" t="e">
        <f>#N/A</f>
        <v>#N/A</v>
      </c>
      <c r="K360" s="204" t="e">
        <f>#N/A</f>
        <v>#N/A</v>
      </c>
      <c r="L360" s="204" t="e">
        <f>#N/A</f>
        <v>#N/A</v>
      </c>
      <c r="M360" s="204" t="e">
        <f>#N/A</f>
        <v>#N/A</v>
      </c>
      <c r="N360" s="206">
        <v>57.26</v>
      </c>
      <c r="O360" s="206">
        <v>55.19</v>
      </c>
      <c r="P360" s="206">
        <v>64.73</v>
      </c>
      <c r="Q360" s="206">
        <v>64.73</v>
      </c>
      <c r="R360" s="204" t="s">
        <v>1042</v>
      </c>
      <c r="S360" s="204" t="s">
        <v>1042</v>
      </c>
      <c r="T360" s="204" t="s">
        <v>1042</v>
      </c>
      <c r="U360" s="204" t="s">
        <v>1042</v>
      </c>
      <c r="V360" s="207">
        <v>0</v>
      </c>
      <c r="W360" s="186">
        <v>62.655601659750999</v>
      </c>
      <c r="X360" s="187">
        <v>66.804979253111995</v>
      </c>
      <c r="Y360" s="188">
        <v>63.485477178423203</v>
      </c>
      <c r="Z360" s="189">
        <v>58.506224066389997</v>
      </c>
      <c r="AA360" s="220">
        <v>0</v>
      </c>
      <c r="AB360" s="191">
        <v>62.978723404255298</v>
      </c>
      <c r="AC360" s="192">
        <v>62.127659574468098</v>
      </c>
      <c r="AD360" s="193">
        <v>55.744680851063798</v>
      </c>
      <c r="AE360" s="194">
        <v>64.680851063829806</v>
      </c>
      <c r="AF360" s="220">
        <v>0</v>
      </c>
      <c r="AG360" s="195">
        <v>82.278481012658204</v>
      </c>
      <c r="AH360" s="196">
        <v>86.497890295358602</v>
      </c>
      <c r="AI360" s="197">
        <v>86.919831223628705</v>
      </c>
      <c r="AJ360" s="198">
        <v>72.573839662447298</v>
      </c>
      <c r="AK360" s="220">
        <v>0</v>
      </c>
      <c r="AL360" s="199">
        <v>94.94</v>
      </c>
      <c r="AM360" s="200">
        <v>88.61</v>
      </c>
      <c r="AN360" s="201">
        <v>88.61</v>
      </c>
      <c r="AO360" s="202">
        <v>83.54</v>
      </c>
      <c r="AP360" s="221">
        <v>0</v>
      </c>
    </row>
    <row r="361" spans="1:42" s="181" customFormat="1" ht="15.75" customHeight="1">
      <c r="A361" s="204" t="s">
        <v>942</v>
      </c>
      <c r="B361" s="204" t="s">
        <v>771</v>
      </c>
      <c r="C361" s="205">
        <v>292910</v>
      </c>
      <c r="D361" s="204" t="s">
        <v>664</v>
      </c>
      <c r="E361" s="204" t="e">
        <f>#N/A</f>
        <v>#N/A</v>
      </c>
      <c r="F361" s="204" t="e">
        <f>#N/A</f>
        <v>#N/A</v>
      </c>
      <c r="G361" s="204" t="e">
        <f>#N/A</f>
        <v>#N/A</v>
      </c>
      <c r="H361" s="204" t="e">
        <f>#N/A</f>
        <v>#N/A</v>
      </c>
      <c r="I361" s="204" t="e">
        <f>#N/A</f>
        <v>#N/A</v>
      </c>
      <c r="J361" s="204" t="e">
        <f>#N/A</f>
        <v>#N/A</v>
      </c>
      <c r="K361" s="204" t="e">
        <f>#N/A</f>
        <v>#N/A</v>
      </c>
      <c r="L361" s="204" t="e">
        <f>#N/A</f>
        <v>#N/A</v>
      </c>
      <c r="M361" s="204" t="e">
        <f>#N/A</f>
        <v>#N/A</v>
      </c>
      <c r="N361" s="206">
        <v>86.38</v>
      </c>
      <c r="O361" s="206">
        <v>75.12</v>
      </c>
      <c r="P361" s="206">
        <v>98.12</v>
      </c>
      <c r="Q361" s="206">
        <v>93.9</v>
      </c>
      <c r="R361" s="204" t="s">
        <v>1042</v>
      </c>
      <c r="S361" s="204" t="s">
        <v>1042</v>
      </c>
      <c r="T361" s="204" t="s">
        <v>1041</v>
      </c>
      <c r="U361" s="204" t="s">
        <v>1042</v>
      </c>
      <c r="V361" s="207">
        <v>0.25</v>
      </c>
      <c r="W361" s="186">
        <v>71.361502347417797</v>
      </c>
      <c r="X361" s="187">
        <v>65.258215962441298</v>
      </c>
      <c r="Y361" s="188">
        <v>79.812206572769995</v>
      </c>
      <c r="Z361" s="189">
        <v>68.544600938967093</v>
      </c>
      <c r="AA361" s="208">
        <v>0</v>
      </c>
      <c r="AB361" s="191">
        <v>84.313725490196106</v>
      </c>
      <c r="AC361" s="192">
        <v>78.921568627450995</v>
      </c>
      <c r="AD361" s="193">
        <v>89.705882352941202</v>
      </c>
      <c r="AE361" s="194">
        <v>78.431372549019599</v>
      </c>
      <c r="AF361" s="208">
        <v>0</v>
      </c>
      <c r="AG361" s="195">
        <v>69.014084507042298</v>
      </c>
      <c r="AH361" s="196">
        <v>75.117370892018798</v>
      </c>
      <c r="AI361" s="197">
        <v>73.239436619718305</v>
      </c>
      <c r="AJ361" s="198">
        <v>74.647887323943706</v>
      </c>
      <c r="AK361" s="208">
        <v>0</v>
      </c>
      <c r="AL361" s="199">
        <v>56.34</v>
      </c>
      <c r="AM361" s="200">
        <v>54.93</v>
      </c>
      <c r="AN361" s="201">
        <v>39.44</v>
      </c>
      <c r="AO361" s="202">
        <v>63.38</v>
      </c>
      <c r="AP361" s="209">
        <v>0</v>
      </c>
    </row>
    <row r="362" spans="1:42" s="181" customFormat="1" ht="15.75" customHeight="1">
      <c r="A362" s="204" t="s">
        <v>938</v>
      </c>
      <c r="B362" s="204" t="s">
        <v>638</v>
      </c>
      <c r="C362" s="205">
        <v>292920</v>
      </c>
      <c r="D362" s="204" t="s">
        <v>640</v>
      </c>
      <c r="E362" s="204" t="e">
        <f>#N/A</f>
        <v>#N/A</v>
      </c>
      <c r="F362" s="204" t="e">
        <f>#N/A</f>
        <v>#N/A</v>
      </c>
      <c r="G362" s="204" t="e">
        <f>#N/A</f>
        <v>#N/A</v>
      </c>
      <c r="H362" s="204" t="e">
        <f>#N/A</f>
        <v>#N/A</v>
      </c>
      <c r="I362" s="204" t="e">
        <f>#N/A</f>
        <v>#N/A</v>
      </c>
      <c r="J362" s="204" t="e">
        <f>#N/A</f>
        <v>#N/A</v>
      </c>
      <c r="K362" s="204" t="e">
        <f>#N/A</f>
        <v>#N/A</v>
      </c>
      <c r="L362" s="204" t="e">
        <f>#N/A</f>
        <v>#N/A</v>
      </c>
      <c r="M362" s="204" t="e">
        <f>#N/A</f>
        <v>#N/A</v>
      </c>
      <c r="N362" s="206">
        <v>77.150000000000006</v>
      </c>
      <c r="O362" s="206">
        <v>70.739999999999995</v>
      </c>
      <c r="P362" s="206">
        <v>88.42</v>
      </c>
      <c r="Q362" s="206">
        <v>83.1</v>
      </c>
      <c r="R362" s="204" t="s">
        <v>1042</v>
      </c>
      <c r="S362" s="204" t="s">
        <v>1042</v>
      </c>
      <c r="T362" s="204" t="s">
        <v>1042</v>
      </c>
      <c r="U362" s="204" t="s">
        <v>1042</v>
      </c>
      <c r="V362" s="207">
        <v>0</v>
      </c>
      <c r="W362" s="186">
        <v>74.491392801252005</v>
      </c>
      <c r="X362" s="187">
        <v>76.838810641627504</v>
      </c>
      <c r="Y362" s="188">
        <v>79.655712050078293</v>
      </c>
      <c r="Z362" s="189">
        <v>78.090766823161204</v>
      </c>
      <c r="AA362" s="220">
        <v>0</v>
      </c>
      <c r="AB362" s="191">
        <v>81.031866464339899</v>
      </c>
      <c r="AC362" s="192">
        <v>77.996965098634305</v>
      </c>
      <c r="AD362" s="193">
        <v>81.335356600910501</v>
      </c>
      <c r="AE362" s="194">
        <v>81.183611532625207</v>
      </c>
      <c r="AF362" s="220">
        <v>0</v>
      </c>
      <c r="AG362" s="195">
        <v>76.303317535545006</v>
      </c>
      <c r="AH362" s="196">
        <v>75.987361769352304</v>
      </c>
      <c r="AI362" s="197">
        <v>77.567140600315994</v>
      </c>
      <c r="AJ362" s="198">
        <v>84.834123222748801</v>
      </c>
      <c r="AK362" s="220">
        <v>0</v>
      </c>
      <c r="AL362" s="199">
        <v>57.35</v>
      </c>
      <c r="AM362" s="200">
        <v>60.66</v>
      </c>
      <c r="AN362" s="201">
        <v>55.45</v>
      </c>
      <c r="AO362" s="202">
        <v>55.92</v>
      </c>
      <c r="AP362" s="221">
        <v>0</v>
      </c>
    </row>
    <row r="363" spans="1:42" s="181" customFormat="1" ht="15.75" customHeight="1">
      <c r="A363" s="204" t="s">
        <v>940</v>
      </c>
      <c r="B363" s="204" t="s">
        <v>561</v>
      </c>
      <c r="C363" s="205">
        <v>292925</v>
      </c>
      <c r="D363" s="204" t="s">
        <v>568</v>
      </c>
      <c r="E363" s="204" t="e">
        <f>#N/A</f>
        <v>#N/A</v>
      </c>
      <c r="F363" s="204" t="e">
        <f>#N/A</f>
        <v>#N/A</v>
      </c>
      <c r="G363" s="204" t="e">
        <f>#N/A</f>
        <v>#N/A</v>
      </c>
      <c r="H363" s="204" t="e">
        <f>#N/A</f>
        <v>#N/A</v>
      </c>
      <c r="I363" s="204" t="e">
        <f>#N/A</f>
        <v>#N/A</v>
      </c>
      <c r="J363" s="204" t="e">
        <f>#N/A</f>
        <v>#N/A</v>
      </c>
      <c r="K363" s="204" t="e">
        <f>#N/A</f>
        <v>#N/A</v>
      </c>
      <c r="L363" s="204" t="e">
        <f>#N/A</f>
        <v>#N/A</v>
      </c>
      <c r="M363" s="204" t="e">
        <f>#N/A</f>
        <v>#N/A</v>
      </c>
      <c r="N363" s="206">
        <v>2.99</v>
      </c>
      <c r="O363" s="206">
        <v>16.04</v>
      </c>
      <c r="P363" s="206">
        <v>12.31</v>
      </c>
      <c r="Q363" s="206" t="s">
        <v>995</v>
      </c>
      <c r="R363" s="204" t="s">
        <v>1042</v>
      </c>
      <c r="S363" s="204" t="s">
        <v>1042</v>
      </c>
      <c r="T363" s="204" t="s">
        <v>1042</v>
      </c>
      <c r="U363" s="204" t="b">
        <f>FALSE</f>
        <v>0</v>
      </c>
      <c r="V363" s="207">
        <v>0</v>
      </c>
      <c r="W363" s="186">
        <v>4.4776119402985097</v>
      </c>
      <c r="X363" s="187">
        <v>2.23880597014925</v>
      </c>
      <c r="Y363" s="188">
        <v>1.8656716417910399</v>
      </c>
      <c r="Z363" s="189">
        <v>0.37313432835820898</v>
      </c>
      <c r="AA363" s="208">
        <v>0</v>
      </c>
      <c r="AB363" s="191">
        <v>115.56420233463</v>
      </c>
      <c r="AC363" s="192">
        <v>106.225680933852</v>
      </c>
      <c r="AD363" s="193">
        <v>87.548638132295693</v>
      </c>
      <c r="AE363" s="194">
        <v>102.334630350195</v>
      </c>
      <c r="AF363" s="208">
        <v>0.75</v>
      </c>
      <c r="AG363" s="195">
        <v>52.569169960474298</v>
      </c>
      <c r="AH363" s="196">
        <v>50.988142292490103</v>
      </c>
      <c r="AI363" s="197">
        <v>51.778656126482197</v>
      </c>
      <c r="AJ363" s="198">
        <v>56.126482213438699</v>
      </c>
      <c r="AK363" s="208">
        <v>0</v>
      </c>
      <c r="AL363" s="199">
        <v>49.8</v>
      </c>
      <c r="AM363" s="200">
        <v>47.43</v>
      </c>
      <c r="AN363" s="201">
        <v>68.77</v>
      </c>
      <c r="AO363" s="202">
        <v>49.8</v>
      </c>
      <c r="AP363" s="209">
        <v>0</v>
      </c>
    </row>
    <row r="364" spans="1:42" s="181" customFormat="1">
      <c r="A364" s="204" t="s">
        <v>933</v>
      </c>
      <c r="B364" s="204" t="s">
        <v>483</v>
      </c>
      <c r="C364" s="205">
        <v>292930</v>
      </c>
      <c r="D364" s="204" t="s">
        <v>498</v>
      </c>
      <c r="E364" s="204" t="e">
        <f>#N/A</f>
        <v>#N/A</v>
      </c>
      <c r="F364" s="204" t="e">
        <f>#N/A</f>
        <v>#N/A</v>
      </c>
      <c r="G364" s="204" t="e">
        <f>#N/A</f>
        <v>#N/A</v>
      </c>
      <c r="H364" s="204" t="e">
        <f>#N/A</f>
        <v>#N/A</v>
      </c>
      <c r="I364" s="204" t="e">
        <f>#N/A</f>
        <v>#N/A</v>
      </c>
      <c r="J364" s="204" t="e">
        <f>#N/A</f>
        <v>#N/A</v>
      </c>
      <c r="K364" s="204" t="e">
        <f>#N/A</f>
        <v>#N/A</v>
      </c>
      <c r="L364" s="204" t="e">
        <f>#N/A</f>
        <v>#N/A</v>
      </c>
      <c r="M364" s="204" t="e">
        <f>#N/A</f>
        <v>#N/A</v>
      </c>
      <c r="N364" s="206">
        <v>71.06</v>
      </c>
      <c r="O364" s="206">
        <v>57.41</v>
      </c>
      <c r="P364" s="206">
        <v>79.400000000000006</v>
      </c>
      <c r="Q364" s="206">
        <v>82.41</v>
      </c>
      <c r="R364" s="204" t="s">
        <v>1042</v>
      </c>
      <c r="S364" s="204" t="s">
        <v>1042</v>
      </c>
      <c r="T364" s="204" t="s">
        <v>1042</v>
      </c>
      <c r="U364" s="204" t="s">
        <v>1042</v>
      </c>
      <c r="V364" s="207">
        <v>0</v>
      </c>
      <c r="W364" s="186">
        <v>70.1388888888889</v>
      </c>
      <c r="X364" s="187">
        <v>68.518518518518505</v>
      </c>
      <c r="Y364" s="188">
        <v>72.453703703703695</v>
      </c>
      <c r="Z364" s="189">
        <v>74.768518518518505</v>
      </c>
      <c r="AA364" s="208">
        <v>0</v>
      </c>
      <c r="AB364" s="191">
        <v>76.216216216216196</v>
      </c>
      <c r="AC364" s="192">
        <v>83.783783783783804</v>
      </c>
      <c r="AD364" s="193">
        <v>99.459459459459495</v>
      </c>
      <c r="AE364" s="194">
        <v>85.135135135135101</v>
      </c>
      <c r="AF364" s="208">
        <v>0.25</v>
      </c>
      <c r="AG364" s="195">
        <v>50.7246376811594</v>
      </c>
      <c r="AH364" s="196">
        <v>73.3333333333333</v>
      </c>
      <c r="AI364" s="197">
        <v>79.420289855072497</v>
      </c>
      <c r="AJ364" s="198">
        <v>93.043478260869605</v>
      </c>
      <c r="AK364" s="208">
        <v>0</v>
      </c>
      <c r="AL364" s="199">
        <v>31.3</v>
      </c>
      <c r="AM364" s="200">
        <v>46.96</v>
      </c>
      <c r="AN364" s="201">
        <v>58.26</v>
      </c>
      <c r="AO364" s="202">
        <v>59.13</v>
      </c>
      <c r="AP364" s="209">
        <v>0</v>
      </c>
    </row>
    <row r="365" spans="1:42" s="181" customFormat="1" ht="15.75" customHeight="1">
      <c r="A365" s="204" t="s">
        <v>936</v>
      </c>
      <c r="B365" s="204" t="s">
        <v>876</v>
      </c>
      <c r="C365" s="205">
        <v>292935</v>
      </c>
      <c r="D365" s="204" t="s">
        <v>972</v>
      </c>
      <c r="E365" s="204" t="e">
        <f>#N/A</f>
        <v>#N/A</v>
      </c>
      <c r="F365" s="204" t="e">
        <f>#N/A</f>
        <v>#N/A</v>
      </c>
      <c r="G365" s="204" t="e">
        <f>#N/A</f>
        <v>#N/A</v>
      </c>
      <c r="H365" s="204" t="e">
        <f>#N/A</f>
        <v>#N/A</v>
      </c>
      <c r="I365" s="204" t="e">
        <f>#N/A</f>
        <v>#N/A</v>
      </c>
      <c r="J365" s="204" t="e">
        <f>#N/A</f>
        <v>#N/A</v>
      </c>
      <c r="K365" s="204" t="e">
        <f>#N/A</f>
        <v>#N/A</v>
      </c>
      <c r="L365" s="204" t="e">
        <f>#N/A</f>
        <v>#N/A</v>
      </c>
      <c r="M365" s="204" t="e">
        <f>#N/A</f>
        <v>#N/A</v>
      </c>
      <c r="N365" s="206">
        <v>63.74</v>
      </c>
      <c r="O365" s="206">
        <v>63.74</v>
      </c>
      <c r="P365" s="206">
        <v>85.71</v>
      </c>
      <c r="Q365" s="206">
        <v>80.22</v>
      </c>
      <c r="R365" s="204" t="s">
        <v>1042</v>
      </c>
      <c r="S365" s="204" t="s">
        <v>1042</v>
      </c>
      <c r="T365" s="204" t="s">
        <v>1042</v>
      </c>
      <c r="U365" s="204" t="s">
        <v>1042</v>
      </c>
      <c r="V365" s="207">
        <v>0</v>
      </c>
      <c r="W365" s="186">
        <v>86.813186813186803</v>
      </c>
      <c r="X365" s="187">
        <v>91.208791208791197</v>
      </c>
      <c r="Y365" s="188">
        <v>95.604395604395606</v>
      </c>
      <c r="Z365" s="189">
        <v>83.516483516483504</v>
      </c>
      <c r="AA365" s="208">
        <v>0.25</v>
      </c>
      <c r="AB365" s="191">
        <v>83.673469387755105</v>
      </c>
      <c r="AC365" s="192">
        <v>80.612244897959201</v>
      </c>
      <c r="AD365" s="193">
        <v>90.816326530612201</v>
      </c>
      <c r="AE365" s="194">
        <v>76.530612244897995</v>
      </c>
      <c r="AF365" s="208">
        <v>0</v>
      </c>
      <c r="AG365" s="195">
        <v>90.909090909090907</v>
      </c>
      <c r="AH365" s="196">
        <v>94.949494949494905</v>
      </c>
      <c r="AI365" s="197">
        <v>101.010101010101</v>
      </c>
      <c r="AJ365" s="198">
        <v>79.797979797979806</v>
      </c>
      <c r="AK365" s="208">
        <v>0.25</v>
      </c>
      <c r="AL365" s="199">
        <v>66.67</v>
      </c>
      <c r="AM365" s="200">
        <v>81.819999999999993</v>
      </c>
      <c r="AN365" s="201">
        <v>90.91</v>
      </c>
      <c r="AO365" s="202">
        <v>78.790000000000006</v>
      </c>
      <c r="AP365" s="209">
        <v>0</v>
      </c>
    </row>
    <row r="366" spans="1:42" s="181" customFormat="1" ht="15.75" customHeight="1">
      <c r="A366" s="204" t="s">
        <v>940</v>
      </c>
      <c r="B366" s="204" t="s">
        <v>575</v>
      </c>
      <c r="C366" s="205">
        <v>292937</v>
      </c>
      <c r="D366" s="204" t="s">
        <v>583</v>
      </c>
      <c r="E366" s="204" t="e">
        <f>#N/A</f>
        <v>#N/A</v>
      </c>
      <c r="F366" s="204" t="e">
        <f>#N/A</f>
        <v>#N/A</v>
      </c>
      <c r="G366" s="204" t="e">
        <f>#N/A</f>
        <v>#N/A</v>
      </c>
      <c r="H366" s="204" t="e">
        <f>#N/A</f>
        <v>#N/A</v>
      </c>
      <c r="I366" s="204" t="e">
        <f>#N/A</f>
        <v>#N/A</v>
      </c>
      <c r="J366" s="204" t="e">
        <f>#N/A</f>
        <v>#N/A</v>
      </c>
      <c r="K366" s="204" t="e">
        <f>#N/A</f>
        <v>#N/A</v>
      </c>
      <c r="L366" s="204" t="e">
        <f>#N/A</f>
        <v>#N/A</v>
      </c>
      <c r="M366" s="204" t="e">
        <f>#N/A</f>
        <v>#N/A</v>
      </c>
      <c r="N366" s="206">
        <v>106.03</v>
      </c>
      <c r="O366" s="206">
        <v>100</v>
      </c>
      <c r="P366" s="206">
        <v>95.69</v>
      </c>
      <c r="Q366" s="206">
        <v>106.03</v>
      </c>
      <c r="R366" s="204" t="s">
        <v>1041</v>
      </c>
      <c r="S366" s="204" t="b">
        <f>TRUE</f>
        <v>1</v>
      </c>
      <c r="T366" s="204" t="s">
        <v>1041</v>
      </c>
      <c r="U366" s="204" t="s">
        <v>1041</v>
      </c>
      <c r="V366" s="207">
        <v>1</v>
      </c>
      <c r="W366" s="186">
        <v>94.827586206896598</v>
      </c>
      <c r="X366" s="187">
        <v>92.241379310344797</v>
      </c>
      <c r="Y366" s="188">
        <v>106.034482758621</v>
      </c>
      <c r="Z366" s="189">
        <v>103.448275862069</v>
      </c>
      <c r="AA366" s="208">
        <v>0.5</v>
      </c>
      <c r="AB366" s="191">
        <v>90.909090909090907</v>
      </c>
      <c r="AC366" s="192">
        <v>91.818181818181799</v>
      </c>
      <c r="AD366" s="193">
        <v>96.363636363636402</v>
      </c>
      <c r="AE366" s="194">
        <v>91.818181818181799</v>
      </c>
      <c r="AF366" s="208">
        <v>0.25</v>
      </c>
      <c r="AG366" s="195">
        <v>86.614173228346502</v>
      </c>
      <c r="AH366" s="196">
        <v>92.125984251968504</v>
      </c>
      <c r="AI366" s="197">
        <v>96.850393700787393</v>
      </c>
      <c r="AJ366" s="198">
        <v>101.574803149606</v>
      </c>
      <c r="AK366" s="208">
        <v>0.5</v>
      </c>
      <c r="AL366" s="199">
        <v>80.31</v>
      </c>
      <c r="AM366" s="200">
        <v>96.85</v>
      </c>
      <c r="AN366" s="201">
        <v>77.95</v>
      </c>
      <c r="AO366" s="202">
        <v>113.39</v>
      </c>
      <c r="AP366" s="209">
        <v>0.5</v>
      </c>
    </row>
    <row r="367" spans="1:42" s="181" customFormat="1" ht="15.75" customHeight="1">
      <c r="A367" s="204" t="s">
        <v>938</v>
      </c>
      <c r="B367" s="204" t="s">
        <v>663</v>
      </c>
      <c r="C367" s="205">
        <v>292940</v>
      </c>
      <c r="D367" s="204" t="s">
        <v>665</v>
      </c>
      <c r="E367" s="204" t="e">
        <f>#N/A</f>
        <v>#N/A</v>
      </c>
      <c r="F367" s="204" t="e">
        <f>#N/A</f>
        <v>#N/A</v>
      </c>
      <c r="G367" s="204" t="e">
        <f>#N/A</f>
        <v>#N/A</v>
      </c>
      <c r="H367" s="204" t="e">
        <f>#N/A</f>
        <v>#N/A</v>
      </c>
      <c r="I367" s="204" t="e">
        <f>#N/A</f>
        <v>#N/A</v>
      </c>
      <c r="J367" s="204" t="e">
        <f>#N/A</f>
        <v>#N/A</v>
      </c>
      <c r="K367" s="204" t="e">
        <f>#N/A</f>
        <v>#N/A</v>
      </c>
      <c r="L367" s="204" t="e">
        <f>#N/A</f>
        <v>#N/A</v>
      </c>
      <c r="M367" s="204" t="e">
        <f>#N/A</f>
        <v>#N/A</v>
      </c>
      <c r="N367" s="206">
        <v>101.96</v>
      </c>
      <c r="O367" s="206">
        <v>76.47</v>
      </c>
      <c r="P367" s="206">
        <v>120.59</v>
      </c>
      <c r="Q367" s="206">
        <v>92.16</v>
      </c>
      <c r="R367" s="204" t="s">
        <v>1042</v>
      </c>
      <c r="S367" s="204" t="s">
        <v>1042</v>
      </c>
      <c r="T367" s="204" t="s">
        <v>1042</v>
      </c>
      <c r="U367" s="204" t="s">
        <v>1042</v>
      </c>
      <c r="V367" s="207">
        <v>0.5</v>
      </c>
      <c r="W367" s="186">
        <v>113.725490196078</v>
      </c>
      <c r="X367" s="187">
        <v>100.980392156863</v>
      </c>
      <c r="Y367" s="188">
        <v>93.137254901960802</v>
      </c>
      <c r="Z367" s="189">
        <v>114.705882352941</v>
      </c>
      <c r="AA367" s="220">
        <v>0.75</v>
      </c>
      <c r="AB367" s="191">
        <v>75.572519083969496</v>
      </c>
      <c r="AC367" s="192">
        <v>74.809160305343497</v>
      </c>
      <c r="AD367" s="193">
        <v>74.809160305343497</v>
      </c>
      <c r="AE367" s="194">
        <v>67.175572519084</v>
      </c>
      <c r="AF367" s="220">
        <v>0</v>
      </c>
      <c r="AG367" s="195">
        <v>100</v>
      </c>
      <c r="AH367" s="196">
        <v>104.71698113207501</v>
      </c>
      <c r="AI367" s="197">
        <v>118.867924528302</v>
      </c>
      <c r="AJ367" s="198">
        <v>96.2264150943396</v>
      </c>
      <c r="AK367" s="220">
        <v>1</v>
      </c>
      <c r="AL367" s="199">
        <v>82.08</v>
      </c>
      <c r="AM367" s="200">
        <v>87.74</v>
      </c>
      <c r="AN367" s="201">
        <v>70.75</v>
      </c>
      <c r="AO367" s="202">
        <v>87.74</v>
      </c>
      <c r="AP367" s="221">
        <v>0</v>
      </c>
    </row>
    <row r="368" spans="1:42" s="181" customFormat="1" ht="15.75" customHeight="1">
      <c r="A368" s="204" t="s">
        <v>938</v>
      </c>
      <c r="B368" s="204" t="s">
        <v>638</v>
      </c>
      <c r="C368" s="205">
        <v>292950</v>
      </c>
      <c r="D368" s="204" t="s">
        <v>641</v>
      </c>
      <c r="E368" s="204" t="e">
        <f>#N/A</f>
        <v>#N/A</v>
      </c>
      <c r="F368" s="204" t="e">
        <f>#N/A</f>
        <v>#N/A</v>
      </c>
      <c r="G368" s="204" t="e">
        <f>#N/A</f>
        <v>#N/A</v>
      </c>
      <c r="H368" s="204" t="e">
        <f>#N/A</f>
        <v>#N/A</v>
      </c>
      <c r="I368" s="204" t="e">
        <f>#N/A</f>
        <v>#N/A</v>
      </c>
      <c r="J368" s="204" t="e">
        <f>#N/A</f>
        <v>#N/A</v>
      </c>
      <c r="K368" s="204" t="e">
        <f>#N/A</f>
        <v>#N/A</v>
      </c>
      <c r="L368" s="204" t="e">
        <f>#N/A</f>
        <v>#N/A</v>
      </c>
      <c r="M368" s="204" t="e">
        <f>#N/A</f>
        <v>#N/A</v>
      </c>
      <c r="N368" s="206">
        <v>111.07</v>
      </c>
      <c r="O368" s="206">
        <v>106.3</v>
      </c>
      <c r="P368" s="206">
        <v>119.47</v>
      </c>
      <c r="Q368" s="206">
        <v>118.51</v>
      </c>
      <c r="R368" s="204" t="s">
        <v>1041</v>
      </c>
      <c r="S368" s="204" t="b">
        <f>TRUE</f>
        <v>1</v>
      </c>
      <c r="T368" s="204" t="s">
        <v>1041</v>
      </c>
      <c r="U368" s="204" t="s">
        <v>1041</v>
      </c>
      <c r="V368" s="207">
        <v>1</v>
      </c>
      <c r="W368" s="186">
        <v>115.839694656489</v>
      </c>
      <c r="X368" s="187">
        <v>114.50381679389299</v>
      </c>
      <c r="Y368" s="188">
        <v>117.748091603053</v>
      </c>
      <c r="Z368" s="189">
        <v>115.648854961832</v>
      </c>
      <c r="AA368" s="208">
        <v>1</v>
      </c>
      <c r="AB368" s="191">
        <v>110.392156862745</v>
      </c>
      <c r="AC368" s="192">
        <v>109.803921568627</v>
      </c>
      <c r="AD368" s="193">
        <v>117.843137254902</v>
      </c>
      <c r="AE368" s="194">
        <v>117.254901960784</v>
      </c>
      <c r="AF368" s="190">
        <v>1</v>
      </c>
      <c r="AG368" s="195">
        <v>83.421516754850103</v>
      </c>
      <c r="AH368" s="196">
        <v>88.359788359788396</v>
      </c>
      <c r="AI368" s="197">
        <v>89.594356261022895</v>
      </c>
      <c r="AJ368" s="198">
        <v>94.885361552028201</v>
      </c>
      <c r="AK368" s="208">
        <v>0</v>
      </c>
      <c r="AL368" s="199">
        <v>56.61</v>
      </c>
      <c r="AM368" s="200">
        <v>49.74</v>
      </c>
      <c r="AN368" s="201">
        <v>48.68</v>
      </c>
      <c r="AO368" s="202">
        <v>65.08</v>
      </c>
      <c r="AP368" s="209">
        <v>0</v>
      </c>
    </row>
    <row r="369" spans="1:42" s="181" customFormat="1" ht="15.75" customHeight="1">
      <c r="A369" s="204" t="s">
        <v>938</v>
      </c>
      <c r="B369" s="204" t="s">
        <v>1043</v>
      </c>
      <c r="C369" s="205">
        <v>292960</v>
      </c>
      <c r="D369" s="204" t="s">
        <v>632</v>
      </c>
      <c r="E369" s="204" t="e">
        <f>#N/A</f>
        <v>#N/A</v>
      </c>
      <c r="F369" s="204" t="e">
        <f>#N/A</f>
        <v>#N/A</v>
      </c>
      <c r="G369" s="204" t="e">
        <f>#N/A</f>
        <v>#N/A</v>
      </c>
      <c r="H369" s="204" t="e">
        <f>#N/A</f>
        <v>#N/A</v>
      </c>
      <c r="I369" s="204" t="e">
        <f>#N/A</f>
        <v>#N/A</v>
      </c>
      <c r="J369" s="204" t="e">
        <f>#N/A</f>
        <v>#N/A</v>
      </c>
      <c r="K369" s="204" t="e">
        <f>#N/A</f>
        <v>#N/A</v>
      </c>
      <c r="L369" s="204" t="e">
        <f>#N/A</f>
        <v>#N/A</v>
      </c>
      <c r="M369" s="204" t="e">
        <f>#N/A</f>
        <v>#N/A</v>
      </c>
      <c r="N369" s="206">
        <v>59.6</v>
      </c>
      <c r="O369" s="206">
        <v>33.6</v>
      </c>
      <c r="P369" s="206">
        <v>75.2</v>
      </c>
      <c r="Q369" s="206">
        <v>72.8</v>
      </c>
      <c r="R369" s="204" t="s">
        <v>1042</v>
      </c>
      <c r="S369" s="204" t="s">
        <v>1042</v>
      </c>
      <c r="T369" s="204" t="s">
        <v>1042</v>
      </c>
      <c r="U369" s="204" t="s">
        <v>1042</v>
      </c>
      <c r="V369" s="207">
        <v>0</v>
      </c>
      <c r="W369" s="186">
        <v>72.400000000000006</v>
      </c>
      <c r="X369" s="187">
        <v>72.400000000000006</v>
      </c>
      <c r="Y369" s="188">
        <v>71.2</v>
      </c>
      <c r="Z369" s="189">
        <v>73.2</v>
      </c>
      <c r="AA369" s="208">
        <v>0</v>
      </c>
      <c r="AB369" s="191">
        <v>86.561264822134405</v>
      </c>
      <c r="AC369" s="192">
        <v>86.561264822134405</v>
      </c>
      <c r="AD369" s="193">
        <v>89.723320158102794</v>
      </c>
      <c r="AE369" s="194">
        <v>71.146245059288503</v>
      </c>
      <c r="AF369" s="208">
        <v>0</v>
      </c>
      <c r="AG369" s="195">
        <v>85.5421686746988</v>
      </c>
      <c r="AH369" s="196">
        <v>90.361445783132496</v>
      </c>
      <c r="AI369" s="197">
        <v>89.959839357429701</v>
      </c>
      <c r="AJ369" s="198">
        <v>102.008032128514</v>
      </c>
      <c r="AK369" s="208">
        <v>0.25</v>
      </c>
      <c r="AL369" s="199">
        <v>89.16</v>
      </c>
      <c r="AM369" s="200">
        <v>69.88</v>
      </c>
      <c r="AN369" s="201">
        <v>59.04</v>
      </c>
      <c r="AO369" s="202">
        <v>77.11</v>
      </c>
      <c r="AP369" s="209">
        <v>0</v>
      </c>
    </row>
    <row r="370" spans="1:42" s="181" customFormat="1" ht="15.75" customHeight="1">
      <c r="A370" s="204" t="s">
        <v>935</v>
      </c>
      <c r="B370" s="204" t="s">
        <v>671</v>
      </c>
      <c r="C370" s="205">
        <v>292970</v>
      </c>
      <c r="D370" s="204" t="s">
        <v>687</v>
      </c>
      <c r="E370" s="204" t="e">
        <f>#N/A</f>
        <v>#N/A</v>
      </c>
      <c r="F370" s="204" t="e">
        <f>#N/A</f>
        <v>#N/A</v>
      </c>
      <c r="G370" s="204" t="e">
        <f>#N/A</f>
        <v>#N/A</v>
      </c>
      <c r="H370" s="204" t="e">
        <f>#N/A</f>
        <v>#N/A</v>
      </c>
      <c r="I370" s="204" t="e">
        <f>#N/A</f>
        <v>#N/A</v>
      </c>
      <c r="J370" s="204" t="e">
        <f>#N/A</f>
        <v>#N/A</v>
      </c>
      <c r="K370" s="204" t="e">
        <f>#N/A</f>
        <v>#N/A</v>
      </c>
      <c r="L370" s="204" t="e">
        <f>#N/A</f>
        <v>#N/A</v>
      </c>
      <c r="M370" s="204" t="e">
        <f>#N/A</f>
        <v>#N/A</v>
      </c>
      <c r="N370" s="206">
        <v>54.45</v>
      </c>
      <c r="O370" s="206">
        <v>45.55</v>
      </c>
      <c r="P370" s="206">
        <v>71.2</v>
      </c>
      <c r="Q370" s="206">
        <v>57.59</v>
      </c>
      <c r="R370" s="204" t="s">
        <v>1042</v>
      </c>
      <c r="S370" s="204" t="s">
        <v>1042</v>
      </c>
      <c r="T370" s="204" t="s">
        <v>1042</v>
      </c>
      <c r="U370" s="204" t="s">
        <v>1042</v>
      </c>
      <c r="V370" s="207">
        <v>0</v>
      </c>
      <c r="W370" s="186">
        <v>73.821989528795797</v>
      </c>
      <c r="X370" s="187">
        <v>69.109947643979098</v>
      </c>
      <c r="Y370" s="188">
        <v>87.958115183246093</v>
      </c>
      <c r="Z370" s="189">
        <v>61.780104712041897</v>
      </c>
      <c r="AA370" s="208">
        <v>0</v>
      </c>
      <c r="AB370" s="191">
        <v>56.585365853658502</v>
      </c>
      <c r="AC370" s="192">
        <v>47.804878048780502</v>
      </c>
      <c r="AD370" s="193">
        <v>60</v>
      </c>
      <c r="AE370" s="194">
        <v>69.268292682926798</v>
      </c>
      <c r="AF370" s="208">
        <v>0</v>
      </c>
      <c r="AG370" s="195">
        <v>60.829493087557601</v>
      </c>
      <c r="AH370" s="196">
        <v>60.829493087557601</v>
      </c>
      <c r="AI370" s="197">
        <v>71.889400921659004</v>
      </c>
      <c r="AJ370" s="198">
        <v>71.889400921659004</v>
      </c>
      <c r="AK370" s="208">
        <v>0</v>
      </c>
      <c r="AL370" s="199">
        <v>64.98</v>
      </c>
      <c r="AM370" s="200">
        <v>64.98</v>
      </c>
      <c r="AN370" s="201">
        <v>67.739999999999995</v>
      </c>
      <c r="AO370" s="202">
        <v>77.42</v>
      </c>
      <c r="AP370" s="209">
        <v>0</v>
      </c>
    </row>
    <row r="371" spans="1:42" s="181" customFormat="1" ht="15.75" customHeight="1">
      <c r="A371" s="204" t="s">
        <v>938</v>
      </c>
      <c r="B371" s="204" t="s">
        <v>638</v>
      </c>
      <c r="C371" s="205">
        <v>292975</v>
      </c>
      <c r="D371" s="204" t="s">
        <v>642</v>
      </c>
      <c r="E371" s="204" t="e">
        <f>#N/A</f>
        <v>#N/A</v>
      </c>
      <c r="F371" s="204" t="e">
        <f>#N/A</f>
        <v>#N/A</v>
      </c>
      <c r="G371" s="204" t="e">
        <f>#N/A</f>
        <v>#N/A</v>
      </c>
      <c r="H371" s="204" t="e">
        <f>#N/A</f>
        <v>#N/A</v>
      </c>
      <c r="I371" s="204" t="e">
        <f>#N/A</f>
        <v>#N/A</v>
      </c>
      <c r="J371" s="204" t="e">
        <f>#N/A</f>
        <v>#N/A</v>
      </c>
      <c r="K371" s="204" t="e">
        <f>#N/A</f>
        <v>#N/A</v>
      </c>
      <c r="L371" s="204" t="e">
        <f>#N/A</f>
        <v>#N/A</v>
      </c>
      <c r="M371" s="204" t="e">
        <f>#N/A</f>
        <v>#N/A</v>
      </c>
      <c r="N371" s="206">
        <v>2.78</v>
      </c>
      <c r="O371" s="206">
        <v>1.85</v>
      </c>
      <c r="P371" s="206">
        <v>2.78</v>
      </c>
      <c r="Q371" s="206">
        <v>5.56</v>
      </c>
      <c r="R371" s="204" t="s">
        <v>1042</v>
      </c>
      <c r="S371" s="204" t="s">
        <v>1042</v>
      </c>
      <c r="T371" s="204" t="s">
        <v>1042</v>
      </c>
      <c r="U371" s="204" t="s">
        <v>1042</v>
      </c>
      <c r="V371" s="207">
        <v>0</v>
      </c>
      <c r="W371" s="186">
        <v>88.8888888888889</v>
      </c>
      <c r="X371" s="187">
        <v>95.370370370370395</v>
      </c>
      <c r="Y371" s="188">
        <v>119.444444444444</v>
      </c>
      <c r="Z371" s="189">
        <v>93.518518518518505</v>
      </c>
      <c r="AA371" s="208">
        <v>0.5</v>
      </c>
      <c r="AB371" s="191">
        <v>119.607843137255</v>
      </c>
      <c r="AC371" s="192">
        <v>103.92156862745099</v>
      </c>
      <c r="AD371" s="193">
        <v>110.78431372548999</v>
      </c>
      <c r="AE371" s="194">
        <v>85.294117647058798</v>
      </c>
      <c r="AF371" s="208">
        <v>0.75</v>
      </c>
      <c r="AG371" s="195">
        <v>33.644859813084103</v>
      </c>
      <c r="AH371" s="196">
        <v>34.5794392523364</v>
      </c>
      <c r="AI371" s="197">
        <v>31.775700934579401</v>
      </c>
      <c r="AJ371" s="198">
        <v>86.9158878504673</v>
      </c>
      <c r="AK371" s="208">
        <v>0</v>
      </c>
      <c r="AL371" s="199">
        <v>5.61</v>
      </c>
      <c r="AM371" s="200">
        <v>0</v>
      </c>
      <c r="AN371" s="201">
        <v>5.61</v>
      </c>
      <c r="AO371" s="202">
        <v>14.02</v>
      </c>
      <c r="AP371" s="209">
        <v>0.25</v>
      </c>
    </row>
    <row r="372" spans="1:42" s="181" customFormat="1" ht="15.75" customHeight="1">
      <c r="A372" s="204" t="s">
        <v>940</v>
      </c>
      <c r="B372" s="204" t="s">
        <v>575</v>
      </c>
      <c r="C372" s="205">
        <v>292980</v>
      </c>
      <c r="D372" s="204" t="s">
        <v>584</v>
      </c>
      <c r="E372" s="204" t="e">
        <f>#N/A</f>
        <v>#N/A</v>
      </c>
      <c r="F372" s="204" t="e">
        <f>#N/A</f>
        <v>#N/A</v>
      </c>
      <c r="G372" s="204" t="e">
        <f>#N/A</f>
        <v>#N/A</v>
      </c>
      <c r="H372" s="204" t="e">
        <f>#N/A</f>
        <v>#N/A</v>
      </c>
      <c r="I372" s="204" t="e">
        <f>#N/A</f>
        <v>#N/A</v>
      </c>
      <c r="J372" s="204" t="e">
        <f>#N/A</f>
        <v>#N/A</v>
      </c>
      <c r="K372" s="204" t="e">
        <f>#N/A</f>
        <v>#N/A</v>
      </c>
      <c r="L372" s="204" t="e">
        <f>#N/A</f>
        <v>#N/A</v>
      </c>
      <c r="M372" s="204" t="e">
        <f>#N/A</f>
        <v>#N/A</v>
      </c>
      <c r="N372" s="206">
        <v>111.88</v>
      </c>
      <c r="O372" s="206">
        <v>99.01</v>
      </c>
      <c r="P372" s="206">
        <v>109.9</v>
      </c>
      <c r="Q372" s="206">
        <v>145.54</v>
      </c>
      <c r="R372" s="204" t="s">
        <v>1041</v>
      </c>
      <c r="S372" s="204" t="b">
        <f>TRUE</f>
        <v>1</v>
      </c>
      <c r="T372" s="204" t="s">
        <v>1041</v>
      </c>
      <c r="U372" s="204" t="s">
        <v>1041</v>
      </c>
      <c r="V372" s="207">
        <v>1</v>
      </c>
      <c r="W372" s="186">
        <v>135.643564356436</v>
      </c>
      <c r="X372" s="187">
        <v>138.61386138613901</v>
      </c>
      <c r="Y372" s="188">
        <v>137.62376237623801</v>
      </c>
      <c r="Z372" s="189">
        <v>111.88118811881201</v>
      </c>
      <c r="AA372" s="220">
        <v>1</v>
      </c>
      <c r="AB372" s="191">
        <v>114.81481481481499</v>
      </c>
      <c r="AC372" s="192">
        <v>109.259259259259</v>
      </c>
      <c r="AD372" s="193">
        <v>119.444444444444</v>
      </c>
      <c r="AE372" s="194">
        <v>120.37037037037</v>
      </c>
      <c r="AF372" s="190">
        <v>1</v>
      </c>
      <c r="AG372" s="195">
        <v>90.769230769230802</v>
      </c>
      <c r="AH372" s="196">
        <v>91.538461538461505</v>
      </c>
      <c r="AI372" s="197">
        <v>89.230769230769198</v>
      </c>
      <c r="AJ372" s="198">
        <v>95.384615384615401</v>
      </c>
      <c r="AK372" s="220">
        <v>0.25</v>
      </c>
      <c r="AL372" s="199">
        <v>80.77</v>
      </c>
      <c r="AM372" s="200">
        <v>76.150000000000006</v>
      </c>
      <c r="AN372" s="201">
        <v>92.31</v>
      </c>
      <c r="AO372" s="202">
        <v>99.23</v>
      </c>
      <c r="AP372" s="209">
        <v>0.25</v>
      </c>
    </row>
    <row r="373" spans="1:42" s="181" customFormat="1" ht="15.75" customHeight="1">
      <c r="A373" s="204" t="s">
        <v>933</v>
      </c>
      <c r="B373" s="204" t="s">
        <v>528</v>
      </c>
      <c r="C373" s="205">
        <v>292990</v>
      </c>
      <c r="D373" s="204" t="s">
        <v>528</v>
      </c>
      <c r="E373" s="204" t="e">
        <f>#N/A</f>
        <v>#N/A</v>
      </c>
      <c r="F373" s="204" t="e">
        <f>#N/A</f>
        <v>#N/A</v>
      </c>
      <c r="G373" s="204" t="e">
        <f>#N/A</f>
        <v>#N/A</v>
      </c>
      <c r="H373" s="204" t="e">
        <f>#N/A</f>
        <v>#N/A</v>
      </c>
      <c r="I373" s="204" t="e">
        <f>#N/A</f>
        <v>#N/A</v>
      </c>
      <c r="J373" s="204" t="e">
        <f>#N/A</f>
        <v>#N/A</v>
      </c>
      <c r="K373" s="204" t="e">
        <f>#N/A</f>
        <v>#N/A</v>
      </c>
      <c r="L373" s="204" t="e">
        <f>#N/A</f>
        <v>#N/A</v>
      </c>
      <c r="M373" s="204" t="e">
        <f>#N/A</f>
        <v>#N/A</v>
      </c>
      <c r="N373" s="206">
        <v>82.83</v>
      </c>
      <c r="O373" s="206">
        <v>70.5</v>
      </c>
      <c r="P373" s="206">
        <v>87</v>
      </c>
      <c r="Q373" s="206">
        <v>98</v>
      </c>
      <c r="R373" s="204" t="s">
        <v>1042</v>
      </c>
      <c r="S373" s="204" t="s">
        <v>1042</v>
      </c>
      <c r="T373" s="204" t="s">
        <v>1042</v>
      </c>
      <c r="U373" s="204" t="s">
        <v>1042</v>
      </c>
      <c r="V373" s="207">
        <v>0.25</v>
      </c>
      <c r="W373" s="186">
        <v>81.6666666666667</v>
      </c>
      <c r="X373" s="187">
        <v>90.8333333333333</v>
      </c>
      <c r="Y373" s="188">
        <v>103.666666666667</v>
      </c>
      <c r="Z373" s="189">
        <v>96</v>
      </c>
      <c r="AA373" s="220">
        <v>0.5</v>
      </c>
      <c r="AB373" s="191">
        <v>104.71869328493599</v>
      </c>
      <c r="AC373" s="192">
        <v>105.80762250453699</v>
      </c>
      <c r="AD373" s="193">
        <v>97.822141560798499</v>
      </c>
      <c r="AE373" s="194">
        <v>117.785843920145</v>
      </c>
      <c r="AF373" s="190">
        <v>1</v>
      </c>
      <c r="AG373" s="195">
        <v>80.743243243243199</v>
      </c>
      <c r="AH373" s="196">
        <v>96.114864864864899</v>
      </c>
      <c r="AI373" s="197">
        <v>102.70270270270299</v>
      </c>
      <c r="AJ373" s="198">
        <v>92.567567567567593</v>
      </c>
      <c r="AK373" s="220">
        <v>0.5</v>
      </c>
      <c r="AL373" s="199">
        <v>65.88</v>
      </c>
      <c r="AM373" s="200">
        <v>78.040000000000006</v>
      </c>
      <c r="AN373" s="201">
        <v>58.28</v>
      </c>
      <c r="AO373" s="202">
        <v>69.930000000000007</v>
      </c>
      <c r="AP373" s="209">
        <v>0</v>
      </c>
    </row>
    <row r="374" spans="1:42" s="181" customFormat="1" ht="15.75" customHeight="1">
      <c r="A374" s="204" t="s">
        <v>941</v>
      </c>
      <c r="B374" s="204" t="s">
        <v>805</v>
      </c>
      <c r="C374" s="205">
        <v>293000</v>
      </c>
      <c r="D374" s="204" t="s">
        <v>819</v>
      </c>
      <c r="E374" s="204" t="e">
        <f>#N/A</f>
        <v>#N/A</v>
      </c>
      <c r="F374" s="204" t="e">
        <f>#N/A</f>
        <v>#N/A</v>
      </c>
      <c r="G374" s="204" t="e">
        <f>#N/A</f>
        <v>#N/A</v>
      </c>
      <c r="H374" s="204" t="e">
        <f>#N/A</f>
        <v>#N/A</v>
      </c>
      <c r="I374" s="204" t="e">
        <f>#N/A</f>
        <v>#N/A</v>
      </c>
      <c r="J374" s="204" t="e">
        <f>#N/A</f>
        <v>#N/A</v>
      </c>
      <c r="K374" s="204" t="e">
        <f>#N/A</f>
        <v>#N/A</v>
      </c>
      <c r="L374" s="204" t="e">
        <f>#N/A</f>
        <v>#N/A</v>
      </c>
      <c r="M374" s="204" t="e">
        <f>#N/A</f>
        <v>#N/A</v>
      </c>
      <c r="N374" s="206">
        <v>122.55</v>
      </c>
      <c r="O374" s="206">
        <v>122.55</v>
      </c>
      <c r="P374" s="206">
        <v>108.82</v>
      </c>
      <c r="Q374" s="206">
        <v>117.65</v>
      </c>
      <c r="R374" s="204" t="s">
        <v>1041</v>
      </c>
      <c r="S374" s="204" t="b">
        <f>TRUE</f>
        <v>1</v>
      </c>
      <c r="T374" s="204" t="s">
        <v>1041</v>
      </c>
      <c r="U374" s="204" t="s">
        <v>1041</v>
      </c>
      <c r="V374" s="207">
        <v>1</v>
      </c>
      <c r="W374" s="186">
        <v>91.176470588235304</v>
      </c>
      <c r="X374" s="187">
        <v>92.156862745097996</v>
      </c>
      <c r="Y374" s="188">
        <v>88.235294117647101</v>
      </c>
      <c r="Z374" s="189">
        <v>99.019607843137294</v>
      </c>
      <c r="AA374" s="220">
        <v>0.25</v>
      </c>
      <c r="AB374" s="191">
        <v>92.233009708737896</v>
      </c>
      <c r="AC374" s="192">
        <v>90.291262135922295</v>
      </c>
      <c r="AD374" s="193">
        <v>103.883495145631</v>
      </c>
      <c r="AE374" s="194">
        <v>75.728155339805795</v>
      </c>
      <c r="AF374" s="220">
        <v>0.25</v>
      </c>
      <c r="AG374" s="195">
        <v>139.759036144578</v>
      </c>
      <c r="AH374" s="196">
        <v>134.93975903614501</v>
      </c>
      <c r="AI374" s="197">
        <v>124.096385542169</v>
      </c>
      <c r="AJ374" s="198">
        <v>136.14457831325299</v>
      </c>
      <c r="AK374" s="220">
        <v>1</v>
      </c>
      <c r="AL374" s="199">
        <v>119.28</v>
      </c>
      <c r="AM374" s="200">
        <v>119.28</v>
      </c>
      <c r="AN374" s="201">
        <v>112.05</v>
      </c>
      <c r="AO374" s="202">
        <v>137.35</v>
      </c>
      <c r="AP374" s="203">
        <v>1</v>
      </c>
    </row>
    <row r="375" spans="1:42" s="181" customFormat="1" ht="15.75" customHeight="1">
      <c r="A375" s="204" t="s">
        <v>934</v>
      </c>
      <c r="B375" s="204" t="s">
        <v>735</v>
      </c>
      <c r="C375" s="205">
        <v>293010</v>
      </c>
      <c r="D375" s="204" t="s">
        <v>735</v>
      </c>
      <c r="E375" s="204" t="e">
        <f>#N/A</f>
        <v>#N/A</v>
      </c>
      <c r="F375" s="204" t="e">
        <f>#N/A</f>
        <v>#N/A</v>
      </c>
      <c r="G375" s="204" t="e">
        <f>#N/A</f>
        <v>#N/A</v>
      </c>
      <c r="H375" s="204" t="e">
        <f>#N/A</f>
        <v>#N/A</v>
      </c>
      <c r="I375" s="204" t="e">
        <f>#N/A</f>
        <v>#N/A</v>
      </c>
      <c r="J375" s="204" t="e">
        <f>#N/A</f>
        <v>#N/A</v>
      </c>
      <c r="K375" s="204" t="e">
        <f>#N/A</f>
        <v>#N/A</v>
      </c>
      <c r="L375" s="204" t="e">
        <f>#N/A</f>
        <v>#N/A</v>
      </c>
      <c r="M375" s="204" t="e">
        <f>#N/A</f>
        <v>#N/A</v>
      </c>
      <c r="N375" s="206">
        <v>64.75</v>
      </c>
      <c r="O375" s="206">
        <v>54.97</v>
      </c>
      <c r="P375" s="206">
        <v>70.510000000000005</v>
      </c>
      <c r="Q375" s="206">
        <v>76.27</v>
      </c>
      <c r="R375" s="204" t="s">
        <v>1042</v>
      </c>
      <c r="S375" s="204" t="s">
        <v>1042</v>
      </c>
      <c r="T375" s="204" t="s">
        <v>1042</v>
      </c>
      <c r="U375" s="204" t="s">
        <v>1042</v>
      </c>
      <c r="V375" s="207">
        <v>0</v>
      </c>
      <c r="W375" s="186">
        <v>66.055846422338604</v>
      </c>
      <c r="X375" s="187">
        <v>80.802792321116897</v>
      </c>
      <c r="Y375" s="188">
        <v>91.623036649214697</v>
      </c>
      <c r="Z375" s="189">
        <v>78.708551483420607</v>
      </c>
      <c r="AA375" s="210">
        <v>0</v>
      </c>
      <c r="AB375" s="191">
        <v>44.361602982292602</v>
      </c>
      <c r="AC375" s="192">
        <v>87.418452935694305</v>
      </c>
      <c r="AD375" s="193">
        <v>98.788443616029795</v>
      </c>
      <c r="AE375" s="194">
        <v>98.136067101584302</v>
      </c>
      <c r="AF375" s="210">
        <v>0.5</v>
      </c>
      <c r="AG375" s="195">
        <v>85.258620689655203</v>
      </c>
      <c r="AH375" s="196">
        <v>82.241379310344797</v>
      </c>
      <c r="AI375" s="197">
        <v>81.724137931034505</v>
      </c>
      <c r="AJ375" s="198">
        <v>92.241379310344797</v>
      </c>
      <c r="AK375" s="210">
        <v>0</v>
      </c>
      <c r="AL375" s="199">
        <v>46.55</v>
      </c>
      <c r="AM375" s="200">
        <v>56.64</v>
      </c>
      <c r="AN375" s="201">
        <v>69.83</v>
      </c>
      <c r="AO375" s="202">
        <v>73.709999999999994</v>
      </c>
      <c r="AP375" s="209">
        <v>0</v>
      </c>
    </row>
    <row r="376" spans="1:42" s="181" customFormat="1" ht="15.75" customHeight="1">
      <c r="A376" s="204" t="s">
        <v>942</v>
      </c>
      <c r="B376" s="204" t="s">
        <v>771</v>
      </c>
      <c r="C376" s="205">
        <v>293015</v>
      </c>
      <c r="D376" s="204" t="s">
        <v>774</v>
      </c>
      <c r="E376" s="204" t="e">
        <f>#N/A</f>
        <v>#N/A</v>
      </c>
      <c r="F376" s="204" t="e">
        <f>#N/A</f>
        <v>#N/A</v>
      </c>
      <c r="G376" s="204" t="e">
        <f>#N/A</f>
        <v>#N/A</v>
      </c>
      <c r="H376" s="204" t="e">
        <f>#N/A</f>
        <v>#N/A</v>
      </c>
      <c r="I376" s="204" t="e">
        <f>#N/A</f>
        <v>#N/A</v>
      </c>
      <c r="J376" s="204" t="e">
        <f>#N/A</f>
        <v>#N/A</v>
      </c>
      <c r="K376" s="204" t="e">
        <f>#N/A</f>
        <v>#N/A</v>
      </c>
      <c r="L376" s="204" t="e">
        <f>#N/A</f>
        <v>#N/A</v>
      </c>
      <c r="M376" s="204" t="e">
        <f>#N/A</f>
        <v>#N/A</v>
      </c>
      <c r="N376" s="206">
        <v>105.56</v>
      </c>
      <c r="O376" s="206">
        <v>107.85</v>
      </c>
      <c r="P376" s="206">
        <v>107.28</v>
      </c>
      <c r="Q376" s="206">
        <v>108.24</v>
      </c>
      <c r="R376" s="204" t="s">
        <v>1041</v>
      </c>
      <c r="S376" s="204" t="b">
        <f>TRUE</f>
        <v>1</v>
      </c>
      <c r="T376" s="204" t="s">
        <v>1041</v>
      </c>
      <c r="U376" s="204" t="s">
        <v>1041</v>
      </c>
      <c r="V376" s="207">
        <v>1</v>
      </c>
      <c r="W376" s="186">
        <v>85.823754789272002</v>
      </c>
      <c r="X376" s="187">
        <v>88.505747126436802</v>
      </c>
      <c r="Y376" s="188">
        <v>97.3180076628352</v>
      </c>
      <c r="Z376" s="189">
        <v>98.084291187739495</v>
      </c>
      <c r="AA376" s="220">
        <v>0.5</v>
      </c>
      <c r="AB376" s="191">
        <v>102.51572327044001</v>
      </c>
      <c r="AC376" s="192">
        <v>100.20964360587</v>
      </c>
      <c r="AD376" s="193">
        <v>99.790356394130001</v>
      </c>
      <c r="AE376" s="194">
        <v>98.322851153039807</v>
      </c>
      <c r="AF376" s="190">
        <v>1</v>
      </c>
      <c r="AG376" s="195">
        <v>95.294117647058798</v>
      </c>
      <c r="AH376" s="196">
        <v>100.58823529411799</v>
      </c>
      <c r="AI376" s="197">
        <v>98.431372549019599</v>
      </c>
      <c r="AJ376" s="198">
        <v>94.117647058823493</v>
      </c>
      <c r="AK376" s="220">
        <v>0.75</v>
      </c>
      <c r="AL376" s="199">
        <v>78.819999999999993</v>
      </c>
      <c r="AM376" s="200">
        <v>87.06</v>
      </c>
      <c r="AN376" s="201">
        <v>108.24</v>
      </c>
      <c r="AO376" s="202">
        <v>104.71</v>
      </c>
      <c r="AP376" s="221">
        <v>0.5</v>
      </c>
    </row>
    <row r="377" spans="1:42" s="181" customFormat="1" ht="15.75" customHeight="1">
      <c r="A377" s="204" t="s">
        <v>934</v>
      </c>
      <c r="B377" s="204" t="s">
        <v>710</v>
      </c>
      <c r="C377" s="205">
        <v>293020</v>
      </c>
      <c r="D377" s="204" t="s">
        <v>713</v>
      </c>
      <c r="E377" s="204" t="e">
        <f>#N/A</f>
        <v>#N/A</v>
      </c>
      <c r="F377" s="204" t="e">
        <f>#N/A</f>
        <v>#N/A</v>
      </c>
      <c r="G377" s="204" t="e">
        <f>#N/A</f>
        <v>#N/A</v>
      </c>
      <c r="H377" s="204" t="e">
        <f>#N/A</f>
        <v>#N/A</v>
      </c>
      <c r="I377" s="204" t="e">
        <f>#N/A</f>
        <v>#N/A</v>
      </c>
      <c r="J377" s="204" t="e">
        <f>#N/A</f>
        <v>#N/A</v>
      </c>
      <c r="K377" s="204" t="e">
        <f>#N/A</f>
        <v>#N/A</v>
      </c>
      <c r="L377" s="204" t="e">
        <f>#N/A</f>
        <v>#N/A</v>
      </c>
      <c r="M377" s="204" t="e">
        <f>#N/A</f>
        <v>#N/A</v>
      </c>
      <c r="N377" s="206">
        <v>102.89</v>
      </c>
      <c r="O377" s="206">
        <v>82.64</v>
      </c>
      <c r="P377" s="206">
        <v>90.91</v>
      </c>
      <c r="Q377" s="206">
        <v>84.3</v>
      </c>
      <c r="R377" s="204" t="s">
        <v>1041</v>
      </c>
      <c r="S377" s="204" t="s">
        <v>1042</v>
      </c>
      <c r="T377" s="204" t="s">
        <v>1042</v>
      </c>
      <c r="U377" s="204" t="s">
        <v>1042</v>
      </c>
      <c r="V377" s="207">
        <v>0.25</v>
      </c>
      <c r="W377" s="186">
        <v>121.074380165289</v>
      </c>
      <c r="X377" s="187">
        <v>122.314049586777</v>
      </c>
      <c r="Y377" s="188">
        <v>132.23140495867801</v>
      </c>
      <c r="Z377" s="189">
        <v>118.595041322314</v>
      </c>
      <c r="AA377" s="208">
        <v>1</v>
      </c>
      <c r="AB377" s="191">
        <v>95.038167938931295</v>
      </c>
      <c r="AC377" s="192">
        <v>92.9389312977099</v>
      </c>
      <c r="AD377" s="193">
        <v>103.435114503817</v>
      </c>
      <c r="AE377" s="194">
        <v>91.793893129771007</v>
      </c>
      <c r="AF377" s="208">
        <v>0.5</v>
      </c>
      <c r="AG377" s="195">
        <v>89.635316698656396</v>
      </c>
      <c r="AH377" s="196">
        <v>87.9078694817658</v>
      </c>
      <c r="AI377" s="197">
        <v>89.251439539347402</v>
      </c>
      <c r="AJ377" s="198">
        <v>101.919385796545</v>
      </c>
      <c r="AK377" s="208">
        <v>0.25</v>
      </c>
      <c r="AL377" s="199">
        <v>78.31</v>
      </c>
      <c r="AM377" s="200">
        <v>79.459999999999994</v>
      </c>
      <c r="AN377" s="201">
        <v>85.22</v>
      </c>
      <c r="AO377" s="202">
        <v>69.099999999999994</v>
      </c>
      <c r="AP377" s="209">
        <v>0</v>
      </c>
    </row>
    <row r="378" spans="1:42" s="181" customFormat="1" ht="15.75" customHeight="1">
      <c r="A378" s="204" t="s">
        <v>942</v>
      </c>
      <c r="B378" s="204" t="s">
        <v>1044</v>
      </c>
      <c r="C378" s="205">
        <v>293030</v>
      </c>
      <c r="D378" s="204" t="s">
        <v>775</v>
      </c>
      <c r="E378" s="204" t="e">
        <f>#N/A</f>
        <v>#N/A</v>
      </c>
      <c r="F378" s="204" t="e">
        <f>#N/A</f>
        <v>#N/A</v>
      </c>
      <c r="G378" s="204" t="e">
        <f>#N/A</f>
        <v>#N/A</v>
      </c>
      <c r="H378" s="204" t="e">
        <f>#N/A</f>
        <v>#N/A</v>
      </c>
      <c r="I378" s="204" t="e">
        <f>#N/A</f>
        <v>#N/A</v>
      </c>
      <c r="J378" s="204" t="e">
        <f>#N/A</f>
        <v>#N/A</v>
      </c>
      <c r="K378" s="204" t="e">
        <f>#N/A</f>
        <v>#N/A</v>
      </c>
      <c r="L378" s="204" t="e">
        <f>#N/A</f>
        <v>#N/A</v>
      </c>
      <c r="M378" s="204" t="e">
        <f>#N/A</f>
        <v>#N/A</v>
      </c>
      <c r="N378" s="206">
        <v>98.71</v>
      </c>
      <c r="O378" s="206">
        <v>84.48</v>
      </c>
      <c r="P378" s="206">
        <v>105.17</v>
      </c>
      <c r="Q378" s="206">
        <v>97.41</v>
      </c>
      <c r="R378" s="204" t="s">
        <v>1041</v>
      </c>
      <c r="S378" s="204" t="s">
        <v>1042</v>
      </c>
      <c r="T378" s="204" t="s">
        <v>1041</v>
      </c>
      <c r="U378" s="204" t="s">
        <v>1041</v>
      </c>
      <c r="V378" s="207">
        <v>0.75</v>
      </c>
      <c r="W378" s="186">
        <v>84.051724137931004</v>
      </c>
      <c r="X378" s="187">
        <v>87.931034482758605</v>
      </c>
      <c r="Y378" s="188">
        <v>93.103448275862107</v>
      </c>
      <c r="Z378" s="189">
        <v>80.172413793103402</v>
      </c>
      <c r="AA378" s="208">
        <v>0</v>
      </c>
      <c r="AB378" s="191">
        <v>94.907407407407405</v>
      </c>
      <c r="AC378" s="192">
        <v>93.0555555555556</v>
      </c>
      <c r="AD378" s="193">
        <v>103.240740740741</v>
      </c>
      <c r="AE378" s="194">
        <v>87.5</v>
      </c>
      <c r="AF378" s="208">
        <v>0.25</v>
      </c>
      <c r="AG378" s="195">
        <v>68.240343347639495</v>
      </c>
      <c r="AH378" s="196">
        <v>64.806866952789704</v>
      </c>
      <c r="AI378" s="197">
        <v>76.3948497854077</v>
      </c>
      <c r="AJ378" s="198">
        <v>61.8025751072961</v>
      </c>
      <c r="AK378" s="208">
        <v>0</v>
      </c>
      <c r="AL378" s="199">
        <v>61.8</v>
      </c>
      <c r="AM378" s="200">
        <v>75.97</v>
      </c>
      <c r="AN378" s="201">
        <v>65.67</v>
      </c>
      <c r="AO378" s="202">
        <v>65.67</v>
      </c>
      <c r="AP378" s="209">
        <v>0</v>
      </c>
    </row>
    <row r="379" spans="1:42" s="181" customFormat="1">
      <c r="A379" s="204" t="s">
        <v>933</v>
      </c>
      <c r="B379" s="204" t="s">
        <v>483</v>
      </c>
      <c r="C379" s="205">
        <v>293040</v>
      </c>
      <c r="D379" s="204" t="s">
        <v>499</v>
      </c>
      <c r="E379" s="204" t="e">
        <f>#N/A</f>
        <v>#N/A</v>
      </c>
      <c r="F379" s="204" t="e">
        <f>#N/A</f>
        <v>#N/A</v>
      </c>
      <c r="G379" s="204" t="e">
        <f>#N/A</f>
        <v>#N/A</v>
      </c>
      <c r="H379" s="204" t="e">
        <f>#N/A</f>
        <v>#N/A</v>
      </c>
      <c r="I379" s="204" t="e">
        <f>#N/A</f>
        <v>#N/A</v>
      </c>
      <c r="J379" s="204" t="e">
        <f>#N/A</f>
        <v>#N/A</v>
      </c>
      <c r="K379" s="204" t="e">
        <f>#N/A</f>
        <v>#N/A</v>
      </c>
      <c r="L379" s="204" t="e">
        <f>#N/A</f>
        <v>#N/A</v>
      </c>
      <c r="M379" s="204" t="e">
        <f>#N/A</f>
        <v>#N/A</v>
      </c>
      <c r="N379" s="206">
        <v>72.22</v>
      </c>
      <c r="O379" s="206">
        <v>65.97</v>
      </c>
      <c r="P379" s="206">
        <v>76.39</v>
      </c>
      <c r="Q379" s="206">
        <v>109.03</v>
      </c>
      <c r="R379" s="204" t="s">
        <v>1042</v>
      </c>
      <c r="S379" s="204" t="s">
        <v>1042</v>
      </c>
      <c r="T379" s="204" t="s">
        <v>1042</v>
      </c>
      <c r="U379" s="204" t="s">
        <v>1041</v>
      </c>
      <c r="V379" s="207">
        <v>0.25</v>
      </c>
      <c r="W379" s="186">
        <v>109.027777777778</v>
      </c>
      <c r="X379" s="187">
        <v>114.583333333333</v>
      </c>
      <c r="Y379" s="188">
        <v>120.833333333333</v>
      </c>
      <c r="Z379" s="189">
        <v>93.0555555555556</v>
      </c>
      <c r="AA379" s="220">
        <v>0.75</v>
      </c>
      <c r="AB379" s="191">
        <v>153.77358490565999</v>
      </c>
      <c r="AC379" s="192">
        <v>146.22641509434001</v>
      </c>
      <c r="AD379" s="193">
        <v>144.33962264150901</v>
      </c>
      <c r="AE379" s="194">
        <v>149.05660377358501</v>
      </c>
      <c r="AF379" s="190">
        <v>1</v>
      </c>
      <c r="AG379" s="195">
        <v>63.709677419354797</v>
      </c>
      <c r="AH379" s="196">
        <v>62.096774193548399</v>
      </c>
      <c r="AI379" s="197">
        <v>74.193548387096797</v>
      </c>
      <c r="AJ379" s="198">
        <v>83.064516129032299</v>
      </c>
      <c r="AK379" s="220">
        <v>0</v>
      </c>
      <c r="AL379" s="199">
        <v>14.52</v>
      </c>
      <c r="AM379" s="200">
        <v>26.61</v>
      </c>
      <c r="AN379" s="201">
        <v>26.61</v>
      </c>
      <c r="AO379" s="202">
        <v>26.61</v>
      </c>
      <c r="AP379" s="209">
        <v>0</v>
      </c>
    </row>
    <row r="380" spans="1:42" s="181" customFormat="1" ht="15.75" customHeight="1">
      <c r="A380" s="214" t="s">
        <v>933</v>
      </c>
      <c r="B380" s="204" t="s">
        <v>546</v>
      </c>
      <c r="C380" s="213">
        <v>293050</v>
      </c>
      <c r="D380" s="214" t="s">
        <v>546</v>
      </c>
      <c r="E380" s="215" t="e">
        <f>#N/A</f>
        <v>#N/A</v>
      </c>
      <c r="F380" s="215" t="e">
        <f>#N/A</f>
        <v>#N/A</v>
      </c>
      <c r="G380" s="215" t="e">
        <f>#N/A</f>
        <v>#N/A</v>
      </c>
      <c r="H380" s="215" t="e">
        <f>#N/A</f>
        <v>#N/A</v>
      </c>
      <c r="I380" s="215" t="e">
        <f>#N/A</f>
        <v>#N/A</v>
      </c>
      <c r="J380" s="215" t="e">
        <f>#N/A</f>
        <v>#N/A</v>
      </c>
      <c r="K380" s="215" t="e">
        <f>#N/A</f>
        <v>#N/A</v>
      </c>
      <c r="L380" s="215" t="e">
        <f>#N/A</f>
        <v>#N/A</v>
      </c>
      <c r="M380" s="215" t="e">
        <f>#N/A</f>
        <v>#N/A</v>
      </c>
      <c r="N380" s="216">
        <v>27.09</v>
      </c>
      <c r="O380" s="216">
        <v>25.42</v>
      </c>
      <c r="P380" s="216">
        <v>29.55</v>
      </c>
      <c r="Q380" s="216">
        <v>34.92</v>
      </c>
      <c r="R380" s="215" t="s">
        <v>1042</v>
      </c>
      <c r="S380" s="215" t="s">
        <v>1042</v>
      </c>
      <c r="T380" s="215" t="s">
        <v>1042</v>
      </c>
      <c r="U380" s="215" t="s">
        <v>1042</v>
      </c>
      <c r="V380" s="217">
        <v>0</v>
      </c>
      <c r="W380" s="186">
        <v>80.035180299032504</v>
      </c>
      <c r="X380" s="187">
        <v>85.224274406332498</v>
      </c>
      <c r="Y380" s="188">
        <v>91.908531222515407</v>
      </c>
      <c r="Z380" s="189">
        <v>79.4195250659631</v>
      </c>
      <c r="AA380" s="218">
        <v>0</v>
      </c>
      <c r="AB380" s="191">
        <v>75.692582663091997</v>
      </c>
      <c r="AC380" s="192">
        <v>86.863270777479897</v>
      </c>
      <c r="AD380" s="193">
        <v>92.046470062555898</v>
      </c>
      <c r="AE380" s="194">
        <v>86.595174262734602</v>
      </c>
      <c r="AF380" s="218">
        <v>0</v>
      </c>
      <c r="AG380" s="195">
        <v>68.996710526315795</v>
      </c>
      <c r="AH380" s="196">
        <v>62.335526315789501</v>
      </c>
      <c r="AI380" s="197">
        <v>68.256578947368396</v>
      </c>
      <c r="AJ380" s="198">
        <v>77.549342105263193</v>
      </c>
      <c r="AK380" s="218">
        <v>0</v>
      </c>
      <c r="AL380" s="199">
        <v>46.38</v>
      </c>
      <c r="AM380" s="200">
        <v>46.13</v>
      </c>
      <c r="AN380" s="201">
        <v>52.3</v>
      </c>
      <c r="AO380" s="202">
        <v>81.91</v>
      </c>
      <c r="AP380" s="219">
        <v>0</v>
      </c>
    </row>
    <row r="381" spans="1:42" s="181" customFormat="1" ht="15.75" customHeight="1">
      <c r="A381" s="204" t="s">
        <v>940</v>
      </c>
      <c r="B381" s="204" t="s">
        <v>575</v>
      </c>
      <c r="C381" s="205">
        <v>293060</v>
      </c>
      <c r="D381" s="204" t="s">
        <v>585</v>
      </c>
      <c r="E381" s="204" t="e">
        <f>#N/A</f>
        <v>#N/A</v>
      </c>
      <c r="F381" s="204" t="e">
        <f>#N/A</f>
        <v>#N/A</v>
      </c>
      <c r="G381" s="204" t="e">
        <f>#N/A</f>
        <v>#N/A</v>
      </c>
      <c r="H381" s="204" t="e">
        <f>#N/A</f>
        <v>#N/A</v>
      </c>
      <c r="I381" s="204" t="e">
        <f>#N/A</f>
        <v>#N/A</v>
      </c>
      <c r="J381" s="204" t="e">
        <f>#N/A</f>
        <v>#N/A</v>
      </c>
      <c r="K381" s="204" t="e">
        <f>#N/A</f>
        <v>#N/A</v>
      </c>
      <c r="L381" s="204" t="e">
        <f>#N/A</f>
        <v>#N/A</v>
      </c>
      <c r="M381" s="204" t="e">
        <f>#N/A</f>
        <v>#N/A</v>
      </c>
      <c r="N381" s="206">
        <v>53.25</v>
      </c>
      <c r="O381" s="206">
        <v>43.2</v>
      </c>
      <c r="P381" s="206">
        <v>50.89</v>
      </c>
      <c r="Q381" s="206">
        <v>74.56</v>
      </c>
      <c r="R381" s="204" t="s">
        <v>1042</v>
      </c>
      <c r="S381" s="204" t="s">
        <v>1042</v>
      </c>
      <c r="T381" s="204" t="s">
        <v>1042</v>
      </c>
      <c r="U381" s="204" t="s">
        <v>1042</v>
      </c>
      <c r="V381" s="207">
        <v>0</v>
      </c>
      <c r="W381" s="186">
        <v>73.964497041420103</v>
      </c>
      <c r="X381" s="187">
        <v>72.189349112426001</v>
      </c>
      <c r="Y381" s="188">
        <v>78.698224852070993</v>
      </c>
      <c r="Z381" s="189">
        <v>66.272189349112395</v>
      </c>
      <c r="AA381" s="220">
        <v>0</v>
      </c>
      <c r="AB381" s="191">
        <v>120.610687022901</v>
      </c>
      <c r="AC381" s="192">
        <v>113.740458015267</v>
      </c>
      <c r="AD381" s="193">
        <v>119.08396946564901</v>
      </c>
      <c r="AE381" s="194">
        <v>108.396946564885</v>
      </c>
      <c r="AF381" s="190">
        <v>1</v>
      </c>
      <c r="AG381" s="195">
        <v>81.283422459893004</v>
      </c>
      <c r="AH381" s="196">
        <v>81.283422459893004</v>
      </c>
      <c r="AI381" s="197">
        <v>78.074866310160402</v>
      </c>
      <c r="AJ381" s="198">
        <v>85.0267379679144</v>
      </c>
      <c r="AK381" s="220">
        <v>0</v>
      </c>
      <c r="AL381" s="199">
        <v>60.96</v>
      </c>
      <c r="AM381" s="200">
        <v>56.15</v>
      </c>
      <c r="AN381" s="201">
        <v>65.78</v>
      </c>
      <c r="AO381" s="202">
        <v>73.8</v>
      </c>
      <c r="AP381" s="209">
        <v>0</v>
      </c>
    </row>
    <row r="382" spans="1:42" s="181" customFormat="1" ht="15.75" customHeight="1">
      <c r="A382" s="204" t="s">
        <v>938</v>
      </c>
      <c r="B382" s="204" t="s">
        <v>617</v>
      </c>
      <c r="C382" s="205">
        <v>293070</v>
      </c>
      <c r="D382" s="204" t="s">
        <v>622</v>
      </c>
      <c r="E382" s="204" t="e">
        <f>#N/A</f>
        <v>#N/A</v>
      </c>
      <c r="F382" s="204" t="e">
        <f>#N/A</f>
        <v>#N/A</v>
      </c>
      <c r="G382" s="204" t="e">
        <f>#N/A</f>
        <v>#N/A</v>
      </c>
      <c r="H382" s="204" t="e">
        <f>#N/A</f>
        <v>#N/A</v>
      </c>
      <c r="I382" s="204" t="e">
        <f>#N/A</f>
        <v>#N/A</v>
      </c>
      <c r="J382" s="204" t="e">
        <f>#N/A</f>
        <v>#N/A</v>
      </c>
      <c r="K382" s="204" t="e">
        <f>#N/A</f>
        <v>#N/A</v>
      </c>
      <c r="L382" s="204" t="e">
        <f>#N/A</f>
        <v>#N/A</v>
      </c>
      <c r="M382" s="204" t="e">
        <f>#N/A</f>
        <v>#N/A</v>
      </c>
      <c r="N382" s="206">
        <v>35.229999999999997</v>
      </c>
      <c r="O382" s="206">
        <v>30.84</v>
      </c>
      <c r="P382" s="206">
        <v>38.47</v>
      </c>
      <c r="Q382" s="206">
        <v>31.98</v>
      </c>
      <c r="R382" s="204" t="s">
        <v>1042</v>
      </c>
      <c r="S382" s="204" t="s">
        <v>1042</v>
      </c>
      <c r="T382" s="204" t="s">
        <v>1042</v>
      </c>
      <c r="U382" s="204" t="s">
        <v>1042</v>
      </c>
      <c r="V382" s="207">
        <v>0</v>
      </c>
      <c r="W382" s="186">
        <v>62.229437229437202</v>
      </c>
      <c r="X382" s="187">
        <v>56.222943722943697</v>
      </c>
      <c r="Y382" s="188">
        <v>70.346320346320297</v>
      </c>
      <c r="Z382" s="189">
        <v>66.720779220779207</v>
      </c>
      <c r="AA382" s="208">
        <v>0</v>
      </c>
      <c r="AB382" s="191">
        <v>61.342013019529297</v>
      </c>
      <c r="AC382" s="192">
        <v>61.442163244867302</v>
      </c>
      <c r="AD382" s="193">
        <v>65.247871807711604</v>
      </c>
      <c r="AE382" s="194">
        <v>60.440660991487199</v>
      </c>
      <c r="AF382" s="208">
        <v>0</v>
      </c>
      <c r="AG382" s="195">
        <v>46.677132391418098</v>
      </c>
      <c r="AH382" s="196">
        <v>50.2878074306646</v>
      </c>
      <c r="AI382" s="197">
        <v>55.729984301412898</v>
      </c>
      <c r="AJ382" s="198">
        <v>55.416012558869703</v>
      </c>
      <c r="AK382" s="208">
        <v>0</v>
      </c>
      <c r="AL382" s="199">
        <v>16.64</v>
      </c>
      <c r="AM382" s="200">
        <v>39.869999999999997</v>
      </c>
      <c r="AN382" s="201">
        <v>42.7</v>
      </c>
      <c r="AO382" s="202">
        <v>29.83</v>
      </c>
      <c r="AP382" s="209">
        <v>0</v>
      </c>
    </row>
    <row r="383" spans="1:42" s="181" customFormat="1" ht="15.75" customHeight="1">
      <c r="A383" s="204" t="s">
        <v>942</v>
      </c>
      <c r="B383" s="204" t="s">
        <v>1044</v>
      </c>
      <c r="C383" s="205">
        <v>293075</v>
      </c>
      <c r="D383" s="204" t="s">
        <v>776</v>
      </c>
      <c r="E383" s="204" t="e">
        <f>#N/A</f>
        <v>#N/A</v>
      </c>
      <c r="F383" s="204" t="e">
        <f>#N/A</f>
        <v>#N/A</v>
      </c>
      <c r="G383" s="204" t="e">
        <f>#N/A</f>
        <v>#N/A</v>
      </c>
      <c r="H383" s="204" t="e">
        <f>#N/A</f>
        <v>#N/A</v>
      </c>
      <c r="I383" s="204" t="e">
        <f>#N/A</f>
        <v>#N/A</v>
      </c>
      <c r="J383" s="204" t="e">
        <f>#N/A</f>
        <v>#N/A</v>
      </c>
      <c r="K383" s="204" t="e">
        <f>#N/A</f>
        <v>#N/A</v>
      </c>
      <c r="L383" s="204" t="e">
        <f>#N/A</f>
        <v>#N/A</v>
      </c>
      <c r="M383" s="204" t="e">
        <f>#N/A</f>
        <v>#N/A</v>
      </c>
      <c r="N383" s="206">
        <v>85.22</v>
      </c>
      <c r="O383" s="206">
        <v>76.349999999999994</v>
      </c>
      <c r="P383" s="206">
        <v>92.12</v>
      </c>
      <c r="Q383" s="206">
        <v>78.33</v>
      </c>
      <c r="R383" s="204" t="s">
        <v>1042</v>
      </c>
      <c r="S383" s="204" t="s">
        <v>1042</v>
      </c>
      <c r="T383" s="204" t="s">
        <v>1042</v>
      </c>
      <c r="U383" s="204" t="s">
        <v>1042</v>
      </c>
      <c r="V383" s="207">
        <v>0</v>
      </c>
      <c r="W383" s="186">
        <v>93.103448275862107</v>
      </c>
      <c r="X383" s="187">
        <v>100.49261083743799</v>
      </c>
      <c r="Y383" s="188">
        <v>116.256157635468</v>
      </c>
      <c r="Z383" s="189">
        <v>92.610837438423601</v>
      </c>
      <c r="AA383" s="220">
        <v>0.5</v>
      </c>
      <c r="AB383" s="191">
        <v>117.91907514450899</v>
      </c>
      <c r="AC383" s="192">
        <v>116.184971098266</v>
      </c>
      <c r="AD383" s="193">
        <v>120.809248554913</v>
      </c>
      <c r="AE383" s="194">
        <v>130.05780346820799</v>
      </c>
      <c r="AF383" s="190">
        <v>1</v>
      </c>
      <c r="AG383" s="195">
        <v>80.769230769230802</v>
      </c>
      <c r="AH383" s="196">
        <v>83.3333333333333</v>
      </c>
      <c r="AI383" s="197">
        <v>84.615384615384599</v>
      </c>
      <c r="AJ383" s="198">
        <v>97.435897435897402</v>
      </c>
      <c r="AK383" s="220">
        <v>0.25</v>
      </c>
      <c r="AL383" s="199">
        <v>61.54</v>
      </c>
      <c r="AM383" s="200">
        <v>52.56</v>
      </c>
      <c r="AN383" s="201">
        <v>44.87</v>
      </c>
      <c r="AO383" s="202">
        <v>62.82</v>
      </c>
      <c r="AP383" s="209">
        <v>0</v>
      </c>
    </row>
    <row r="384" spans="1:42" s="181" customFormat="1" ht="15.75" customHeight="1">
      <c r="A384" s="204" t="s">
        <v>935</v>
      </c>
      <c r="B384" s="204" t="s">
        <v>702</v>
      </c>
      <c r="C384" s="205">
        <v>293076</v>
      </c>
      <c r="D384" s="204" t="s">
        <v>703</v>
      </c>
      <c r="E384" s="204" t="e">
        <f>#N/A</f>
        <v>#N/A</v>
      </c>
      <c r="F384" s="204" t="e">
        <f>#N/A</f>
        <v>#N/A</v>
      </c>
      <c r="G384" s="204" t="e">
        <f>#N/A</f>
        <v>#N/A</v>
      </c>
      <c r="H384" s="204" t="e">
        <f>#N/A</f>
        <v>#N/A</v>
      </c>
      <c r="I384" s="204" t="e">
        <f>#N/A</f>
        <v>#N/A</v>
      </c>
      <c r="J384" s="204" t="e">
        <f>#N/A</f>
        <v>#N/A</v>
      </c>
      <c r="K384" s="204" t="e">
        <f>#N/A</f>
        <v>#N/A</v>
      </c>
      <c r="L384" s="204" t="e">
        <f>#N/A</f>
        <v>#N/A</v>
      </c>
      <c r="M384" s="204" t="e">
        <f>#N/A</f>
        <v>#N/A</v>
      </c>
      <c r="N384" s="206">
        <v>18.239999999999998</v>
      </c>
      <c r="O384" s="206">
        <v>18.239999999999998</v>
      </c>
      <c r="P384" s="206">
        <v>10.14</v>
      </c>
      <c r="Q384" s="206">
        <v>27.03</v>
      </c>
      <c r="R384" s="204" t="s">
        <v>1042</v>
      </c>
      <c r="S384" s="204" t="s">
        <v>1042</v>
      </c>
      <c r="T384" s="204" t="s">
        <v>1042</v>
      </c>
      <c r="U384" s="204" t="s">
        <v>1042</v>
      </c>
      <c r="V384" s="207">
        <v>0</v>
      </c>
      <c r="W384" s="186">
        <v>43.243243243243199</v>
      </c>
      <c r="X384" s="187">
        <v>39.1891891891892</v>
      </c>
      <c r="Y384" s="188">
        <v>76.351351351351397</v>
      </c>
      <c r="Z384" s="189">
        <v>68.918918918918905</v>
      </c>
      <c r="AA384" s="208">
        <v>0</v>
      </c>
      <c r="AB384" s="191">
        <v>112.61261261261301</v>
      </c>
      <c r="AC384" s="192">
        <v>116.216216216216</v>
      </c>
      <c r="AD384" s="193">
        <v>117.117117117117</v>
      </c>
      <c r="AE384" s="194">
        <v>120.720720720721</v>
      </c>
      <c r="AF384" s="190">
        <v>1</v>
      </c>
      <c r="AG384" s="195">
        <v>76.190476190476204</v>
      </c>
      <c r="AH384" s="196">
        <v>78.231292517006807</v>
      </c>
      <c r="AI384" s="197">
        <v>82.312925170067999</v>
      </c>
      <c r="AJ384" s="198">
        <v>84.353741496598602</v>
      </c>
      <c r="AK384" s="208">
        <v>0</v>
      </c>
      <c r="AL384" s="199">
        <v>51.02</v>
      </c>
      <c r="AM384" s="200">
        <v>46.94</v>
      </c>
      <c r="AN384" s="201">
        <v>36.729999999999997</v>
      </c>
      <c r="AO384" s="202">
        <v>51.02</v>
      </c>
      <c r="AP384" s="209">
        <v>0</v>
      </c>
    </row>
    <row r="385" spans="1:42" s="181" customFormat="1" ht="15.75" customHeight="1">
      <c r="A385" s="204" t="s">
        <v>934</v>
      </c>
      <c r="B385" s="204" t="s">
        <v>710</v>
      </c>
      <c r="C385" s="205">
        <v>293077</v>
      </c>
      <c r="D385" s="204" t="s">
        <v>714</v>
      </c>
      <c r="E385" s="204" t="e">
        <f>#N/A</f>
        <v>#N/A</v>
      </c>
      <c r="F385" s="204" t="e">
        <f>#N/A</f>
        <v>#N/A</v>
      </c>
      <c r="G385" s="204" t="e">
        <f>#N/A</f>
        <v>#N/A</v>
      </c>
      <c r="H385" s="204" t="e">
        <f>#N/A</f>
        <v>#N/A</v>
      </c>
      <c r="I385" s="204" t="e">
        <f>#N/A</f>
        <v>#N/A</v>
      </c>
      <c r="J385" s="204" t="e">
        <f>#N/A</f>
        <v>#N/A</v>
      </c>
      <c r="K385" s="204" t="e">
        <f>#N/A</f>
        <v>#N/A</v>
      </c>
      <c r="L385" s="204" t="e">
        <f>#N/A</f>
        <v>#N/A</v>
      </c>
      <c r="M385" s="204" t="e">
        <f>#N/A</f>
        <v>#N/A</v>
      </c>
      <c r="N385" s="206">
        <v>52.43</v>
      </c>
      <c r="O385" s="206">
        <v>74.94</v>
      </c>
      <c r="P385" s="206">
        <v>70.84</v>
      </c>
      <c r="Q385" s="206">
        <v>67.260000000000005</v>
      </c>
      <c r="R385" s="204" t="s">
        <v>1042</v>
      </c>
      <c r="S385" s="204" t="s">
        <v>1042</v>
      </c>
      <c r="T385" s="204" t="s">
        <v>1042</v>
      </c>
      <c r="U385" s="204" t="s">
        <v>1042</v>
      </c>
      <c r="V385" s="207">
        <v>0</v>
      </c>
      <c r="W385" s="186">
        <v>94.373401534526806</v>
      </c>
      <c r="X385" s="187">
        <v>130.946291560102</v>
      </c>
      <c r="Y385" s="188">
        <v>149.872122762148</v>
      </c>
      <c r="Z385" s="189">
        <v>115.08951406649599</v>
      </c>
      <c r="AA385" s="208">
        <v>0.75</v>
      </c>
      <c r="AB385" s="191">
        <v>78.356164383561605</v>
      </c>
      <c r="AC385" s="192">
        <v>81.643835616438395</v>
      </c>
      <c r="AD385" s="193">
        <v>107.945205479452</v>
      </c>
      <c r="AE385" s="194">
        <v>90.684931506849296</v>
      </c>
      <c r="AF385" s="208">
        <v>0.25</v>
      </c>
      <c r="AG385" s="195">
        <v>74.595842956120094</v>
      </c>
      <c r="AH385" s="196">
        <v>89.607390300230904</v>
      </c>
      <c r="AI385" s="197">
        <v>99.769053117782903</v>
      </c>
      <c r="AJ385" s="198">
        <v>88.452655889145504</v>
      </c>
      <c r="AK385" s="208">
        <v>0.25</v>
      </c>
      <c r="AL385" s="199">
        <v>54.73</v>
      </c>
      <c r="AM385" s="200">
        <v>87.99</v>
      </c>
      <c r="AN385" s="201">
        <v>85.22</v>
      </c>
      <c r="AO385" s="202">
        <v>96.3</v>
      </c>
      <c r="AP385" s="209">
        <v>0.25</v>
      </c>
    </row>
    <row r="386" spans="1:42" s="181" customFormat="1" ht="15.75" customHeight="1">
      <c r="A386" s="204" t="s">
        <v>933</v>
      </c>
      <c r="B386" s="204" t="s">
        <v>528</v>
      </c>
      <c r="C386" s="205">
        <v>293080</v>
      </c>
      <c r="D386" s="204" t="s">
        <v>529</v>
      </c>
      <c r="E386" s="204" t="e">
        <f>#N/A</f>
        <v>#N/A</v>
      </c>
      <c r="F386" s="204" t="e">
        <f>#N/A</f>
        <v>#N/A</v>
      </c>
      <c r="G386" s="204" t="e">
        <f>#N/A</f>
        <v>#N/A</v>
      </c>
      <c r="H386" s="204" t="e">
        <f>#N/A</f>
        <v>#N/A</v>
      </c>
      <c r="I386" s="204" t="e">
        <f>#N/A</f>
        <v>#N/A</v>
      </c>
      <c r="J386" s="204" t="e">
        <f>#N/A</f>
        <v>#N/A</v>
      </c>
      <c r="K386" s="204" t="e">
        <f>#N/A</f>
        <v>#N/A</v>
      </c>
      <c r="L386" s="204" t="e">
        <f>#N/A</f>
        <v>#N/A</v>
      </c>
      <c r="M386" s="204" t="e">
        <f>#N/A</f>
        <v>#N/A</v>
      </c>
      <c r="N386" s="206">
        <v>52.23</v>
      </c>
      <c r="O386" s="206">
        <v>53.57</v>
      </c>
      <c r="P386" s="206">
        <v>55.8</v>
      </c>
      <c r="Q386" s="206">
        <v>42.86</v>
      </c>
      <c r="R386" s="204" t="s">
        <v>1042</v>
      </c>
      <c r="S386" s="204" t="s">
        <v>1042</v>
      </c>
      <c r="T386" s="204" t="s">
        <v>1042</v>
      </c>
      <c r="U386" s="204" t="s">
        <v>1042</v>
      </c>
      <c r="V386" s="207">
        <v>0</v>
      </c>
      <c r="W386" s="186">
        <v>78.125</v>
      </c>
      <c r="X386" s="187">
        <v>79.910714285714306</v>
      </c>
      <c r="Y386" s="188">
        <v>77.232142857142904</v>
      </c>
      <c r="Z386" s="189">
        <v>78.571428571428598</v>
      </c>
      <c r="AA386" s="208">
        <v>0</v>
      </c>
      <c r="AB386" s="191">
        <v>71.889400921659004</v>
      </c>
      <c r="AC386" s="192">
        <v>65.437788018433196</v>
      </c>
      <c r="AD386" s="193">
        <v>76.497695852534605</v>
      </c>
      <c r="AE386" s="194">
        <v>76.036866359447004</v>
      </c>
      <c r="AF386" s="208">
        <v>0</v>
      </c>
      <c r="AG386" s="195">
        <v>74.331550802139006</v>
      </c>
      <c r="AH386" s="196">
        <v>87.165775401069496</v>
      </c>
      <c r="AI386" s="197">
        <v>96.256684491978604</v>
      </c>
      <c r="AJ386" s="198">
        <v>94.117647058823493</v>
      </c>
      <c r="AK386" s="208">
        <v>0.25</v>
      </c>
      <c r="AL386" s="199">
        <v>32.090000000000003</v>
      </c>
      <c r="AM386" s="200">
        <v>41.71</v>
      </c>
      <c r="AN386" s="201">
        <v>32.090000000000003</v>
      </c>
      <c r="AO386" s="202">
        <v>38.5</v>
      </c>
      <c r="AP386" s="209">
        <v>0</v>
      </c>
    </row>
    <row r="387" spans="1:42" s="181" customFormat="1" ht="15.75" customHeight="1">
      <c r="A387" s="204" t="s">
        <v>942</v>
      </c>
      <c r="B387" s="204" t="s">
        <v>740</v>
      </c>
      <c r="C387" s="205">
        <v>293090</v>
      </c>
      <c r="D387" s="204" t="s">
        <v>751</v>
      </c>
      <c r="E387" s="204" t="e">
        <f>#N/A</f>
        <v>#N/A</v>
      </c>
      <c r="F387" s="204" t="e">
        <f>#N/A</f>
        <v>#N/A</v>
      </c>
      <c r="G387" s="204" t="e">
        <f>#N/A</f>
        <v>#N/A</v>
      </c>
      <c r="H387" s="204" t="e">
        <f>#N/A</f>
        <v>#N/A</v>
      </c>
      <c r="I387" s="204" t="e">
        <f>#N/A</f>
        <v>#N/A</v>
      </c>
      <c r="J387" s="204" t="e">
        <f>#N/A</f>
        <v>#N/A</v>
      </c>
      <c r="K387" s="204" t="e">
        <f>#N/A</f>
        <v>#N/A</v>
      </c>
      <c r="L387" s="204" t="e">
        <f>#N/A</f>
        <v>#N/A</v>
      </c>
      <c r="M387" s="204" t="e">
        <f>#N/A</f>
        <v>#N/A</v>
      </c>
      <c r="N387" s="206">
        <v>74.17</v>
      </c>
      <c r="O387" s="206">
        <v>79.47</v>
      </c>
      <c r="P387" s="206">
        <v>88.08</v>
      </c>
      <c r="Q387" s="206">
        <v>100</v>
      </c>
      <c r="R387" s="204" t="s">
        <v>1042</v>
      </c>
      <c r="S387" s="204" t="s">
        <v>1042</v>
      </c>
      <c r="T387" s="204" t="s">
        <v>1042</v>
      </c>
      <c r="U387" s="204" t="s">
        <v>1041</v>
      </c>
      <c r="V387" s="207">
        <v>0.25</v>
      </c>
      <c r="W387" s="186">
        <v>100.66225165562901</v>
      </c>
      <c r="X387" s="187">
        <v>94.701986754966896</v>
      </c>
      <c r="Y387" s="188">
        <v>93.377483443708599</v>
      </c>
      <c r="Z387" s="189">
        <v>79.470198675496704</v>
      </c>
      <c r="AA387" s="220">
        <v>0.25</v>
      </c>
      <c r="AB387" s="191">
        <v>392.10526315789502</v>
      </c>
      <c r="AC387" s="192">
        <v>368.42105263157902</v>
      </c>
      <c r="AD387" s="193">
        <v>455.26315789473699</v>
      </c>
      <c r="AE387" s="194">
        <v>355.26315789473699</v>
      </c>
      <c r="AF387" s="190">
        <v>1</v>
      </c>
      <c r="AG387" s="195">
        <v>93.421052631578902</v>
      </c>
      <c r="AH387" s="196">
        <v>98.026315789473699</v>
      </c>
      <c r="AI387" s="197">
        <v>102.631578947368</v>
      </c>
      <c r="AJ387" s="198">
        <v>103.289473684211</v>
      </c>
      <c r="AK387" s="220">
        <v>0.75</v>
      </c>
      <c r="AL387" s="199">
        <v>69.08</v>
      </c>
      <c r="AM387" s="200">
        <v>71.05</v>
      </c>
      <c r="AN387" s="201">
        <v>73.03</v>
      </c>
      <c r="AO387" s="202">
        <v>76.97</v>
      </c>
      <c r="AP387" s="209">
        <v>0</v>
      </c>
    </row>
    <row r="388" spans="1:42" s="181" customFormat="1" ht="15.75" customHeight="1">
      <c r="A388" s="204" t="s">
        <v>941</v>
      </c>
      <c r="B388" s="204" t="s">
        <v>783</v>
      </c>
      <c r="C388" s="205">
        <v>293100</v>
      </c>
      <c r="D388" s="204" t="s">
        <v>799</v>
      </c>
      <c r="E388" s="204" t="e">
        <f>#N/A</f>
        <v>#N/A</v>
      </c>
      <c r="F388" s="204" t="e">
        <f>#N/A</f>
        <v>#N/A</v>
      </c>
      <c r="G388" s="204" t="e">
        <f>#N/A</f>
        <v>#N/A</v>
      </c>
      <c r="H388" s="204" t="e">
        <f>#N/A</f>
        <v>#N/A</v>
      </c>
      <c r="I388" s="204" t="e">
        <f>#N/A</f>
        <v>#N/A</v>
      </c>
      <c r="J388" s="204" t="e">
        <f>#N/A</f>
        <v>#N/A</v>
      </c>
      <c r="K388" s="204" t="e">
        <f>#N/A</f>
        <v>#N/A</v>
      </c>
      <c r="L388" s="204" t="e">
        <f>#N/A</f>
        <v>#N/A</v>
      </c>
      <c r="M388" s="204" t="e">
        <f>#N/A</f>
        <v>#N/A</v>
      </c>
      <c r="N388" s="206">
        <v>94.32</v>
      </c>
      <c r="O388" s="206">
        <v>88.64</v>
      </c>
      <c r="P388" s="206">
        <v>88.64</v>
      </c>
      <c r="Q388" s="206">
        <v>91.67</v>
      </c>
      <c r="R388" s="204" t="s">
        <v>1042</v>
      </c>
      <c r="S388" s="204" t="s">
        <v>1042</v>
      </c>
      <c r="T388" s="204" t="s">
        <v>1042</v>
      </c>
      <c r="U388" s="204" t="s">
        <v>1042</v>
      </c>
      <c r="V388" s="207">
        <v>0</v>
      </c>
      <c r="W388" s="186">
        <v>69.318181818181799</v>
      </c>
      <c r="X388" s="187">
        <v>75</v>
      </c>
      <c r="Y388" s="188">
        <v>84.469696969696997</v>
      </c>
      <c r="Z388" s="189">
        <v>85.984848484848499</v>
      </c>
      <c r="AA388" s="208">
        <v>0</v>
      </c>
      <c r="AB388" s="191">
        <v>104.31034482758599</v>
      </c>
      <c r="AC388" s="192">
        <v>100.431034482759</v>
      </c>
      <c r="AD388" s="193">
        <v>106.465517241379</v>
      </c>
      <c r="AE388" s="194">
        <v>95.689655172413794</v>
      </c>
      <c r="AF388" s="190">
        <v>1</v>
      </c>
      <c r="AG388" s="195">
        <v>78.787878787878796</v>
      </c>
      <c r="AH388" s="196">
        <v>96.536796536796501</v>
      </c>
      <c r="AI388" s="197">
        <v>90.909090909090907</v>
      </c>
      <c r="AJ388" s="198">
        <v>94.372294372294405</v>
      </c>
      <c r="AK388" s="208">
        <v>0.25</v>
      </c>
      <c r="AL388" s="199">
        <v>135.06</v>
      </c>
      <c r="AM388" s="200">
        <v>161.04</v>
      </c>
      <c r="AN388" s="201">
        <v>158.44</v>
      </c>
      <c r="AO388" s="202">
        <v>146.75</v>
      </c>
      <c r="AP388" s="203">
        <v>1</v>
      </c>
    </row>
    <row r="389" spans="1:42" s="181" customFormat="1" ht="15.75" customHeight="1">
      <c r="A389" s="204" t="s">
        <v>941</v>
      </c>
      <c r="B389" s="204" t="s">
        <v>805</v>
      </c>
      <c r="C389" s="205">
        <v>293105</v>
      </c>
      <c r="D389" s="204" t="s">
        <v>820</v>
      </c>
      <c r="E389" s="204" t="e">
        <f>#N/A</f>
        <v>#N/A</v>
      </c>
      <c r="F389" s="204" t="e">
        <f>#N/A</f>
        <v>#N/A</v>
      </c>
      <c r="G389" s="204" t="e">
        <f>#N/A</f>
        <v>#N/A</v>
      </c>
      <c r="H389" s="204" t="e">
        <f>#N/A</f>
        <v>#N/A</v>
      </c>
      <c r="I389" s="204" t="e">
        <f>#N/A</f>
        <v>#N/A</v>
      </c>
      <c r="J389" s="204" t="e">
        <f>#N/A</f>
        <v>#N/A</v>
      </c>
      <c r="K389" s="204" t="e">
        <f>#N/A</f>
        <v>#N/A</v>
      </c>
      <c r="L389" s="204" t="e">
        <f>#N/A</f>
        <v>#N/A</v>
      </c>
      <c r="M389" s="204" t="e">
        <f>#N/A</f>
        <v>#N/A</v>
      </c>
      <c r="N389" s="206">
        <v>14.08</v>
      </c>
      <c r="O389" s="206">
        <v>10.68</v>
      </c>
      <c r="P389" s="206">
        <v>19.420000000000002</v>
      </c>
      <c r="Q389" s="206">
        <v>26.21</v>
      </c>
      <c r="R389" s="204" t="s">
        <v>1042</v>
      </c>
      <c r="S389" s="204" t="s">
        <v>1042</v>
      </c>
      <c r="T389" s="204" t="s">
        <v>1042</v>
      </c>
      <c r="U389" s="204" t="s">
        <v>1042</v>
      </c>
      <c r="V389" s="207">
        <v>0</v>
      </c>
      <c r="W389" s="186">
        <v>78.640776699029104</v>
      </c>
      <c r="X389" s="187">
        <v>78.640776699029104</v>
      </c>
      <c r="Y389" s="188">
        <v>81.067961165048501</v>
      </c>
      <c r="Z389" s="189">
        <v>74.757281553398101</v>
      </c>
      <c r="AA389" s="208">
        <v>0</v>
      </c>
      <c r="AB389" s="191">
        <v>105.102040816327</v>
      </c>
      <c r="AC389" s="192">
        <v>105.612244897959</v>
      </c>
      <c r="AD389" s="193">
        <v>111.224489795918</v>
      </c>
      <c r="AE389" s="194">
        <v>85.714285714285694</v>
      </c>
      <c r="AF389" s="208">
        <v>0.75</v>
      </c>
      <c r="AG389" s="195">
        <v>69.196428571428598</v>
      </c>
      <c r="AH389" s="196">
        <v>67.410714285714306</v>
      </c>
      <c r="AI389" s="197">
        <v>72.321428571428598</v>
      </c>
      <c r="AJ389" s="198">
        <v>84.375</v>
      </c>
      <c r="AK389" s="208">
        <v>0</v>
      </c>
      <c r="AL389" s="199">
        <v>85.71</v>
      </c>
      <c r="AM389" s="200">
        <v>77.680000000000007</v>
      </c>
      <c r="AN389" s="201">
        <v>101.79</v>
      </c>
      <c r="AO389" s="202">
        <v>76.34</v>
      </c>
      <c r="AP389" s="209">
        <v>0.25</v>
      </c>
    </row>
    <row r="390" spans="1:42" s="181" customFormat="1">
      <c r="A390" s="204" t="s">
        <v>933</v>
      </c>
      <c r="B390" s="204" t="s">
        <v>483</v>
      </c>
      <c r="C390" s="205">
        <v>293110</v>
      </c>
      <c r="D390" s="204" t="s">
        <v>500</v>
      </c>
      <c r="E390" s="204" t="e">
        <f>#N/A</f>
        <v>#N/A</v>
      </c>
      <c r="F390" s="204" t="e">
        <f>#N/A</f>
        <v>#N/A</v>
      </c>
      <c r="G390" s="204" t="e">
        <f>#N/A</f>
        <v>#N/A</v>
      </c>
      <c r="H390" s="204" t="e">
        <f>#N/A</f>
        <v>#N/A</v>
      </c>
      <c r="I390" s="204" t="e">
        <f>#N/A</f>
        <v>#N/A</v>
      </c>
      <c r="J390" s="204" t="e">
        <f>#N/A</f>
        <v>#N/A</v>
      </c>
      <c r="K390" s="204" t="e">
        <f>#N/A</f>
        <v>#N/A</v>
      </c>
      <c r="L390" s="204" t="e">
        <f>#N/A</f>
        <v>#N/A</v>
      </c>
      <c r="M390" s="204" t="e">
        <f>#N/A</f>
        <v>#N/A</v>
      </c>
      <c r="N390" s="206">
        <v>28.57</v>
      </c>
      <c r="O390" s="206">
        <v>28.57</v>
      </c>
      <c r="P390" s="206">
        <v>54.29</v>
      </c>
      <c r="Q390" s="206">
        <v>41.43</v>
      </c>
      <c r="R390" s="204" t="s">
        <v>1042</v>
      </c>
      <c r="S390" s="204" t="s">
        <v>1042</v>
      </c>
      <c r="T390" s="204" t="s">
        <v>1042</v>
      </c>
      <c r="U390" s="204" t="s">
        <v>1042</v>
      </c>
      <c r="V390" s="207">
        <v>0</v>
      </c>
      <c r="W390" s="186">
        <v>98.571428571428598</v>
      </c>
      <c r="X390" s="187">
        <v>102.857142857143</v>
      </c>
      <c r="Y390" s="188">
        <v>134.28571428571399</v>
      </c>
      <c r="Z390" s="189">
        <v>124.28571428571399</v>
      </c>
      <c r="AA390" s="220">
        <v>1</v>
      </c>
      <c r="AB390" s="191">
        <v>145.90163934426201</v>
      </c>
      <c r="AC390" s="192">
        <v>145.90163934426201</v>
      </c>
      <c r="AD390" s="193">
        <v>140.98360655737699</v>
      </c>
      <c r="AE390" s="194">
        <v>150.819672131148</v>
      </c>
      <c r="AF390" s="190">
        <v>1</v>
      </c>
      <c r="AG390" s="195">
        <v>62.5</v>
      </c>
      <c r="AH390" s="196">
        <v>126.5625</v>
      </c>
      <c r="AI390" s="197">
        <v>129.6875</v>
      </c>
      <c r="AJ390" s="198">
        <v>162.5</v>
      </c>
      <c r="AK390" s="220">
        <v>0.75</v>
      </c>
      <c r="AL390" s="199">
        <v>51.56</v>
      </c>
      <c r="AM390" s="200">
        <v>84.38</v>
      </c>
      <c r="AN390" s="201">
        <v>145.31</v>
      </c>
      <c r="AO390" s="202">
        <v>131.25</v>
      </c>
      <c r="AP390" s="221">
        <v>0.5</v>
      </c>
    </row>
    <row r="391" spans="1:42" s="181" customFormat="1" ht="15.75" customHeight="1">
      <c r="A391" s="222" t="s">
        <v>936</v>
      </c>
      <c r="B391" s="204" t="s">
        <v>925</v>
      </c>
      <c r="C391" s="213">
        <v>293120</v>
      </c>
      <c r="D391" s="214" t="s">
        <v>923</v>
      </c>
      <c r="E391" s="215" t="e">
        <f>#N/A</f>
        <v>#N/A</v>
      </c>
      <c r="F391" s="215" t="e">
        <f>#N/A</f>
        <v>#N/A</v>
      </c>
      <c r="G391" s="215" t="e">
        <f>#N/A</f>
        <v>#N/A</v>
      </c>
      <c r="H391" s="215" t="e">
        <f>#N/A</f>
        <v>#N/A</v>
      </c>
      <c r="I391" s="215" t="e">
        <f>#N/A</f>
        <v>#N/A</v>
      </c>
      <c r="J391" s="215" t="e">
        <f>#N/A</f>
        <v>#N/A</v>
      </c>
      <c r="K391" s="215" t="e">
        <f>#N/A</f>
        <v>#N/A</v>
      </c>
      <c r="L391" s="215" t="e">
        <f>#N/A</f>
        <v>#N/A</v>
      </c>
      <c r="M391" s="215" t="e">
        <f>#N/A</f>
        <v>#N/A</v>
      </c>
      <c r="N391" s="216">
        <v>36.19</v>
      </c>
      <c r="O391" s="216">
        <v>21.79</v>
      </c>
      <c r="P391" s="216">
        <v>28.79</v>
      </c>
      <c r="Q391" s="216">
        <v>29.18</v>
      </c>
      <c r="R391" s="215" t="s">
        <v>1042</v>
      </c>
      <c r="S391" s="215" t="s">
        <v>1042</v>
      </c>
      <c r="T391" s="215" t="s">
        <v>1042</v>
      </c>
      <c r="U391" s="215" t="s">
        <v>1042</v>
      </c>
      <c r="V391" s="217">
        <v>0</v>
      </c>
      <c r="W391" s="186">
        <v>68.093385214007796</v>
      </c>
      <c r="X391" s="187">
        <v>66.926070038910495</v>
      </c>
      <c r="Y391" s="188">
        <v>71.206225680933898</v>
      </c>
      <c r="Z391" s="189">
        <v>64.591439688715994</v>
      </c>
      <c r="AA391" s="208">
        <v>0</v>
      </c>
      <c r="AB391" s="191">
        <v>87.551867219917</v>
      </c>
      <c r="AC391" s="192">
        <v>88.381742738589196</v>
      </c>
      <c r="AD391" s="193">
        <v>108.298755186722</v>
      </c>
      <c r="AE391" s="194">
        <v>81.3278008298755</v>
      </c>
      <c r="AF391" s="208">
        <v>0.25</v>
      </c>
      <c r="AG391" s="195">
        <v>68.421052631578902</v>
      </c>
      <c r="AH391" s="196">
        <v>71.659919028340099</v>
      </c>
      <c r="AI391" s="197">
        <v>69.635627530364403</v>
      </c>
      <c r="AJ391" s="198">
        <v>93.117408906882602</v>
      </c>
      <c r="AK391" s="208">
        <v>0</v>
      </c>
      <c r="AL391" s="199">
        <v>64.37</v>
      </c>
      <c r="AM391" s="200">
        <v>60.73</v>
      </c>
      <c r="AN391" s="201">
        <v>38.869999999999997</v>
      </c>
      <c r="AO391" s="202">
        <v>37.65</v>
      </c>
      <c r="AP391" s="209">
        <v>0</v>
      </c>
    </row>
    <row r="392" spans="1:42" s="181" customFormat="1" ht="15.75" customHeight="1">
      <c r="A392" s="204" t="s">
        <v>940</v>
      </c>
      <c r="B392" s="204" t="s">
        <v>575</v>
      </c>
      <c r="C392" s="205">
        <v>293130</v>
      </c>
      <c r="D392" s="204" t="s">
        <v>586</v>
      </c>
      <c r="E392" s="204" t="e">
        <f>#N/A</f>
        <v>#N/A</v>
      </c>
      <c r="F392" s="204" t="e">
        <f>#N/A</f>
        <v>#N/A</v>
      </c>
      <c r="G392" s="204" t="e">
        <f>#N/A</f>
        <v>#N/A</v>
      </c>
      <c r="H392" s="204" t="e">
        <f>#N/A</f>
        <v>#N/A</v>
      </c>
      <c r="I392" s="204" t="e">
        <f>#N/A</f>
        <v>#N/A</v>
      </c>
      <c r="J392" s="204" t="e">
        <f>#N/A</f>
        <v>#N/A</v>
      </c>
      <c r="K392" s="204" t="e">
        <f>#N/A</f>
        <v>#N/A</v>
      </c>
      <c r="L392" s="204" t="e">
        <f>#N/A</f>
        <v>#N/A</v>
      </c>
      <c r="M392" s="204" t="e">
        <f>#N/A</f>
        <v>#N/A</v>
      </c>
      <c r="N392" s="206">
        <v>49.78</v>
      </c>
      <c r="O392" s="206">
        <v>41.7</v>
      </c>
      <c r="P392" s="206">
        <v>56.95</v>
      </c>
      <c r="Q392" s="206">
        <v>57.4</v>
      </c>
      <c r="R392" s="204" t="s">
        <v>1042</v>
      </c>
      <c r="S392" s="204" t="s">
        <v>1042</v>
      </c>
      <c r="T392" s="204" t="s">
        <v>1042</v>
      </c>
      <c r="U392" s="204" t="s">
        <v>1042</v>
      </c>
      <c r="V392" s="207">
        <v>0</v>
      </c>
      <c r="W392" s="186">
        <v>91.031390134529104</v>
      </c>
      <c r="X392" s="187">
        <v>94.618834080717505</v>
      </c>
      <c r="Y392" s="188">
        <v>84.753363228699598</v>
      </c>
      <c r="Z392" s="189">
        <v>95.964125560538093</v>
      </c>
      <c r="AA392" s="220">
        <v>0.25</v>
      </c>
      <c r="AB392" s="191">
        <v>79.324894514767905</v>
      </c>
      <c r="AC392" s="192">
        <v>80.590717299578102</v>
      </c>
      <c r="AD392" s="193">
        <v>81.434599156118097</v>
      </c>
      <c r="AE392" s="194">
        <v>72.151898734177195</v>
      </c>
      <c r="AF392" s="220">
        <v>0</v>
      </c>
      <c r="AG392" s="195">
        <v>92.820512820512803</v>
      </c>
      <c r="AH392" s="196">
        <v>98.461538461538495</v>
      </c>
      <c r="AI392" s="197">
        <v>113.333333333333</v>
      </c>
      <c r="AJ392" s="198">
        <v>86.6666666666667</v>
      </c>
      <c r="AK392" s="220">
        <v>0.5</v>
      </c>
      <c r="AL392" s="199">
        <v>53.85</v>
      </c>
      <c r="AM392" s="200">
        <v>60</v>
      </c>
      <c r="AN392" s="201">
        <v>44.62</v>
      </c>
      <c r="AO392" s="202">
        <v>73.849999999999994</v>
      </c>
      <c r="AP392" s="221">
        <v>0</v>
      </c>
    </row>
    <row r="393" spans="1:42" s="181" customFormat="1" ht="15.75" customHeight="1">
      <c r="A393" s="222" t="s">
        <v>996</v>
      </c>
      <c r="B393" s="204" t="s">
        <v>613</v>
      </c>
      <c r="C393" s="213">
        <v>293135</v>
      </c>
      <c r="D393" s="214" t="s">
        <v>613</v>
      </c>
      <c r="E393" s="215" t="e">
        <f>#N/A</f>
        <v>#N/A</v>
      </c>
      <c r="F393" s="215" t="e">
        <f>#N/A</f>
        <v>#N/A</v>
      </c>
      <c r="G393" s="215" t="e">
        <f>#N/A</f>
        <v>#N/A</v>
      </c>
      <c r="H393" s="215" t="e">
        <f>#N/A</f>
        <v>#N/A</v>
      </c>
      <c r="I393" s="215" t="e">
        <f>#N/A</f>
        <v>#N/A</v>
      </c>
      <c r="J393" s="215" t="e">
        <f>#N/A</f>
        <v>#N/A</v>
      </c>
      <c r="K393" s="215" t="e">
        <f>#N/A</f>
        <v>#N/A</v>
      </c>
      <c r="L393" s="215" t="e">
        <f>#N/A</f>
        <v>#N/A</v>
      </c>
      <c r="M393" s="215" t="e">
        <f>#N/A</f>
        <v>#N/A</v>
      </c>
      <c r="N393" s="216">
        <v>74.38</v>
      </c>
      <c r="O393" s="216">
        <v>67.319999999999993</v>
      </c>
      <c r="P393" s="216">
        <v>81.96</v>
      </c>
      <c r="Q393" s="216">
        <v>85.17</v>
      </c>
      <c r="R393" s="215" t="s">
        <v>1042</v>
      </c>
      <c r="S393" s="215" t="s">
        <v>1042</v>
      </c>
      <c r="T393" s="215" t="s">
        <v>1042</v>
      </c>
      <c r="U393" s="215" t="s">
        <v>1042</v>
      </c>
      <c r="V393" s="217">
        <v>0</v>
      </c>
      <c r="W393" s="186">
        <v>73.924528301886795</v>
      </c>
      <c r="X393" s="187">
        <v>69.018867924528294</v>
      </c>
      <c r="Y393" s="188">
        <v>76.452830188679201</v>
      </c>
      <c r="Z393" s="189">
        <v>69.547169811320799</v>
      </c>
      <c r="AA393" s="208">
        <v>0</v>
      </c>
      <c r="AB393" s="191">
        <v>79.8608268522309</v>
      </c>
      <c r="AC393" s="192">
        <v>78.264428980761394</v>
      </c>
      <c r="AD393" s="193">
        <v>84.486287351616895</v>
      </c>
      <c r="AE393" s="194">
        <v>84.445354072861207</v>
      </c>
      <c r="AF393" s="208">
        <v>0</v>
      </c>
      <c r="AG393" s="195">
        <v>65.627376425855502</v>
      </c>
      <c r="AH393" s="196">
        <v>74.220532319391594</v>
      </c>
      <c r="AI393" s="197">
        <v>77.148288973383998</v>
      </c>
      <c r="AJ393" s="198">
        <v>82.205323193916399</v>
      </c>
      <c r="AK393" s="208">
        <v>0</v>
      </c>
      <c r="AL393" s="199">
        <v>31.6</v>
      </c>
      <c r="AM393" s="200">
        <v>36.96</v>
      </c>
      <c r="AN393" s="201">
        <v>36.270000000000003</v>
      </c>
      <c r="AO393" s="202">
        <v>38.21</v>
      </c>
      <c r="AP393" s="209">
        <v>0</v>
      </c>
    </row>
    <row r="394" spans="1:42" s="181" customFormat="1">
      <c r="A394" s="204" t="s">
        <v>933</v>
      </c>
      <c r="B394" s="204" t="s">
        <v>483</v>
      </c>
      <c r="C394" s="205">
        <v>293140</v>
      </c>
      <c r="D394" s="204" t="s">
        <v>501</v>
      </c>
      <c r="E394" s="204" t="e">
        <f>#N/A</f>
        <v>#N/A</v>
      </c>
      <c r="F394" s="204" t="e">
        <f>#N/A</f>
        <v>#N/A</v>
      </c>
      <c r="G394" s="204" t="e">
        <f>#N/A</f>
        <v>#N/A</v>
      </c>
      <c r="H394" s="204" t="e">
        <f>#N/A</f>
        <v>#N/A</v>
      </c>
      <c r="I394" s="204" t="e">
        <f>#N/A</f>
        <v>#N/A</v>
      </c>
      <c r="J394" s="204" t="e">
        <f>#N/A</f>
        <v>#N/A</v>
      </c>
      <c r="K394" s="204" t="e">
        <f>#N/A</f>
        <v>#N/A</v>
      </c>
      <c r="L394" s="204" t="e">
        <f>#N/A</f>
        <v>#N/A</v>
      </c>
      <c r="M394" s="204" t="e">
        <f>#N/A</f>
        <v>#N/A</v>
      </c>
      <c r="N394" s="206">
        <v>55.17</v>
      </c>
      <c r="O394" s="206">
        <v>56.9</v>
      </c>
      <c r="P394" s="206">
        <v>58.62</v>
      </c>
      <c r="Q394" s="206">
        <v>48.28</v>
      </c>
      <c r="R394" s="204" t="s">
        <v>1042</v>
      </c>
      <c r="S394" s="204" t="s">
        <v>1042</v>
      </c>
      <c r="T394" s="204" t="s">
        <v>1042</v>
      </c>
      <c r="U394" s="204" t="s">
        <v>1042</v>
      </c>
      <c r="V394" s="207">
        <v>0</v>
      </c>
      <c r="W394" s="186">
        <v>129.31034482758599</v>
      </c>
      <c r="X394" s="187">
        <v>125.862068965517</v>
      </c>
      <c r="Y394" s="188">
        <v>160.344827586207</v>
      </c>
      <c r="Z394" s="189">
        <v>127.586206896552</v>
      </c>
      <c r="AA394" s="208">
        <v>1</v>
      </c>
      <c r="AB394" s="191">
        <v>105.454545454545</v>
      </c>
      <c r="AC394" s="192">
        <v>105.454545454545</v>
      </c>
      <c r="AD394" s="193">
        <v>127.272727272727</v>
      </c>
      <c r="AE394" s="194">
        <v>120</v>
      </c>
      <c r="AF394" s="190">
        <v>1</v>
      </c>
      <c r="AG394" s="195">
        <v>127.45098039215701</v>
      </c>
      <c r="AH394" s="196">
        <v>125.490196078431</v>
      </c>
      <c r="AI394" s="197">
        <v>111.764705882353</v>
      </c>
      <c r="AJ394" s="198">
        <v>145.09803921568599</v>
      </c>
      <c r="AK394" s="208">
        <v>1</v>
      </c>
      <c r="AL394" s="199">
        <v>88.24</v>
      </c>
      <c r="AM394" s="200">
        <v>64.709999999999994</v>
      </c>
      <c r="AN394" s="201">
        <v>82.35</v>
      </c>
      <c r="AO394" s="202">
        <v>111.76</v>
      </c>
      <c r="AP394" s="209">
        <v>0.25</v>
      </c>
    </row>
    <row r="395" spans="1:42" s="181" customFormat="1" ht="15.75" customHeight="1">
      <c r="A395" s="214" t="s">
        <v>933</v>
      </c>
      <c r="B395" s="204" t="s">
        <v>546</v>
      </c>
      <c r="C395" s="213">
        <v>293150</v>
      </c>
      <c r="D395" s="214" t="s">
        <v>547</v>
      </c>
      <c r="E395" s="215" t="e">
        <f>#N/A</f>
        <v>#N/A</v>
      </c>
      <c r="F395" s="215" t="e">
        <f>#N/A</f>
        <v>#N/A</v>
      </c>
      <c r="G395" s="215" t="e">
        <f>#N/A</f>
        <v>#N/A</v>
      </c>
      <c r="H395" s="215" t="e">
        <f>#N/A</f>
        <v>#N/A</v>
      </c>
      <c r="I395" s="215" t="e">
        <f>#N/A</f>
        <v>#N/A</v>
      </c>
      <c r="J395" s="215" t="e">
        <f>#N/A</f>
        <v>#N/A</v>
      </c>
      <c r="K395" s="215" t="e">
        <f>#N/A</f>
        <v>#N/A</v>
      </c>
      <c r="L395" s="215" t="e">
        <f>#N/A</f>
        <v>#N/A</v>
      </c>
      <c r="M395" s="215" t="e">
        <f>#N/A</f>
        <v>#N/A</v>
      </c>
      <c r="N395" s="216">
        <v>46.77</v>
      </c>
      <c r="O395" s="216">
        <v>44.84</v>
      </c>
      <c r="P395" s="216">
        <v>50</v>
      </c>
      <c r="Q395" s="216">
        <v>65.16</v>
      </c>
      <c r="R395" s="215" t="s">
        <v>1042</v>
      </c>
      <c r="S395" s="215" t="s">
        <v>1042</v>
      </c>
      <c r="T395" s="215" t="s">
        <v>1042</v>
      </c>
      <c r="U395" s="215" t="s">
        <v>1042</v>
      </c>
      <c r="V395" s="217">
        <v>0</v>
      </c>
      <c r="W395" s="186">
        <v>83.225806451612897</v>
      </c>
      <c r="X395" s="187">
        <v>80.645161290322605</v>
      </c>
      <c r="Y395" s="188">
        <v>79.677419354838705</v>
      </c>
      <c r="Z395" s="189">
        <v>80.322580645161295</v>
      </c>
      <c r="AA395" s="218">
        <v>0</v>
      </c>
      <c r="AB395" s="191">
        <v>85.447761194029894</v>
      </c>
      <c r="AC395" s="192">
        <v>89.552238805970106</v>
      </c>
      <c r="AD395" s="193">
        <v>95.522388059701498</v>
      </c>
      <c r="AE395" s="194">
        <v>99.626865671641795</v>
      </c>
      <c r="AF395" s="218">
        <v>0.5</v>
      </c>
      <c r="AG395" s="195">
        <v>71.290322580645196</v>
      </c>
      <c r="AH395" s="196">
        <v>76.129032258064498</v>
      </c>
      <c r="AI395" s="197">
        <v>80.645161290322605</v>
      </c>
      <c r="AJ395" s="198">
        <v>86.774193548387103</v>
      </c>
      <c r="AK395" s="218">
        <v>0</v>
      </c>
      <c r="AL395" s="199">
        <v>34.840000000000003</v>
      </c>
      <c r="AM395" s="200">
        <v>28.06</v>
      </c>
      <c r="AN395" s="201">
        <v>22.26</v>
      </c>
      <c r="AO395" s="202">
        <v>25.16</v>
      </c>
      <c r="AP395" s="209">
        <v>0</v>
      </c>
    </row>
    <row r="396" spans="1:42" s="181" customFormat="1" ht="15.75" customHeight="1">
      <c r="A396" s="222" t="s">
        <v>936</v>
      </c>
      <c r="B396" s="204" t="s">
        <v>925</v>
      </c>
      <c r="C396" s="213">
        <v>293160</v>
      </c>
      <c r="D396" s="214" t="s">
        <v>924</v>
      </c>
      <c r="E396" s="215" t="e">
        <f>#N/A</f>
        <v>#N/A</v>
      </c>
      <c r="F396" s="215" t="e">
        <f>#N/A</f>
        <v>#N/A</v>
      </c>
      <c r="G396" s="215" t="e">
        <f>#N/A</f>
        <v>#N/A</v>
      </c>
      <c r="H396" s="215" t="e">
        <f>#N/A</f>
        <v>#N/A</v>
      </c>
      <c r="I396" s="215" t="e">
        <f>#N/A</f>
        <v>#N/A</v>
      </c>
      <c r="J396" s="215" t="e">
        <f>#N/A</f>
        <v>#N/A</v>
      </c>
      <c r="K396" s="215" t="e">
        <f>#N/A</f>
        <v>#N/A</v>
      </c>
      <c r="L396" s="215" t="e">
        <f>#N/A</f>
        <v>#N/A</v>
      </c>
      <c r="M396" s="215" t="e">
        <f>#N/A</f>
        <v>#N/A</v>
      </c>
      <c r="N396" s="216">
        <v>98.33</v>
      </c>
      <c r="O396" s="216">
        <v>91.67</v>
      </c>
      <c r="P396" s="216">
        <v>112.78</v>
      </c>
      <c r="Q396" s="216">
        <v>91.67</v>
      </c>
      <c r="R396" s="215" t="s">
        <v>1042</v>
      </c>
      <c r="S396" s="215" t="s">
        <v>1042</v>
      </c>
      <c r="T396" s="215" t="s">
        <v>1042</v>
      </c>
      <c r="U396" s="215" t="s">
        <v>1042</v>
      </c>
      <c r="V396" s="217">
        <v>0.5</v>
      </c>
      <c r="W396" s="186">
        <v>120</v>
      </c>
      <c r="X396" s="187">
        <v>117.777777777778</v>
      </c>
      <c r="Y396" s="188">
        <v>137.222222222222</v>
      </c>
      <c r="Z396" s="189">
        <v>117.222222222222</v>
      </c>
      <c r="AA396" s="220">
        <v>1</v>
      </c>
      <c r="AB396" s="191">
        <v>101.522842639594</v>
      </c>
      <c r="AC396" s="192">
        <v>103.553299492386</v>
      </c>
      <c r="AD396" s="193">
        <v>109.64467005076099</v>
      </c>
      <c r="AE396" s="194">
        <v>110.659898477157</v>
      </c>
      <c r="AF396" s="190">
        <v>1</v>
      </c>
      <c r="AG396" s="195">
        <v>108.484848484848</v>
      </c>
      <c r="AH396" s="196">
        <v>108.484848484848</v>
      </c>
      <c r="AI396" s="197">
        <v>126.06060606060601</v>
      </c>
      <c r="AJ396" s="198">
        <v>123.636363636364</v>
      </c>
      <c r="AK396" s="220">
        <v>1</v>
      </c>
      <c r="AL396" s="199">
        <v>63.64</v>
      </c>
      <c r="AM396" s="200">
        <v>74.55</v>
      </c>
      <c r="AN396" s="201">
        <v>76.36</v>
      </c>
      <c r="AO396" s="202">
        <v>103.64</v>
      </c>
      <c r="AP396" s="209">
        <v>0.25</v>
      </c>
    </row>
    <row r="397" spans="1:42" s="181" customFormat="1">
      <c r="A397" s="204" t="s">
        <v>933</v>
      </c>
      <c r="B397" s="204" t="s">
        <v>483</v>
      </c>
      <c r="C397" s="205">
        <v>293170</v>
      </c>
      <c r="D397" s="204" t="s">
        <v>502</v>
      </c>
      <c r="E397" s="204" t="e">
        <f>#N/A</f>
        <v>#N/A</v>
      </c>
      <c r="F397" s="204" t="e">
        <f>#N/A</f>
        <v>#N/A</v>
      </c>
      <c r="G397" s="204" t="e">
        <f>#N/A</f>
        <v>#N/A</v>
      </c>
      <c r="H397" s="204" t="e">
        <f>#N/A</f>
        <v>#N/A</v>
      </c>
      <c r="I397" s="204" t="e">
        <f>#N/A</f>
        <v>#N/A</v>
      </c>
      <c r="J397" s="204" t="e">
        <f>#N/A</f>
        <v>#N/A</v>
      </c>
      <c r="K397" s="204" t="e">
        <f>#N/A</f>
        <v>#N/A</v>
      </c>
      <c r="L397" s="204" t="e">
        <f>#N/A</f>
        <v>#N/A</v>
      </c>
      <c r="M397" s="204" t="e">
        <f>#N/A</f>
        <v>#N/A</v>
      </c>
      <c r="N397" s="206">
        <v>109.32</v>
      </c>
      <c r="O397" s="206">
        <v>98.31</v>
      </c>
      <c r="P397" s="206">
        <v>89.83</v>
      </c>
      <c r="Q397" s="206">
        <v>138.13999999999999</v>
      </c>
      <c r="R397" s="204" t="s">
        <v>1041</v>
      </c>
      <c r="S397" s="204" t="b">
        <f>TRUE</f>
        <v>1</v>
      </c>
      <c r="T397" s="204" t="s">
        <v>1042</v>
      </c>
      <c r="U397" s="204" t="s">
        <v>1041</v>
      </c>
      <c r="V397" s="207">
        <v>0.75</v>
      </c>
      <c r="W397" s="186">
        <v>107.62711864406801</v>
      </c>
      <c r="X397" s="187">
        <v>106.77966101694901</v>
      </c>
      <c r="Y397" s="188">
        <v>111.016949152542</v>
      </c>
      <c r="Z397" s="189">
        <v>106.77966101694901</v>
      </c>
      <c r="AA397" s="220">
        <v>1</v>
      </c>
      <c r="AB397" s="191">
        <v>120</v>
      </c>
      <c r="AC397" s="192">
        <v>119.04761904761899</v>
      </c>
      <c r="AD397" s="193">
        <v>121.904761904762</v>
      </c>
      <c r="AE397" s="194">
        <v>132.38095238095201</v>
      </c>
      <c r="AF397" s="190">
        <v>1</v>
      </c>
      <c r="AG397" s="195">
        <v>102.678571428571</v>
      </c>
      <c r="AH397" s="196">
        <v>117.857142857143</v>
      </c>
      <c r="AI397" s="197">
        <v>116.071428571429</v>
      </c>
      <c r="AJ397" s="198">
        <v>101.78571428571399</v>
      </c>
      <c r="AK397" s="220">
        <v>1</v>
      </c>
      <c r="AL397" s="199">
        <v>123.21</v>
      </c>
      <c r="AM397" s="200">
        <v>128.57</v>
      </c>
      <c r="AN397" s="201">
        <v>112.5</v>
      </c>
      <c r="AO397" s="202">
        <v>120.54</v>
      </c>
      <c r="AP397" s="203">
        <v>1</v>
      </c>
    </row>
    <row r="398" spans="1:42" s="181" customFormat="1" ht="15.75" customHeight="1">
      <c r="A398" s="222" t="s">
        <v>941</v>
      </c>
      <c r="B398" s="204" t="s">
        <v>854</v>
      </c>
      <c r="C398" s="213">
        <v>293180</v>
      </c>
      <c r="D398" s="214" t="s">
        <v>853</v>
      </c>
      <c r="E398" s="215" t="e">
        <f>#N/A</f>
        <v>#N/A</v>
      </c>
      <c r="F398" s="215" t="e">
        <f>#N/A</f>
        <v>#N/A</v>
      </c>
      <c r="G398" s="215" t="e">
        <f>#N/A</f>
        <v>#N/A</v>
      </c>
      <c r="H398" s="215" t="e">
        <f>#N/A</f>
        <v>#N/A</v>
      </c>
      <c r="I398" s="215" t="e">
        <f>#N/A</f>
        <v>#N/A</v>
      </c>
      <c r="J398" s="215" t="e">
        <f>#N/A</f>
        <v>#N/A</v>
      </c>
      <c r="K398" s="215" t="e">
        <f>#N/A</f>
        <v>#N/A</v>
      </c>
      <c r="L398" s="215" t="e">
        <f>#N/A</f>
        <v>#N/A</v>
      </c>
      <c r="M398" s="215" t="e">
        <f>#N/A</f>
        <v>#N/A</v>
      </c>
      <c r="N398" s="216">
        <v>63.54</v>
      </c>
      <c r="O398" s="216">
        <v>60.77</v>
      </c>
      <c r="P398" s="216">
        <v>59.67</v>
      </c>
      <c r="Q398" s="216">
        <v>83.98</v>
      </c>
      <c r="R398" s="215" t="s">
        <v>1042</v>
      </c>
      <c r="S398" s="215" t="s">
        <v>1042</v>
      </c>
      <c r="T398" s="215" t="s">
        <v>1042</v>
      </c>
      <c r="U398" s="215" t="s">
        <v>1042</v>
      </c>
      <c r="V398" s="217">
        <v>0</v>
      </c>
      <c r="W398" s="186">
        <v>49.723756906077298</v>
      </c>
      <c r="X398" s="187">
        <v>53.591160220994503</v>
      </c>
      <c r="Y398" s="188">
        <v>54.1436464088398</v>
      </c>
      <c r="Z398" s="189">
        <v>43.646408839778999</v>
      </c>
      <c r="AA398" s="208">
        <v>0</v>
      </c>
      <c r="AB398" s="191">
        <v>136.220472440945</v>
      </c>
      <c r="AC398" s="192">
        <v>144.88188976378001</v>
      </c>
      <c r="AD398" s="193">
        <v>134.645669291339</v>
      </c>
      <c r="AE398" s="194">
        <v>123.62204724409401</v>
      </c>
      <c r="AF398" s="190">
        <v>1</v>
      </c>
      <c r="AG398" s="195">
        <v>121.428571428571</v>
      </c>
      <c r="AH398" s="196">
        <v>121.978021978022</v>
      </c>
      <c r="AI398" s="197">
        <v>131.868131868132</v>
      </c>
      <c r="AJ398" s="198">
        <v>118.681318681319</v>
      </c>
      <c r="AK398" s="208">
        <v>1</v>
      </c>
      <c r="AL398" s="199">
        <v>92.31</v>
      </c>
      <c r="AM398" s="200">
        <v>95.6</v>
      </c>
      <c r="AN398" s="201">
        <v>121.98</v>
      </c>
      <c r="AO398" s="202">
        <v>118.68</v>
      </c>
      <c r="AP398" s="209">
        <v>0.75</v>
      </c>
    </row>
    <row r="399" spans="1:42" s="181" customFormat="1" ht="15.75" customHeight="1">
      <c r="A399" s="214" t="s">
        <v>933</v>
      </c>
      <c r="B399" s="204" t="s">
        <v>546</v>
      </c>
      <c r="C399" s="213">
        <v>293190</v>
      </c>
      <c r="D399" s="214" t="s">
        <v>548</v>
      </c>
      <c r="E399" s="215" t="e">
        <f>#N/A</f>
        <v>#N/A</v>
      </c>
      <c r="F399" s="215" t="e">
        <f>#N/A</f>
        <v>#N/A</v>
      </c>
      <c r="G399" s="215" t="e">
        <f>#N/A</f>
        <v>#N/A</v>
      </c>
      <c r="H399" s="215" t="e">
        <f>#N/A</f>
        <v>#N/A</v>
      </c>
      <c r="I399" s="215" t="e">
        <f>#N/A</f>
        <v>#N/A</v>
      </c>
      <c r="J399" s="215" t="e">
        <f>#N/A</f>
        <v>#N/A</v>
      </c>
      <c r="K399" s="215" t="e">
        <f>#N/A</f>
        <v>#N/A</v>
      </c>
      <c r="L399" s="215" t="e">
        <f>#N/A</f>
        <v>#N/A</v>
      </c>
      <c r="M399" s="215" t="e">
        <f>#N/A</f>
        <v>#N/A</v>
      </c>
      <c r="N399" s="216">
        <v>32.6</v>
      </c>
      <c r="O399" s="216">
        <v>34.479999999999997</v>
      </c>
      <c r="P399" s="216">
        <v>34.33</v>
      </c>
      <c r="Q399" s="216">
        <v>50.94</v>
      </c>
      <c r="R399" s="215" t="s">
        <v>1042</v>
      </c>
      <c r="S399" s="215" t="s">
        <v>1042</v>
      </c>
      <c r="T399" s="215" t="s">
        <v>1042</v>
      </c>
      <c r="U399" s="215" t="s">
        <v>1042</v>
      </c>
      <c r="V399" s="217">
        <v>0</v>
      </c>
      <c r="W399" s="186">
        <v>55.172413793103402</v>
      </c>
      <c r="X399" s="187">
        <v>72.884012539184994</v>
      </c>
      <c r="Y399" s="188">
        <v>45.454545454545503</v>
      </c>
      <c r="Z399" s="189">
        <v>28.213166144200599</v>
      </c>
      <c r="AA399" s="218">
        <v>0</v>
      </c>
      <c r="AB399" s="191">
        <v>43.5430463576159</v>
      </c>
      <c r="AC399" s="192">
        <v>45.033112582781499</v>
      </c>
      <c r="AD399" s="193">
        <v>52.4834437086093</v>
      </c>
      <c r="AE399" s="194">
        <v>48.509933774834401</v>
      </c>
      <c r="AF399" s="218">
        <v>0</v>
      </c>
      <c r="AG399" s="195">
        <v>75.306479859894907</v>
      </c>
      <c r="AH399" s="196">
        <v>80.0350262697023</v>
      </c>
      <c r="AI399" s="197">
        <v>93.169877408055996</v>
      </c>
      <c r="AJ399" s="198">
        <v>86.865148861646205</v>
      </c>
      <c r="AK399" s="218">
        <v>0</v>
      </c>
      <c r="AL399" s="199">
        <v>53.59</v>
      </c>
      <c r="AM399" s="200">
        <v>75.13</v>
      </c>
      <c r="AN399" s="201">
        <v>62.52</v>
      </c>
      <c r="AO399" s="202">
        <v>89.32</v>
      </c>
      <c r="AP399" s="219">
        <v>0</v>
      </c>
    </row>
    <row r="400" spans="1:42" s="181" customFormat="1" ht="15.75" customHeight="1">
      <c r="A400" s="204" t="s">
        <v>934</v>
      </c>
      <c r="B400" s="204" t="s">
        <v>710</v>
      </c>
      <c r="C400" s="205">
        <v>293200</v>
      </c>
      <c r="D400" s="204" t="s">
        <v>715</v>
      </c>
      <c r="E400" s="204" t="e">
        <f>#N/A</f>
        <v>#N/A</v>
      </c>
      <c r="F400" s="204" t="e">
        <f>#N/A</f>
        <v>#N/A</v>
      </c>
      <c r="G400" s="204" t="e">
        <f>#N/A</f>
        <v>#N/A</v>
      </c>
      <c r="H400" s="204" t="e">
        <f>#N/A</f>
        <v>#N/A</v>
      </c>
      <c r="I400" s="204" t="e">
        <f>#N/A</f>
        <v>#N/A</v>
      </c>
      <c r="J400" s="204" t="e">
        <f>#N/A</f>
        <v>#N/A</v>
      </c>
      <c r="K400" s="204" t="e">
        <f>#N/A</f>
        <v>#N/A</v>
      </c>
      <c r="L400" s="204" t="e">
        <f>#N/A</f>
        <v>#N/A</v>
      </c>
      <c r="M400" s="204" t="e">
        <f>#N/A</f>
        <v>#N/A</v>
      </c>
      <c r="N400" s="206">
        <v>112.68</v>
      </c>
      <c r="O400" s="206">
        <v>113.03</v>
      </c>
      <c r="P400" s="206">
        <v>118.31</v>
      </c>
      <c r="Q400" s="206">
        <v>128.87</v>
      </c>
      <c r="R400" s="204" t="s">
        <v>1042</v>
      </c>
      <c r="S400" s="204" t="s">
        <v>1042</v>
      </c>
      <c r="T400" s="204" t="s">
        <v>1042</v>
      </c>
      <c r="U400" s="204" t="s">
        <v>1042</v>
      </c>
      <c r="V400" s="207">
        <v>1</v>
      </c>
      <c r="W400" s="186">
        <v>88.732394366197198</v>
      </c>
      <c r="X400" s="187">
        <v>87.323943661971796</v>
      </c>
      <c r="Y400" s="188">
        <v>119.718309859155</v>
      </c>
      <c r="Z400" s="189">
        <v>87.676056338028204</v>
      </c>
      <c r="AA400" s="208">
        <v>0.25</v>
      </c>
      <c r="AB400" s="191">
        <v>89.102564102564102</v>
      </c>
      <c r="AC400" s="192">
        <v>88.141025641025607</v>
      </c>
      <c r="AD400" s="193">
        <v>96.153846153846203</v>
      </c>
      <c r="AE400" s="194">
        <v>88.141025641025607</v>
      </c>
      <c r="AF400" s="208">
        <v>0.25</v>
      </c>
      <c r="AG400" s="195">
        <v>86.461538461538495</v>
      </c>
      <c r="AH400" s="196">
        <v>100.615384615385</v>
      </c>
      <c r="AI400" s="197">
        <v>101.538461538462</v>
      </c>
      <c r="AJ400" s="198">
        <v>91.692307692307693</v>
      </c>
      <c r="AK400" s="208">
        <v>0.5</v>
      </c>
      <c r="AL400" s="199">
        <v>35.08</v>
      </c>
      <c r="AM400" s="200">
        <v>62.77</v>
      </c>
      <c r="AN400" s="201">
        <v>66.459999999999994</v>
      </c>
      <c r="AO400" s="202">
        <v>71.08</v>
      </c>
      <c r="AP400" s="209">
        <v>0</v>
      </c>
    </row>
    <row r="401" spans="1:42" s="181" customFormat="1" ht="15.75" customHeight="1">
      <c r="A401" s="204" t="s">
        <v>938</v>
      </c>
      <c r="B401" s="204" t="s">
        <v>663</v>
      </c>
      <c r="C401" s="205">
        <v>293210</v>
      </c>
      <c r="D401" s="204" t="s">
        <v>666</v>
      </c>
      <c r="E401" s="204" t="e">
        <f>#N/A</f>
        <v>#N/A</v>
      </c>
      <c r="F401" s="204" t="e">
        <f>#N/A</f>
        <v>#N/A</v>
      </c>
      <c r="G401" s="204" t="e">
        <f>#N/A</f>
        <v>#N/A</v>
      </c>
      <c r="H401" s="204" t="e">
        <f>#N/A</f>
        <v>#N/A</v>
      </c>
      <c r="I401" s="204" t="e">
        <f>#N/A</f>
        <v>#N/A</v>
      </c>
      <c r="J401" s="204" t="e">
        <f>#N/A</f>
        <v>#N/A</v>
      </c>
      <c r="K401" s="204" t="e">
        <f>#N/A</f>
        <v>#N/A</v>
      </c>
      <c r="L401" s="204" t="e">
        <f>#N/A</f>
        <v>#N/A</v>
      </c>
      <c r="M401" s="204" t="e">
        <f>#N/A</f>
        <v>#N/A</v>
      </c>
      <c r="N401" s="206">
        <v>67.790000000000006</v>
      </c>
      <c r="O401" s="206">
        <v>32.21</v>
      </c>
      <c r="P401" s="206">
        <v>75.66</v>
      </c>
      <c r="Q401" s="206">
        <v>66.67</v>
      </c>
      <c r="R401" s="204" t="s">
        <v>1042</v>
      </c>
      <c r="S401" s="204" t="s">
        <v>1042</v>
      </c>
      <c r="T401" s="204" t="s">
        <v>1042</v>
      </c>
      <c r="U401" s="204" t="s">
        <v>1042</v>
      </c>
      <c r="V401" s="207">
        <v>0</v>
      </c>
      <c r="W401" s="186">
        <v>62.921348314606703</v>
      </c>
      <c r="X401" s="187">
        <v>62.921348314606703</v>
      </c>
      <c r="Y401" s="188">
        <v>73.782771535580494</v>
      </c>
      <c r="Z401" s="189">
        <v>63.295880149812703</v>
      </c>
      <c r="AA401" s="208">
        <v>0</v>
      </c>
      <c r="AB401" s="191">
        <v>92.380952380952394</v>
      </c>
      <c r="AC401" s="192">
        <v>92.857142857142904</v>
      </c>
      <c r="AD401" s="193">
        <v>84.761904761904802</v>
      </c>
      <c r="AE401" s="194">
        <v>92.857142857142904</v>
      </c>
      <c r="AF401" s="208">
        <v>0</v>
      </c>
      <c r="AG401" s="195">
        <v>77.593360995850603</v>
      </c>
      <c r="AH401" s="196">
        <v>77.593360995850603</v>
      </c>
      <c r="AI401" s="197">
        <v>87.966804979253098</v>
      </c>
      <c r="AJ401" s="198">
        <v>77.593360995850603</v>
      </c>
      <c r="AK401" s="208">
        <v>0</v>
      </c>
      <c r="AL401" s="199">
        <v>8.7100000000000009</v>
      </c>
      <c r="AM401" s="200">
        <v>8.7100000000000009</v>
      </c>
      <c r="AN401" s="201">
        <v>9.9600000000000009</v>
      </c>
      <c r="AO401" s="202">
        <v>9.9600000000000009</v>
      </c>
      <c r="AP401" s="209">
        <v>0</v>
      </c>
    </row>
    <row r="402" spans="1:42" s="181" customFormat="1" ht="15.75" customHeight="1">
      <c r="A402" s="204" t="s">
        <v>936</v>
      </c>
      <c r="B402" s="204" t="s">
        <v>876</v>
      </c>
      <c r="C402" s="205">
        <v>293220</v>
      </c>
      <c r="D402" s="204" t="s">
        <v>886</v>
      </c>
      <c r="E402" s="204" t="e">
        <f>#N/A</f>
        <v>#N/A</v>
      </c>
      <c r="F402" s="204" t="e">
        <f>#N/A</f>
        <v>#N/A</v>
      </c>
      <c r="G402" s="204" t="e">
        <f>#N/A</f>
        <v>#N/A</v>
      </c>
      <c r="H402" s="204" t="e">
        <f>#N/A</f>
        <v>#N/A</v>
      </c>
      <c r="I402" s="204" t="e">
        <f>#N/A</f>
        <v>#N/A</v>
      </c>
      <c r="J402" s="204" t="e">
        <f>#N/A</f>
        <v>#N/A</v>
      </c>
      <c r="K402" s="204" t="e">
        <f>#N/A</f>
        <v>#N/A</v>
      </c>
      <c r="L402" s="204" t="e">
        <f>#N/A</f>
        <v>#N/A</v>
      </c>
      <c r="M402" s="204" t="e">
        <f>#N/A</f>
        <v>#N/A</v>
      </c>
      <c r="N402" s="206">
        <v>15.77</v>
      </c>
      <c r="O402" s="206">
        <v>16.11</v>
      </c>
      <c r="P402" s="206">
        <v>18.79</v>
      </c>
      <c r="Q402" s="206">
        <v>21.81</v>
      </c>
      <c r="R402" s="204" t="s">
        <v>1042</v>
      </c>
      <c r="S402" s="204" t="s">
        <v>1042</v>
      </c>
      <c r="T402" s="204" t="s">
        <v>1042</v>
      </c>
      <c r="U402" s="204" t="s">
        <v>1042</v>
      </c>
      <c r="V402" s="207">
        <v>0</v>
      </c>
      <c r="W402" s="186">
        <v>73.489932885906001</v>
      </c>
      <c r="X402" s="187">
        <v>75.167785234899299</v>
      </c>
      <c r="Y402" s="188">
        <v>88.590604026845597</v>
      </c>
      <c r="Z402" s="189">
        <v>56.375838926174502</v>
      </c>
      <c r="AA402" s="208">
        <v>0</v>
      </c>
      <c r="AB402" s="191">
        <v>88.3333333333333</v>
      </c>
      <c r="AC402" s="192">
        <v>87.6666666666667</v>
      </c>
      <c r="AD402" s="193">
        <v>92.3333333333333</v>
      </c>
      <c r="AE402" s="194">
        <v>91.3333333333333</v>
      </c>
      <c r="AF402" s="208">
        <v>0</v>
      </c>
      <c r="AG402" s="195">
        <v>81.758957654723105</v>
      </c>
      <c r="AH402" s="196">
        <v>85.016286644951094</v>
      </c>
      <c r="AI402" s="197">
        <v>90.879478827361595</v>
      </c>
      <c r="AJ402" s="198">
        <v>93.485342019544007</v>
      </c>
      <c r="AK402" s="208">
        <v>0</v>
      </c>
      <c r="AL402" s="199">
        <v>57.65</v>
      </c>
      <c r="AM402" s="200">
        <v>61.56</v>
      </c>
      <c r="AN402" s="201">
        <v>60.59</v>
      </c>
      <c r="AO402" s="202">
        <v>50.81</v>
      </c>
      <c r="AP402" s="209">
        <v>0</v>
      </c>
    </row>
    <row r="403" spans="1:42" s="181" customFormat="1" ht="15.75" customHeight="1">
      <c r="A403" s="204" t="s">
        <v>936</v>
      </c>
      <c r="B403" s="204" t="s">
        <v>876</v>
      </c>
      <c r="C403" s="205">
        <v>293230</v>
      </c>
      <c r="D403" s="204" t="s">
        <v>887</v>
      </c>
      <c r="E403" s="204" t="e">
        <f>#N/A</f>
        <v>#N/A</v>
      </c>
      <c r="F403" s="204" t="e">
        <f>#N/A</f>
        <v>#N/A</v>
      </c>
      <c r="G403" s="204" t="e">
        <f>#N/A</f>
        <v>#N/A</v>
      </c>
      <c r="H403" s="204" t="e">
        <f>#N/A</f>
        <v>#N/A</v>
      </c>
      <c r="I403" s="204" t="e">
        <f>#N/A</f>
        <v>#N/A</v>
      </c>
      <c r="J403" s="204" t="e">
        <f>#N/A</f>
        <v>#N/A</v>
      </c>
      <c r="K403" s="204" t="e">
        <f>#N/A</f>
        <v>#N/A</v>
      </c>
      <c r="L403" s="204" t="e">
        <f>#N/A</f>
        <v>#N/A</v>
      </c>
      <c r="M403" s="204" t="e">
        <f>#N/A</f>
        <v>#N/A</v>
      </c>
      <c r="N403" s="206">
        <v>42.99</v>
      </c>
      <c r="O403" s="206">
        <v>40.19</v>
      </c>
      <c r="P403" s="206">
        <v>51.87</v>
      </c>
      <c r="Q403" s="206">
        <v>63.55</v>
      </c>
      <c r="R403" s="204" t="s">
        <v>1042</v>
      </c>
      <c r="S403" s="204" t="s">
        <v>1042</v>
      </c>
      <c r="T403" s="204" t="s">
        <v>1042</v>
      </c>
      <c r="U403" s="204" t="s">
        <v>1042</v>
      </c>
      <c r="V403" s="207">
        <v>0</v>
      </c>
      <c r="W403" s="186">
        <v>74.766355140186903</v>
      </c>
      <c r="X403" s="187">
        <v>72.429906542056102</v>
      </c>
      <c r="Y403" s="188">
        <v>83.644859813084096</v>
      </c>
      <c r="Z403" s="189">
        <v>77.102803738317803</v>
      </c>
      <c r="AA403" s="208">
        <v>0</v>
      </c>
      <c r="AB403" s="191">
        <v>74.806201550387598</v>
      </c>
      <c r="AC403" s="192">
        <v>72.868217054263596</v>
      </c>
      <c r="AD403" s="193">
        <v>70.155038759689901</v>
      </c>
      <c r="AE403" s="194">
        <v>72.093023255813904</v>
      </c>
      <c r="AF403" s="208">
        <v>0</v>
      </c>
      <c r="AG403" s="195">
        <v>76.635514018691595</v>
      </c>
      <c r="AH403" s="196">
        <v>93.925233644859802</v>
      </c>
      <c r="AI403" s="197">
        <v>103.738317757009</v>
      </c>
      <c r="AJ403" s="198">
        <v>95.794392523364493</v>
      </c>
      <c r="AK403" s="208">
        <v>0.5</v>
      </c>
      <c r="AL403" s="199">
        <v>25.23</v>
      </c>
      <c r="AM403" s="200">
        <v>36.450000000000003</v>
      </c>
      <c r="AN403" s="201">
        <v>40.65</v>
      </c>
      <c r="AO403" s="202">
        <v>44.86</v>
      </c>
      <c r="AP403" s="209">
        <v>0</v>
      </c>
    </row>
    <row r="404" spans="1:42" s="181" customFormat="1" ht="15.75" customHeight="1">
      <c r="A404" s="204" t="s">
        <v>940</v>
      </c>
      <c r="B404" s="204" t="s">
        <v>561</v>
      </c>
      <c r="C404" s="205">
        <v>293240</v>
      </c>
      <c r="D404" s="204" t="s">
        <v>569</v>
      </c>
      <c r="E404" s="204" t="e">
        <f>#N/A</f>
        <v>#N/A</v>
      </c>
      <c r="F404" s="204" t="e">
        <f>#N/A</f>
        <v>#N/A</v>
      </c>
      <c r="G404" s="204" t="e">
        <f>#N/A</f>
        <v>#N/A</v>
      </c>
      <c r="H404" s="204" t="e">
        <f>#N/A</f>
        <v>#N/A</v>
      </c>
      <c r="I404" s="204" t="e">
        <f>#N/A</f>
        <v>#N/A</v>
      </c>
      <c r="J404" s="204" t="e">
        <f>#N/A</f>
        <v>#N/A</v>
      </c>
      <c r="K404" s="204" t="e">
        <f>#N/A</f>
        <v>#N/A</v>
      </c>
      <c r="L404" s="204" t="e">
        <f>#N/A</f>
        <v>#N/A</v>
      </c>
      <c r="M404" s="204" t="e">
        <f>#N/A</f>
        <v>#N/A</v>
      </c>
      <c r="N404" s="206">
        <v>79.040000000000006</v>
      </c>
      <c r="O404" s="206">
        <v>74.849999999999994</v>
      </c>
      <c r="P404" s="206">
        <v>81.44</v>
      </c>
      <c r="Q404" s="206">
        <v>92.81</v>
      </c>
      <c r="R404" s="204" t="s">
        <v>1042</v>
      </c>
      <c r="S404" s="204" t="s">
        <v>1042</v>
      </c>
      <c r="T404" s="204" t="s">
        <v>1042</v>
      </c>
      <c r="U404" s="204" t="s">
        <v>1042</v>
      </c>
      <c r="V404" s="207">
        <v>0</v>
      </c>
      <c r="W404" s="186">
        <v>98.203592814371305</v>
      </c>
      <c r="X404" s="187">
        <v>96.407185628742496</v>
      </c>
      <c r="Y404" s="188">
        <v>102.395209580838</v>
      </c>
      <c r="Z404" s="189">
        <v>88.023952095808397</v>
      </c>
      <c r="AA404" s="208">
        <v>0.75</v>
      </c>
      <c r="AB404" s="191">
        <v>111.40939597315401</v>
      </c>
      <c r="AC404" s="192">
        <v>111.40939597315401</v>
      </c>
      <c r="AD404" s="193">
        <v>108.724832214765</v>
      </c>
      <c r="AE404" s="194">
        <v>111.40939597315401</v>
      </c>
      <c r="AF404" s="190">
        <v>1</v>
      </c>
      <c r="AG404" s="195">
        <v>82.105263157894697</v>
      </c>
      <c r="AH404" s="196">
        <v>80.526315789473699</v>
      </c>
      <c r="AI404" s="197">
        <v>82.105263157894697</v>
      </c>
      <c r="AJ404" s="198">
        <v>80</v>
      </c>
      <c r="AK404" s="208">
        <v>0</v>
      </c>
      <c r="AL404" s="199">
        <v>74.209999999999994</v>
      </c>
      <c r="AM404" s="200">
        <v>69.47</v>
      </c>
      <c r="AN404" s="201">
        <v>96.32</v>
      </c>
      <c r="AO404" s="202">
        <v>105.79</v>
      </c>
      <c r="AP404" s="221">
        <v>0.5</v>
      </c>
    </row>
    <row r="405" spans="1:42" s="181" customFormat="1" ht="15.75" customHeight="1">
      <c r="A405" s="204" t="s">
        <v>940</v>
      </c>
      <c r="B405" s="204" t="s">
        <v>575</v>
      </c>
      <c r="C405" s="205">
        <v>293245</v>
      </c>
      <c r="D405" s="204" t="s">
        <v>587</v>
      </c>
      <c r="E405" s="204" t="e">
        <f>#N/A</f>
        <v>#N/A</v>
      </c>
      <c r="F405" s="204" t="e">
        <f>#N/A</f>
        <v>#N/A</v>
      </c>
      <c r="G405" s="204" t="e">
        <f>#N/A</f>
        <v>#N/A</v>
      </c>
      <c r="H405" s="204" t="e">
        <f>#N/A</f>
        <v>#N/A</v>
      </c>
      <c r="I405" s="204" t="e">
        <f>#N/A</f>
        <v>#N/A</v>
      </c>
      <c r="J405" s="204" t="e">
        <f>#N/A</f>
        <v>#N/A</v>
      </c>
      <c r="K405" s="204" t="e">
        <f>#N/A</f>
        <v>#N/A</v>
      </c>
      <c r="L405" s="204" t="e">
        <f>#N/A</f>
        <v>#N/A</v>
      </c>
      <c r="M405" s="204" t="e">
        <f>#N/A</f>
        <v>#N/A</v>
      </c>
      <c r="N405" s="206">
        <v>121.69</v>
      </c>
      <c r="O405" s="206">
        <v>81.33</v>
      </c>
      <c r="P405" s="206">
        <v>118.67</v>
      </c>
      <c r="Q405" s="206">
        <v>114.46</v>
      </c>
      <c r="R405" s="204" t="s">
        <v>1041</v>
      </c>
      <c r="S405" s="204" t="s">
        <v>1042</v>
      </c>
      <c r="T405" s="204" t="s">
        <v>1041</v>
      </c>
      <c r="U405" s="204" t="s">
        <v>1041</v>
      </c>
      <c r="V405" s="207">
        <v>0.75</v>
      </c>
      <c r="W405" s="186">
        <v>125.903614457831</v>
      </c>
      <c r="X405" s="187">
        <v>125.903614457831</v>
      </c>
      <c r="Y405" s="188">
        <v>125.903614457831</v>
      </c>
      <c r="Z405" s="189">
        <v>116.265060240964</v>
      </c>
      <c r="AA405" s="220">
        <v>1</v>
      </c>
      <c r="AB405" s="191">
        <v>85.326086956521706</v>
      </c>
      <c r="AC405" s="192">
        <v>83.695652173913004</v>
      </c>
      <c r="AD405" s="193">
        <v>91.304347826086996</v>
      </c>
      <c r="AE405" s="194">
        <v>103.804347826087</v>
      </c>
      <c r="AF405" s="220">
        <v>0.25</v>
      </c>
      <c r="AG405" s="195">
        <v>54.069767441860499</v>
      </c>
      <c r="AH405" s="196">
        <v>62.209302325581397</v>
      </c>
      <c r="AI405" s="197">
        <v>72.093023255813904</v>
      </c>
      <c r="AJ405" s="198">
        <v>58.720930232558104</v>
      </c>
      <c r="AK405" s="220">
        <v>0</v>
      </c>
      <c r="AL405" s="199">
        <v>41.86</v>
      </c>
      <c r="AM405" s="200">
        <v>87.21</v>
      </c>
      <c r="AN405" s="201">
        <v>73.260000000000005</v>
      </c>
      <c r="AO405" s="202">
        <v>43.6</v>
      </c>
      <c r="AP405" s="221">
        <v>0</v>
      </c>
    </row>
    <row r="406" spans="1:42" s="181" customFormat="1" ht="15.75" customHeight="1">
      <c r="A406" s="204" t="s">
        <v>936</v>
      </c>
      <c r="B406" s="204" t="s">
        <v>859</v>
      </c>
      <c r="C406" s="205">
        <v>293250</v>
      </c>
      <c r="D406" s="204" t="s">
        <v>863</v>
      </c>
      <c r="E406" s="204" t="e">
        <f>#N/A</f>
        <v>#N/A</v>
      </c>
      <c r="F406" s="204" t="e">
        <f>#N/A</f>
        <v>#N/A</v>
      </c>
      <c r="G406" s="204" t="e">
        <f>#N/A</f>
        <v>#N/A</v>
      </c>
      <c r="H406" s="204" t="e">
        <f>#N/A</f>
        <v>#N/A</v>
      </c>
      <c r="I406" s="204" t="e">
        <f>#N/A</f>
        <v>#N/A</v>
      </c>
      <c r="J406" s="204" t="e">
        <f>#N/A</f>
        <v>#N/A</v>
      </c>
      <c r="K406" s="204" t="e">
        <f>#N/A</f>
        <v>#N/A</v>
      </c>
      <c r="L406" s="204" t="e">
        <f>#N/A</f>
        <v>#N/A</v>
      </c>
      <c r="M406" s="204" t="e">
        <f>#N/A</f>
        <v>#N/A</v>
      </c>
      <c r="N406" s="206">
        <v>74.33</v>
      </c>
      <c r="O406" s="206">
        <v>56.32</v>
      </c>
      <c r="P406" s="206">
        <v>90.8</v>
      </c>
      <c r="Q406" s="206">
        <v>71.650000000000006</v>
      </c>
      <c r="R406" s="204" t="s">
        <v>1042</v>
      </c>
      <c r="S406" s="204" t="s">
        <v>1042</v>
      </c>
      <c r="T406" s="204" t="s">
        <v>1042</v>
      </c>
      <c r="U406" s="204" t="s">
        <v>1042</v>
      </c>
      <c r="V406" s="207">
        <v>0</v>
      </c>
      <c r="W406" s="186">
        <v>93.103448275862107</v>
      </c>
      <c r="X406" s="187">
        <v>96.551724137931004</v>
      </c>
      <c r="Y406" s="188">
        <v>96.551724137931004</v>
      </c>
      <c r="Z406" s="189">
        <v>91.954022988505699</v>
      </c>
      <c r="AA406" s="208">
        <v>0.5</v>
      </c>
      <c r="AB406" s="191">
        <v>85.59670781893</v>
      </c>
      <c r="AC406" s="192">
        <v>87.654320987654302</v>
      </c>
      <c r="AD406" s="193">
        <v>80.658436213991806</v>
      </c>
      <c r="AE406" s="194">
        <v>94.238683127572003</v>
      </c>
      <c r="AF406" s="208">
        <v>0</v>
      </c>
      <c r="AG406" s="195">
        <v>72.016460905349803</v>
      </c>
      <c r="AH406" s="196">
        <v>79.012345679012299</v>
      </c>
      <c r="AI406" s="197">
        <v>86.831275720164598</v>
      </c>
      <c r="AJ406" s="198">
        <v>86.831275720164598</v>
      </c>
      <c r="AK406" s="208">
        <v>0</v>
      </c>
      <c r="AL406" s="199">
        <v>86.42</v>
      </c>
      <c r="AM406" s="200">
        <v>75.31</v>
      </c>
      <c r="AN406" s="201">
        <v>93.83</v>
      </c>
      <c r="AO406" s="202">
        <v>70.37</v>
      </c>
      <c r="AP406" s="209">
        <v>0</v>
      </c>
    </row>
    <row r="407" spans="1:42" s="181" customFormat="1" ht="15.75" customHeight="1">
      <c r="A407" s="204" t="s">
        <v>941</v>
      </c>
      <c r="B407" s="204" t="s">
        <v>805</v>
      </c>
      <c r="C407" s="205">
        <v>293260</v>
      </c>
      <c r="D407" s="204" t="s">
        <v>821</v>
      </c>
      <c r="E407" s="204" t="e">
        <f>#N/A</f>
        <v>#N/A</v>
      </c>
      <c r="F407" s="204" t="e">
        <f>#N/A</f>
        <v>#N/A</v>
      </c>
      <c r="G407" s="204" t="e">
        <f>#N/A</f>
        <v>#N/A</v>
      </c>
      <c r="H407" s="204" t="e">
        <f>#N/A</f>
        <v>#N/A</v>
      </c>
      <c r="I407" s="204" t="e">
        <f>#N/A</f>
        <v>#N/A</v>
      </c>
      <c r="J407" s="204" t="e">
        <f>#N/A</f>
        <v>#N/A</v>
      </c>
      <c r="K407" s="204" t="e">
        <f>#N/A</f>
        <v>#N/A</v>
      </c>
      <c r="L407" s="204" t="e">
        <f>#N/A</f>
        <v>#N/A</v>
      </c>
      <c r="M407" s="204" t="e">
        <f>#N/A</f>
        <v>#N/A</v>
      </c>
      <c r="N407" s="206">
        <v>104.91</v>
      </c>
      <c r="O407" s="206">
        <v>104.46</v>
      </c>
      <c r="P407" s="206">
        <v>101.79</v>
      </c>
      <c r="Q407" s="206">
        <v>90.63</v>
      </c>
      <c r="R407" s="204" t="s">
        <v>1042</v>
      </c>
      <c r="S407" s="204" t="s">
        <v>1042</v>
      </c>
      <c r="T407" s="204" t="s">
        <v>1042</v>
      </c>
      <c r="U407" s="204" t="s">
        <v>1042</v>
      </c>
      <c r="V407" s="207">
        <v>0.75</v>
      </c>
      <c r="W407" s="186">
        <v>79.464285714285694</v>
      </c>
      <c r="X407" s="187">
        <v>80.803571428571402</v>
      </c>
      <c r="Y407" s="188">
        <v>85.267857142857096</v>
      </c>
      <c r="Z407" s="189">
        <v>88.839285714285694</v>
      </c>
      <c r="AA407" s="208">
        <v>0</v>
      </c>
      <c r="AB407" s="191">
        <v>91.324200913241995</v>
      </c>
      <c r="AC407" s="192">
        <v>88.584474885844799</v>
      </c>
      <c r="AD407" s="193">
        <v>80.821917808219197</v>
      </c>
      <c r="AE407" s="194">
        <v>76.255707762557094</v>
      </c>
      <c r="AF407" s="208">
        <v>0</v>
      </c>
      <c r="AG407" s="195">
        <v>62.801932367149803</v>
      </c>
      <c r="AH407" s="196">
        <v>71.014492753623202</v>
      </c>
      <c r="AI407" s="197">
        <v>74.879227053140099</v>
      </c>
      <c r="AJ407" s="198">
        <v>79.227053140096601</v>
      </c>
      <c r="AK407" s="208">
        <v>0</v>
      </c>
      <c r="AL407" s="199">
        <v>52.17</v>
      </c>
      <c r="AM407" s="200">
        <v>68.12</v>
      </c>
      <c r="AN407" s="201">
        <v>66.67</v>
      </c>
      <c r="AO407" s="202">
        <v>73.91</v>
      </c>
      <c r="AP407" s="209">
        <v>0</v>
      </c>
    </row>
    <row r="408" spans="1:42" s="181" customFormat="1" ht="15.75" customHeight="1">
      <c r="A408" s="204" t="s">
        <v>936</v>
      </c>
      <c r="B408" s="204" t="s">
        <v>994</v>
      </c>
      <c r="C408" s="205">
        <v>293270</v>
      </c>
      <c r="D408" s="204" t="s">
        <v>864</v>
      </c>
      <c r="E408" s="204" t="e">
        <f>#N/A</f>
        <v>#N/A</v>
      </c>
      <c r="F408" s="204" t="e">
        <f>#N/A</f>
        <v>#N/A</v>
      </c>
      <c r="G408" s="204" t="e">
        <f>#N/A</f>
        <v>#N/A</v>
      </c>
      <c r="H408" s="204" t="e">
        <f>#N/A</f>
        <v>#N/A</v>
      </c>
      <c r="I408" s="204" t="e">
        <f>#N/A</f>
        <v>#N/A</v>
      </c>
      <c r="J408" s="204" t="e">
        <f>#N/A</f>
        <v>#N/A</v>
      </c>
      <c r="K408" s="204" t="e">
        <f>#N/A</f>
        <v>#N/A</v>
      </c>
      <c r="L408" s="204" t="e">
        <f>#N/A</f>
        <v>#N/A</v>
      </c>
      <c r="M408" s="204" t="e">
        <f>#N/A</f>
        <v>#N/A</v>
      </c>
      <c r="N408" s="206">
        <v>45.65</v>
      </c>
      <c r="O408" s="206">
        <v>38.82</v>
      </c>
      <c r="P408" s="206">
        <v>48.76</v>
      </c>
      <c r="Q408" s="206">
        <v>85.71</v>
      </c>
      <c r="R408" s="204" t="s">
        <v>1042</v>
      </c>
      <c r="S408" s="204" t="s">
        <v>1042</v>
      </c>
      <c r="T408" s="204" t="s">
        <v>1042</v>
      </c>
      <c r="U408" s="204" t="s">
        <v>1042</v>
      </c>
      <c r="V408" s="207">
        <v>0</v>
      </c>
      <c r="W408" s="186">
        <v>48.136645962732899</v>
      </c>
      <c r="X408" s="187">
        <v>47.515527950310599</v>
      </c>
      <c r="Y408" s="188">
        <v>61.801242236024798</v>
      </c>
      <c r="Z408" s="189">
        <v>61.180124223602498</v>
      </c>
      <c r="AA408" s="208">
        <v>0</v>
      </c>
      <c r="AB408" s="191">
        <v>93.725490196078397</v>
      </c>
      <c r="AC408" s="192">
        <v>91.372549019607803</v>
      </c>
      <c r="AD408" s="193">
        <v>102.745098039216</v>
      </c>
      <c r="AE408" s="194">
        <v>103.529411764706</v>
      </c>
      <c r="AF408" s="208">
        <v>0.5</v>
      </c>
      <c r="AG408" s="195">
        <v>47.5</v>
      </c>
      <c r="AH408" s="196">
        <v>71.428571428571402</v>
      </c>
      <c r="AI408" s="197">
        <v>82.857142857142904</v>
      </c>
      <c r="AJ408" s="198">
        <v>120.357142857143</v>
      </c>
      <c r="AK408" s="208">
        <v>0.25</v>
      </c>
      <c r="AL408" s="199">
        <v>11.79</v>
      </c>
      <c r="AM408" s="200">
        <v>15</v>
      </c>
      <c r="AN408" s="201">
        <v>17.14</v>
      </c>
      <c r="AO408" s="202">
        <v>16.07</v>
      </c>
      <c r="AP408" s="209">
        <v>0</v>
      </c>
    </row>
    <row r="409" spans="1:42" s="181" customFormat="1" ht="15.75" customHeight="1">
      <c r="A409" s="204" t="s">
        <v>933</v>
      </c>
      <c r="B409" s="204" t="s">
        <v>509</v>
      </c>
      <c r="C409" s="205">
        <v>293280</v>
      </c>
      <c r="D409" s="204" t="s">
        <v>516</v>
      </c>
      <c r="E409" s="204" t="e">
        <f>#N/A</f>
        <v>#N/A</v>
      </c>
      <c r="F409" s="204" t="e">
        <f>#N/A</f>
        <v>#N/A</v>
      </c>
      <c r="G409" s="204" t="e">
        <f>#N/A</f>
        <v>#N/A</v>
      </c>
      <c r="H409" s="204" t="e">
        <f>#N/A</f>
        <v>#N/A</v>
      </c>
      <c r="I409" s="204" t="e">
        <f>#N/A</f>
        <v>#N/A</v>
      </c>
      <c r="J409" s="204" t="e">
        <f>#N/A</f>
        <v>#N/A</v>
      </c>
      <c r="K409" s="204" t="e">
        <f>#N/A</f>
        <v>#N/A</v>
      </c>
      <c r="L409" s="204" t="e">
        <f>#N/A</f>
        <v>#N/A</v>
      </c>
      <c r="M409" s="204" t="e">
        <f>#N/A</f>
        <v>#N/A</v>
      </c>
      <c r="N409" s="206">
        <v>61.48</v>
      </c>
      <c r="O409" s="206">
        <v>65.72</v>
      </c>
      <c r="P409" s="206">
        <v>70.67</v>
      </c>
      <c r="Q409" s="206">
        <v>77.739999999999995</v>
      </c>
      <c r="R409" s="204" t="s">
        <v>1042</v>
      </c>
      <c r="S409" s="204" t="s">
        <v>1042</v>
      </c>
      <c r="T409" s="204" t="s">
        <v>1042</v>
      </c>
      <c r="U409" s="204" t="s">
        <v>1042</v>
      </c>
      <c r="V409" s="207">
        <v>0</v>
      </c>
      <c r="W409" s="186">
        <v>77.385159010600702</v>
      </c>
      <c r="X409" s="187">
        <v>75.265017667844504</v>
      </c>
      <c r="Y409" s="188">
        <v>78.445229681978802</v>
      </c>
      <c r="Z409" s="189">
        <v>79.151943462897506</v>
      </c>
      <c r="AA409" s="208">
        <v>0</v>
      </c>
      <c r="AB409" s="191">
        <v>111.165048543689</v>
      </c>
      <c r="AC409" s="192">
        <v>112.135922330097</v>
      </c>
      <c r="AD409" s="193">
        <v>118.446601941748</v>
      </c>
      <c r="AE409" s="194">
        <v>101.456310679612</v>
      </c>
      <c r="AF409" s="190">
        <v>1</v>
      </c>
      <c r="AG409" s="195">
        <v>75.3036437246964</v>
      </c>
      <c r="AH409" s="196">
        <v>86.234817813765204</v>
      </c>
      <c r="AI409" s="197">
        <v>95.951417004048594</v>
      </c>
      <c r="AJ409" s="198">
        <v>95.951417004048594</v>
      </c>
      <c r="AK409" s="208">
        <v>0.5</v>
      </c>
      <c r="AL409" s="199">
        <v>61.94</v>
      </c>
      <c r="AM409" s="200">
        <v>70.45</v>
      </c>
      <c r="AN409" s="201">
        <v>86.23</v>
      </c>
      <c r="AO409" s="202">
        <v>83.81</v>
      </c>
      <c r="AP409" s="209">
        <v>0</v>
      </c>
    </row>
    <row r="410" spans="1:42" s="181" customFormat="1" ht="15.75" customHeight="1">
      <c r="A410" s="222" t="s">
        <v>936</v>
      </c>
      <c r="B410" s="204" t="s">
        <v>925</v>
      </c>
      <c r="C410" s="213">
        <v>293290</v>
      </c>
      <c r="D410" s="214" t="s">
        <v>925</v>
      </c>
      <c r="E410" s="215" t="e">
        <f>#N/A</f>
        <v>#N/A</v>
      </c>
      <c r="F410" s="215" t="e">
        <f>#N/A</f>
        <v>#N/A</v>
      </c>
      <c r="G410" s="215" t="e">
        <f>#N/A</f>
        <v>#N/A</v>
      </c>
      <c r="H410" s="215" t="e">
        <f>#N/A</f>
        <v>#N/A</v>
      </c>
      <c r="I410" s="215" t="e">
        <f>#N/A</f>
        <v>#N/A</v>
      </c>
      <c r="J410" s="215" t="e">
        <f>#N/A</f>
        <v>#N/A</v>
      </c>
      <c r="K410" s="215" t="e">
        <f>#N/A</f>
        <v>#N/A</v>
      </c>
      <c r="L410" s="215" t="e">
        <f>#N/A</f>
        <v>#N/A</v>
      </c>
      <c r="M410" s="215" t="e">
        <f>#N/A</f>
        <v>#N/A</v>
      </c>
      <c r="N410" s="216">
        <v>40.840000000000003</v>
      </c>
      <c r="O410" s="216">
        <v>29.97</v>
      </c>
      <c r="P410" s="216">
        <v>42.26</v>
      </c>
      <c r="Q410" s="216">
        <v>46.88</v>
      </c>
      <c r="R410" s="215" t="s">
        <v>1042</v>
      </c>
      <c r="S410" s="215" t="s">
        <v>1042</v>
      </c>
      <c r="T410" s="215" t="s">
        <v>1042</v>
      </c>
      <c r="U410" s="215" t="s">
        <v>1042</v>
      </c>
      <c r="V410" s="217">
        <v>0</v>
      </c>
      <c r="W410" s="186">
        <v>54.829545454545503</v>
      </c>
      <c r="X410" s="187">
        <v>58.025568181818201</v>
      </c>
      <c r="Y410" s="188">
        <v>66.051136363636402</v>
      </c>
      <c r="Z410" s="189">
        <v>61.576704545454497</v>
      </c>
      <c r="AA410" s="208">
        <v>0</v>
      </c>
      <c r="AB410" s="191">
        <v>70.916905444126101</v>
      </c>
      <c r="AC410" s="192">
        <v>73.065902578796596</v>
      </c>
      <c r="AD410" s="193">
        <v>81.661891117478504</v>
      </c>
      <c r="AE410" s="194">
        <v>67.191977077363902</v>
      </c>
      <c r="AF410" s="208">
        <v>0</v>
      </c>
      <c r="AG410" s="195">
        <v>63.188593648736202</v>
      </c>
      <c r="AH410" s="196">
        <v>65.845755022683093</v>
      </c>
      <c r="AI410" s="197">
        <v>70.0583279325988</v>
      </c>
      <c r="AJ410" s="198">
        <v>76.085547634478303</v>
      </c>
      <c r="AK410" s="208">
        <v>0</v>
      </c>
      <c r="AL410" s="199">
        <v>33.25</v>
      </c>
      <c r="AM410" s="200">
        <v>31.3</v>
      </c>
      <c r="AN410" s="201">
        <v>33.44</v>
      </c>
      <c r="AO410" s="202">
        <v>43.36</v>
      </c>
      <c r="AP410" s="209">
        <v>0</v>
      </c>
    </row>
    <row r="411" spans="1:42" s="181" customFormat="1" ht="15.75" customHeight="1">
      <c r="A411" s="214" t="s">
        <v>933</v>
      </c>
      <c r="B411" s="204" t="s">
        <v>546</v>
      </c>
      <c r="C411" s="213">
        <v>293300</v>
      </c>
      <c r="D411" s="214" t="s">
        <v>549</v>
      </c>
      <c r="E411" s="215" t="e">
        <f>#N/A</f>
        <v>#N/A</v>
      </c>
      <c r="F411" s="215" t="e">
        <f>#N/A</f>
        <v>#N/A</v>
      </c>
      <c r="G411" s="215" t="e">
        <f>#N/A</f>
        <v>#N/A</v>
      </c>
      <c r="H411" s="215" t="e">
        <f>#N/A</f>
        <v>#N/A</v>
      </c>
      <c r="I411" s="215" t="e">
        <f>#N/A</f>
        <v>#N/A</v>
      </c>
      <c r="J411" s="215" t="e">
        <f>#N/A</f>
        <v>#N/A</v>
      </c>
      <c r="K411" s="215" t="e">
        <f>#N/A</f>
        <v>#N/A</v>
      </c>
      <c r="L411" s="215" t="e">
        <f>#N/A</f>
        <v>#N/A</v>
      </c>
      <c r="M411" s="215" t="e">
        <f>#N/A</f>
        <v>#N/A</v>
      </c>
      <c r="N411" s="216">
        <v>67.34</v>
      </c>
      <c r="O411" s="216">
        <v>59.68</v>
      </c>
      <c r="P411" s="216">
        <v>66.53</v>
      </c>
      <c r="Q411" s="216">
        <v>65.73</v>
      </c>
      <c r="R411" s="215" t="s">
        <v>1042</v>
      </c>
      <c r="S411" s="215" t="s">
        <v>1042</v>
      </c>
      <c r="T411" s="215" t="s">
        <v>1042</v>
      </c>
      <c r="U411" s="215" t="s">
        <v>1042</v>
      </c>
      <c r="V411" s="217">
        <v>0</v>
      </c>
      <c r="W411" s="186">
        <v>35.887096774193601</v>
      </c>
      <c r="X411" s="187">
        <v>105.645161290323</v>
      </c>
      <c r="Y411" s="188">
        <v>27.822580645161299</v>
      </c>
      <c r="Z411" s="189">
        <v>29.838709677419399</v>
      </c>
      <c r="AA411" s="218">
        <v>0.25</v>
      </c>
      <c r="AB411" s="191">
        <v>95.880149812734103</v>
      </c>
      <c r="AC411" s="192">
        <v>95.505617977528104</v>
      </c>
      <c r="AD411" s="193">
        <v>110.112359550562</v>
      </c>
      <c r="AE411" s="194">
        <v>101.498127340824</v>
      </c>
      <c r="AF411" s="190">
        <v>1</v>
      </c>
      <c r="AG411" s="195">
        <v>109.352517985612</v>
      </c>
      <c r="AH411" s="196">
        <v>106.834532374101</v>
      </c>
      <c r="AI411" s="197">
        <v>111.870503597122</v>
      </c>
      <c r="AJ411" s="198">
        <v>108.63309352518</v>
      </c>
      <c r="AK411" s="218">
        <v>1</v>
      </c>
      <c r="AL411" s="199">
        <v>101.44</v>
      </c>
      <c r="AM411" s="200">
        <v>94.96</v>
      </c>
      <c r="AN411" s="201">
        <v>73.38</v>
      </c>
      <c r="AO411" s="202">
        <v>97.12</v>
      </c>
      <c r="AP411" s="219">
        <v>0.5</v>
      </c>
    </row>
    <row r="412" spans="1:42" s="181" customFormat="1" ht="15.75" customHeight="1">
      <c r="A412" s="204" t="s">
        <v>940</v>
      </c>
      <c r="B412" s="204" t="s">
        <v>575</v>
      </c>
      <c r="C412" s="205">
        <v>293305</v>
      </c>
      <c r="D412" s="204" t="s">
        <v>588</v>
      </c>
      <c r="E412" s="204" t="e">
        <f>#N/A</f>
        <v>#N/A</v>
      </c>
      <c r="F412" s="204" t="e">
        <f>#N/A</f>
        <v>#N/A</v>
      </c>
      <c r="G412" s="204" t="e">
        <f>#N/A</f>
        <v>#N/A</v>
      </c>
      <c r="H412" s="204" t="e">
        <f>#N/A</f>
        <v>#N/A</v>
      </c>
      <c r="I412" s="204" t="e">
        <f>#N/A</f>
        <v>#N/A</v>
      </c>
      <c r="J412" s="204" t="e">
        <f>#N/A</f>
        <v>#N/A</v>
      </c>
      <c r="K412" s="204" t="e">
        <f>#N/A</f>
        <v>#N/A</v>
      </c>
      <c r="L412" s="204" t="e">
        <f>#N/A</f>
        <v>#N/A</v>
      </c>
      <c r="M412" s="204" t="e">
        <f>#N/A</f>
        <v>#N/A</v>
      </c>
      <c r="N412" s="206">
        <v>75.709999999999994</v>
      </c>
      <c r="O412" s="206">
        <v>57.86</v>
      </c>
      <c r="P412" s="206">
        <v>88.57</v>
      </c>
      <c r="Q412" s="206">
        <v>82.86</v>
      </c>
      <c r="R412" s="204" t="s">
        <v>1042</v>
      </c>
      <c r="S412" s="204" t="s">
        <v>1042</v>
      </c>
      <c r="T412" s="204" t="s">
        <v>1042</v>
      </c>
      <c r="U412" s="204" t="s">
        <v>1042</v>
      </c>
      <c r="V412" s="207">
        <v>0</v>
      </c>
      <c r="W412" s="186">
        <v>88.571428571428598</v>
      </c>
      <c r="X412" s="187">
        <v>87.142857142857096</v>
      </c>
      <c r="Y412" s="188">
        <v>92.142857142857096</v>
      </c>
      <c r="Z412" s="189">
        <v>79.285714285714306</v>
      </c>
      <c r="AA412" s="208">
        <v>0</v>
      </c>
      <c r="AB412" s="191">
        <v>94.656488549618302</v>
      </c>
      <c r="AC412" s="192">
        <v>95.419847328244302</v>
      </c>
      <c r="AD412" s="193">
        <v>111.450381679389</v>
      </c>
      <c r="AE412" s="194">
        <v>106.87022900763399</v>
      </c>
      <c r="AF412" s="208">
        <v>0.75</v>
      </c>
      <c r="AG412" s="195">
        <v>55.688622754491</v>
      </c>
      <c r="AH412" s="196">
        <v>53.293413173652702</v>
      </c>
      <c r="AI412" s="197">
        <v>56.287425149700603</v>
      </c>
      <c r="AJ412" s="198">
        <v>55.089820359281397</v>
      </c>
      <c r="AK412" s="208">
        <v>0</v>
      </c>
      <c r="AL412" s="199">
        <v>100.6</v>
      </c>
      <c r="AM412" s="200">
        <v>97.01</v>
      </c>
      <c r="AN412" s="201">
        <v>86.23</v>
      </c>
      <c r="AO412" s="202">
        <v>88.02</v>
      </c>
      <c r="AP412" s="219">
        <v>0.5</v>
      </c>
    </row>
    <row r="413" spans="1:42" s="181" customFormat="1" ht="15.75" customHeight="1">
      <c r="A413" s="204" t="s">
        <v>940</v>
      </c>
      <c r="B413" s="204" t="s">
        <v>575</v>
      </c>
      <c r="C413" s="205">
        <v>293310</v>
      </c>
      <c r="D413" s="204" t="s">
        <v>589</v>
      </c>
      <c r="E413" s="204" t="e">
        <f>#N/A</f>
        <v>#N/A</v>
      </c>
      <c r="F413" s="204" t="e">
        <f>#N/A</f>
        <v>#N/A</v>
      </c>
      <c r="G413" s="204" t="e">
        <f>#N/A</f>
        <v>#N/A</v>
      </c>
      <c r="H413" s="204" t="e">
        <f>#N/A</f>
        <v>#N/A</v>
      </c>
      <c r="I413" s="204" t="e">
        <f>#N/A</f>
        <v>#N/A</v>
      </c>
      <c r="J413" s="204" t="e">
        <f>#N/A</f>
        <v>#N/A</v>
      </c>
      <c r="K413" s="204" t="e">
        <f>#N/A</f>
        <v>#N/A</v>
      </c>
      <c r="L413" s="204" t="e">
        <f>#N/A</f>
        <v>#N/A</v>
      </c>
      <c r="M413" s="204" t="e">
        <f>#N/A</f>
        <v>#N/A</v>
      </c>
      <c r="N413" s="206">
        <v>82.35</v>
      </c>
      <c r="O413" s="206">
        <v>75.290000000000006</v>
      </c>
      <c r="P413" s="206">
        <v>87.06</v>
      </c>
      <c r="Q413" s="206">
        <v>97.65</v>
      </c>
      <c r="R413" s="204" t="s">
        <v>1042</v>
      </c>
      <c r="S413" s="204" t="s">
        <v>1042</v>
      </c>
      <c r="T413" s="204" t="s">
        <v>1042</v>
      </c>
      <c r="U413" s="204" t="s">
        <v>1041</v>
      </c>
      <c r="V413" s="207">
        <v>0.25</v>
      </c>
      <c r="W413" s="186">
        <v>102.35294117647101</v>
      </c>
      <c r="X413" s="187">
        <v>103.529411764706</v>
      </c>
      <c r="Y413" s="188">
        <v>95.294117647058798</v>
      </c>
      <c r="Z413" s="189">
        <v>82.352941176470594</v>
      </c>
      <c r="AA413" s="220">
        <v>0.75</v>
      </c>
      <c r="AB413" s="191">
        <v>103.614457831325</v>
      </c>
      <c r="AC413" s="192">
        <v>98.795180722891601</v>
      </c>
      <c r="AD413" s="193">
        <v>101.204819277108</v>
      </c>
      <c r="AE413" s="194">
        <v>113.253012048193</v>
      </c>
      <c r="AF413" s="190">
        <v>1</v>
      </c>
      <c r="AG413" s="195">
        <v>64.285714285714306</v>
      </c>
      <c r="AH413" s="196">
        <v>68.367346938775498</v>
      </c>
      <c r="AI413" s="197">
        <v>79.591836734693899</v>
      </c>
      <c r="AJ413" s="198">
        <v>93.877551020408205</v>
      </c>
      <c r="AK413" s="220">
        <v>0</v>
      </c>
      <c r="AL413" s="199">
        <v>104.08</v>
      </c>
      <c r="AM413" s="200">
        <v>94.9</v>
      </c>
      <c r="AN413" s="201">
        <v>82.65</v>
      </c>
      <c r="AO413" s="202">
        <v>42.86</v>
      </c>
      <c r="AP413" s="221">
        <v>0.25</v>
      </c>
    </row>
    <row r="414" spans="1:42" s="181" customFormat="1" ht="15.75" customHeight="1">
      <c r="A414" s="204" t="s">
        <v>940</v>
      </c>
      <c r="B414" s="204" t="s">
        <v>575</v>
      </c>
      <c r="C414" s="205">
        <v>293315</v>
      </c>
      <c r="D414" s="204" t="s">
        <v>590</v>
      </c>
      <c r="E414" s="204" t="e">
        <f>#N/A</f>
        <v>#N/A</v>
      </c>
      <c r="F414" s="204" t="e">
        <f>#N/A</f>
        <v>#N/A</v>
      </c>
      <c r="G414" s="204" t="e">
        <f>#N/A</f>
        <v>#N/A</v>
      </c>
      <c r="H414" s="204" t="e">
        <f>#N/A</f>
        <v>#N/A</v>
      </c>
      <c r="I414" s="204" t="e">
        <f>#N/A</f>
        <v>#N/A</v>
      </c>
      <c r="J414" s="204" t="e">
        <f>#N/A</f>
        <v>#N/A</v>
      </c>
      <c r="K414" s="204" t="e">
        <f>#N/A</f>
        <v>#N/A</v>
      </c>
      <c r="L414" s="204" t="e">
        <f>#N/A</f>
        <v>#N/A</v>
      </c>
      <c r="M414" s="204" t="e">
        <f>#N/A</f>
        <v>#N/A</v>
      </c>
      <c r="N414" s="206">
        <v>110.79</v>
      </c>
      <c r="O414" s="206">
        <v>89.93</v>
      </c>
      <c r="P414" s="206">
        <v>109.35</v>
      </c>
      <c r="Q414" s="206">
        <v>122.3</v>
      </c>
      <c r="R414" s="204" t="s">
        <v>1041</v>
      </c>
      <c r="S414" s="204" t="s">
        <v>1042</v>
      </c>
      <c r="T414" s="204" t="s">
        <v>1041</v>
      </c>
      <c r="U414" s="204" t="s">
        <v>1041</v>
      </c>
      <c r="V414" s="207">
        <v>0.75</v>
      </c>
      <c r="W414" s="186">
        <v>135.971223021583</v>
      </c>
      <c r="X414" s="187">
        <v>128.05755395683499</v>
      </c>
      <c r="Y414" s="188">
        <v>147.48201438848901</v>
      </c>
      <c r="Z414" s="189">
        <v>126.618705035971</v>
      </c>
      <c r="AA414" s="220">
        <v>1</v>
      </c>
      <c r="AB414" s="191">
        <v>108.51063829787201</v>
      </c>
      <c r="AC414" s="192">
        <v>103.191489361702</v>
      </c>
      <c r="AD414" s="193">
        <v>92.553191489361694</v>
      </c>
      <c r="AE414" s="194">
        <v>107.97872340425501</v>
      </c>
      <c r="AF414" s="220">
        <v>0.75</v>
      </c>
      <c r="AG414" s="195">
        <v>72.093023255813904</v>
      </c>
      <c r="AH414" s="196">
        <v>77.674418604651194</v>
      </c>
      <c r="AI414" s="197">
        <v>85.116279069767401</v>
      </c>
      <c r="AJ414" s="198">
        <v>87.441860465116307</v>
      </c>
      <c r="AK414" s="220">
        <v>0</v>
      </c>
      <c r="AL414" s="199">
        <v>85.12</v>
      </c>
      <c r="AM414" s="200">
        <v>79.53</v>
      </c>
      <c r="AN414" s="201">
        <v>76.739999999999995</v>
      </c>
      <c r="AO414" s="202">
        <v>86.51</v>
      </c>
      <c r="AP414" s="221">
        <v>0</v>
      </c>
    </row>
    <row r="415" spans="1:42" s="181" customFormat="1" ht="15.75" customHeight="1">
      <c r="A415" s="204" t="s">
        <v>938</v>
      </c>
      <c r="B415" s="204" t="s">
        <v>663</v>
      </c>
      <c r="C415" s="205">
        <v>293317</v>
      </c>
      <c r="D415" s="204" t="s">
        <v>667</v>
      </c>
      <c r="E415" s="204" t="e">
        <f>#N/A</f>
        <v>#N/A</v>
      </c>
      <c r="F415" s="204" t="e">
        <f>#N/A</f>
        <v>#N/A</v>
      </c>
      <c r="G415" s="204" t="e">
        <f>#N/A</f>
        <v>#N/A</v>
      </c>
      <c r="H415" s="204" t="e">
        <f>#N/A</f>
        <v>#N/A</v>
      </c>
      <c r="I415" s="204" t="e">
        <f>#N/A</f>
        <v>#N/A</v>
      </c>
      <c r="J415" s="204" t="e">
        <f>#N/A</f>
        <v>#N/A</v>
      </c>
      <c r="K415" s="204" t="e">
        <f>#N/A</f>
        <v>#N/A</v>
      </c>
      <c r="L415" s="204" t="e">
        <f>#N/A</f>
        <v>#N/A</v>
      </c>
      <c r="M415" s="204" t="e">
        <f>#N/A</f>
        <v>#N/A</v>
      </c>
      <c r="N415" s="206">
        <v>60.34</v>
      </c>
      <c r="O415" s="206">
        <v>53.45</v>
      </c>
      <c r="P415" s="206">
        <v>68.099999999999994</v>
      </c>
      <c r="Q415" s="206">
        <v>57.76</v>
      </c>
      <c r="R415" s="204" t="s">
        <v>1042</v>
      </c>
      <c r="S415" s="204" t="s">
        <v>1042</v>
      </c>
      <c r="T415" s="204" t="s">
        <v>1042</v>
      </c>
      <c r="U415" s="204" t="s">
        <v>1042</v>
      </c>
      <c r="V415" s="207">
        <v>0</v>
      </c>
      <c r="W415" s="186">
        <v>72.413793103448299</v>
      </c>
      <c r="X415" s="187">
        <v>65.517241379310306</v>
      </c>
      <c r="Y415" s="188">
        <v>84.482758620689694</v>
      </c>
      <c r="Z415" s="189">
        <v>61.2068965517241</v>
      </c>
      <c r="AA415" s="208">
        <v>0</v>
      </c>
      <c r="AB415" s="191">
        <v>70.9677419354839</v>
      </c>
      <c r="AC415" s="192">
        <v>72.580645161290306</v>
      </c>
      <c r="AD415" s="193">
        <v>75</v>
      </c>
      <c r="AE415" s="194">
        <v>83.870967741935502</v>
      </c>
      <c r="AF415" s="208">
        <v>0</v>
      </c>
      <c r="AG415" s="195">
        <v>50.393700787401599</v>
      </c>
      <c r="AH415" s="196">
        <v>62.204724409448801</v>
      </c>
      <c r="AI415" s="197">
        <v>66.929133858267704</v>
      </c>
      <c r="AJ415" s="198">
        <v>76.377952755905497</v>
      </c>
      <c r="AK415" s="208">
        <v>0</v>
      </c>
      <c r="AL415" s="199">
        <v>16.54</v>
      </c>
      <c r="AM415" s="200">
        <v>21.26</v>
      </c>
      <c r="AN415" s="201">
        <v>25.98</v>
      </c>
      <c r="AO415" s="202">
        <v>16.54</v>
      </c>
      <c r="AP415" s="209">
        <v>0</v>
      </c>
    </row>
    <row r="416" spans="1:42" s="181" customFormat="1" ht="15.75" customHeight="1">
      <c r="A416" s="204" t="s">
        <v>938</v>
      </c>
      <c r="B416" s="204" t="s">
        <v>638</v>
      </c>
      <c r="C416" s="205">
        <v>293320</v>
      </c>
      <c r="D416" s="204" t="s">
        <v>643</v>
      </c>
      <c r="E416" s="204" t="e">
        <f>#N/A</f>
        <v>#N/A</v>
      </c>
      <c r="F416" s="204" t="e">
        <f>#N/A</f>
        <v>#N/A</v>
      </c>
      <c r="G416" s="204" t="e">
        <f>#N/A</f>
        <v>#N/A</v>
      </c>
      <c r="H416" s="204" t="e">
        <f>#N/A</f>
        <v>#N/A</v>
      </c>
      <c r="I416" s="204" t="e">
        <f>#N/A</f>
        <v>#N/A</v>
      </c>
      <c r="J416" s="204" t="e">
        <f>#N/A</f>
        <v>#N/A</v>
      </c>
      <c r="K416" s="204" t="e">
        <f>#N/A</f>
        <v>#N/A</v>
      </c>
      <c r="L416" s="204" t="e">
        <f>#N/A</f>
        <v>#N/A</v>
      </c>
      <c r="M416" s="204" t="e">
        <f>#N/A</f>
        <v>#N/A</v>
      </c>
      <c r="N416" s="206">
        <v>88.96</v>
      </c>
      <c r="O416" s="206">
        <v>74.03</v>
      </c>
      <c r="P416" s="206">
        <v>95.91</v>
      </c>
      <c r="Q416" s="206">
        <v>100.61</v>
      </c>
      <c r="R416" s="204" t="s">
        <v>1042</v>
      </c>
      <c r="S416" s="204" t="s">
        <v>1042</v>
      </c>
      <c r="T416" s="204" t="s">
        <v>1042</v>
      </c>
      <c r="U416" s="204" t="s">
        <v>1041</v>
      </c>
      <c r="V416" s="207">
        <v>0.5</v>
      </c>
      <c r="W416" s="186">
        <v>65.235173824130896</v>
      </c>
      <c r="X416" s="187">
        <v>75.664621676891599</v>
      </c>
      <c r="Y416" s="188">
        <v>86.912065439672801</v>
      </c>
      <c r="Z416" s="189">
        <v>75.051124744376295</v>
      </c>
      <c r="AA416" s="208">
        <v>0</v>
      </c>
      <c r="AB416" s="191">
        <v>82.857142857142904</v>
      </c>
      <c r="AC416" s="192">
        <v>79.183673469387799</v>
      </c>
      <c r="AD416" s="193">
        <v>87.551020408163296</v>
      </c>
      <c r="AE416" s="194">
        <v>99.591836734693899</v>
      </c>
      <c r="AF416" s="208">
        <v>0.25</v>
      </c>
      <c r="AG416" s="195">
        <v>69.199178644763904</v>
      </c>
      <c r="AH416" s="196">
        <v>68.788501026693993</v>
      </c>
      <c r="AI416" s="197">
        <v>73.511293634496894</v>
      </c>
      <c r="AJ416" s="198">
        <v>71.252566735112893</v>
      </c>
      <c r="AK416" s="208">
        <v>0</v>
      </c>
      <c r="AL416" s="199">
        <v>65.3</v>
      </c>
      <c r="AM416" s="200">
        <v>67.150000000000006</v>
      </c>
      <c r="AN416" s="201">
        <v>57.91</v>
      </c>
      <c r="AO416" s="202">
        <v>59.14</v>
      </c>
      <c r="AP416" s="209">
        <v>0</v>
      </c>
    </row>
    <row r="417" spans="1:42" s="181" customFormat="1" ht="15.75" customHeight="1">
      <c r="A417" s="222" t="s">
        <v>996</v>
      </c>
      <c r="B417" s="204" t="s">
        <v>613</v>
      </c>
      <c r="C417" s="213">
        <v>293325</v>
      </c>
      <c r="D417" s="214" t="s">
        <v>614</v>
      </c>
      <c r="E417" s="215" t="e">
        <f>#N/A</f>
        <v>#N/A</v>
      </c>
      <c r="F417" s="215" t="e">
        <f>#N/A</f>
        <v>#N/A</v>
      </c>
      <c r="G417" s="215" t="e">
        <f>#N/A</f>
        <v>#N/A</v>
      </c>
      <c r="H417" s="215" t="e">
        <f>#N/A</f>
        <v>#N/A</v>
      </c>
      <c r="I417" s="215" t="e">
        <f>#N/A</f>
        <v>#N/A</v>
      </c>
      <c r="J417" s="215" t="e">
        <f>#N/A</f>
        <v>#N/A</v>
      </c>
      <c r="K417" s="215" t="e">
        <f>#N/A</f>
        <v>#N/A</v>
      </c>
      <c r="L417" s="215" t="e">
        <f>#N/A</f>
        <v>#N/A</v>
      </c>
      <c r="M417" s="215" t="e">
        <f>#N/A</f>
        <v>#N/A</v>
      </c>
      <c r="N417" s="216">
        <v>114.12</v>
      </c>
      <c r="O417" s="216">
        <v>95.29</v>
      </c>
      <c r="P417" s="216">
        <v>120</v>
      </c>
      <c r="Q417" s="216">
        <v>107.06</v>
      </c>
      <c r="R417" s="215" t="s">
        <v>1041</v>
      </c>
      <c r="S417" s="215" t="s">
        <v>1042</v>
      </c>
      <c r="T417" s="215" t="s">
        <v>1041</v>
      </c>
      <c r="U417" s="215" t="s">
        <v>1042</v>
      </c>
      <c r="V417" s="217">
        <v>1</v>
      </c>
      <c r="W417" s="186">
        <v>108.235294117647</v>
      </c>
      <c r="X417" s="187">
        <v>110.58823529411799</v>
      </c>
      <c r="Y417" s="188">
        <v>103.529411764706</v>
      </c>
      <c r="Z417" s="189">
        <v>117.64705882352899</v>
      </c>
      <c r="AA417" s="220">
        <v>1</v>
      </c>
      <c r="AB417" s="191">
        <v>100</v>
      </c>
      <c r="AC417" s="192">
        <v>100</v>
      </c>
      <c r="AD417" s="193">
        <v>111.594202898551</v>
      </c>
      <c r="AE417" s="194">
        <v>121.73913043478299</v>
      </c>
      <c r="AF417" s="190">
        <v>1</v>
      </c>
      <c r="AG417" s="195">
        <v>181.15942028985501</v>
      </c>
      <c r="AH417" s="196">
        <v>197.101449275362</v>
      </c>
      <c r="AI417" s="197">
        <v>153.62318840579701</v>
      </c>
      <c r="AJ417" s="198">
        <v>175.36231884058</v>
      </c>
      <c r="AK417" s="220">
        <v>1</v>
      </c>
      <c r="AL417" s="199">
        <v>47.83</v>
      </c>
      <c r="AM417" s="200">
        <v>73.91</v>
      </c>
      <c r="AN417" s="201">
        <v>47.83</v>
      </c>
      <c r="AO417" s="202">
        <v>82.61</v>
      </c>
      <c r="AP417" s="221">
        <v>0</v>
      </c>
    </row>
    <row r="418" spans="1:42" s="181" customFormat="1" ht="15.75" customHeight="1">
      <c r="A418" s="222" t="s">
        <v>941</v>
      </c>
      <c r="B418" s="204" t="s">
        <v>854</v>
      </c>
      <c r="C418" s="213">
        <v>293330</v>
      </c>
      <c r="D418" s="214" t="s">
        <v>854</v>
      </c>
      <c r="E418" s="215" t="e">
        <f>#N/A</f>
        <v>#N/A</v>
      </c>
      <c r="F418" s="215" t="e">
        <f>#N/A</f>
        <v>#N/A</v>
      </c>
      <c r="G418" s="215" t="e">
        <f>#N/A</f>
        <v>#N/A</v>
      </c>
      <c r="H418" s="215" t="e">
        <f>#N/A</f>
        <v>#N/A</v>
      </c>
      <c r="I418" s="215" t="e">
        <f>#N/A</f>
        <v>#N/A</v>
      </c>
      <c r="J418" s="215" t="e">
        <f>#N/A</f>
        <v>#N/A</v>
      </c>
      <c r="K418" s="215" t="e">
        <f>#N/A</f>
        <v>#N/A</v>
      </c>
      <c r="L418" s="215" t="e">
        <f>#N/A</f>
        <v>#N/A</v>
      </c>
      <c r="M418" s="215" t="e">
        <f>#N/A</f>
        <v>#N/A</v>
      </c>
      <c r="N418" s="216">
        <v>66.010000000000005</v>
      </c>
      <c r="O418" s="216">
        <v>61.99</v>
      </c>
      <c r="P418" s="216">
        <v>73.41</v>
      </c>
      <c r="Q418" s="216">
        <v>75.930000000000007</v>
      </c>
      <c r="R418" s="215" t="s">
        <v>1042</v>
      </c>
      <c r="S418" s="215" t="s">
        <v>1042</v>
      </c>
      <c r="T418" s="215" t="s">
        <v>1042</v>
      </c>
      <c r="U418" s="215" t="s">
        <v>1042</v>
      </c>
      <c r="V418" s="217">
        <v>0</v>
      </c>
      <c r="W418" s="186">
        <v>52.338364076765401</v>
      </c>
      <c r="X418" s="187">
        <v>52.729644121483098</v>
      </c>
      <c r="Y418" s="188">
        <v>56.996459847214503</v>
      </c>
      <c r="Z418" s="189">
        <v>48.518725544997203</v>
      </c>
      <c r="AA418" s="208">
        <v>0</v>
      </c>
      <c r="AB418" s="191">
        <v>56.404697380307098</v>
      </c>
      <c r="AC418" s="192">
        <v>54.742547425474299</v>
      </c>
      <c r="AD418" s="193">
        <v>61.120144534778703</v>
      </c>
      <c r="AE418" s="194">
        <v>53.766937669376702</v>
      </c>
      <c r="AF418" s="208">
        <v>0</v>
      </c>
      <c r="AG418" s="195">
        <v>38.560979758462302</v>
      </c>
      <c r="AH418" s="196">
        <v>44.225208368770197</v>
      </c>
      <c r="AI418" s="197">
        <v>49.838407892498701</v>
      </c>
      <c r="AJ418" s="198">
        <v>54.107841469637698</v>
      </c>
      <c r="AK418" s="208">
        <v>0</v>
      </c>
      <c r="AL418" s="199">
        <v>39.85</v>
      </c>
      <c r="AM418" s="200">
        <v>40.619999999999997</v>
      </c>
      <c r="AN418" s="201">
        <v>43.58</v>
      </c>
      <c r="AO418" s="202">
        <v>46.08</v>
      </c>
      <c r="AP418" s="209">
        <v>0</v>
      </c>
    </row>
    <row r="419" spans="1:42" s="181" customFormat="1" ht="15.75" customHeight="1">
      <c r="A419" s="204" t="s">
        <v>933</v>
      </c>
      <c r="B419" s="204" t="s">
        <v>509</v>
      </c>
      <c r="C419" s="205">
        <v>293340</v>
      </c>
      <c r="D419" s="204" t="s">
        <v>517</v>
      </c>
      <c r="E419" s="204" t="e">
        <f>#N/A</f>
        <v>#N/A</v>
      </c>
      <c r="F419" s="204" t="e">
        <f>#N/A</f>
        <v>#N/A</v>
      </c>
      <c r="G419" s="204" t="e">
        <f>#N/A</f>
        <v>#N/A</v>
      </c>
      <c r="H419" s="204" t="e">
        <f>#N/A</f>
        <v>#N/A</v>
      </c>
      <c r="I419" s="204" t="e">
        <f>#N/A</f>
        <v>#N/A</v>
      </c>
      <c r="J419" s="204" t="e">
        <f>#N/A</f>
        <v>#N/A</v>
      </c>
      <c r="K419" s="204" t="e">
        <f>#N/A</f>
        <v>#N/A</v>
      </c>
      <c r="L419" s="204" t="e">
        <f>#N/A</f>
        <v>#N/A</v>
      </c>
      <c r="M419" s="204" t="e">
        <f>#N/A</f>
        <v>#N/A</v>
      </c>
      <c r="N419" s="206">
        <v>61.67</v>
      </c>
      <c r="O419" s="206">
        <v>47.5</v>
      </c>
      <c r="P419" s="206">
        <v>67.5</v>
      </c>
      <c r="Q419" s="206">
        <v>49.17</v>
      </c>
      <c r="R419" s="204" t="s">
        <v>1042</v>
      </c>
      <c r="S419" s="204" t="s">
        <v>1042</v>
      </c>
      <c r="T419" s="204" t="s">
        <v>1042</v>
      </c>
      <c r="U419" s="204" t="s">
        <v>1042</v>
      </c>
      <c r="V419" s="207">
        <v>0</v>
      </c>
      <c r="W419" s="186">
        <v>63.3333333333333</v>
      </c>
      <c r="X419" s="187">
        <v>65.8333333333333</v>
      </c>
      <c r="Y419" s="188">
        <v>79.1666666666667</v>
      </c>
      <c r="Z419" s="189">
        <v>79.1666666666667</v>
      </c>
      <c r="AA419" s="208">
        <v>0</v>
      </c>
      <c r="AB419" s="191">
        <v>83.687943262411395</v>
      </c>
      <c r="AC419" s="192">
        <v>82.269503546099301</v>
      </c>
      <c r="AD419" s="193">
        <v>90.070921985815602</v>
      </c>
      <c r="AE419" s="194">
        <v>86.524822695035496</v>
      </c>
      <c r="AF419" s="208">
        <v>0</v>
      </c>
      <c r="AG419" s="195">
        <v>76</v>
      </c>
      <c r="AH419" s="196">
        <v>76</v>
      </c>
      <c r="AI419" s="197">
        <v>75.2</v>
      </c>
      <c r="AJ419" s="198">
        <v>87.2</v>
      </c>
      <c r="AK419" s="208">
        <v>0</v>
      </c>
      <c r="AL419" s="199">
        <v>76.8</v>
      </c>
      <c r="AM419" s="200">
        <v>79.2</v>
      </c>
      <c r="AN419" s="201">
        <v>96</v>
      </c>
      <c r="AO419" s="202">
        <v>98.4</v>
      </c>
      <c r="AP419" s="221">
        <v>0.5</v>
      </c>
    </row>
    <row r="420" spans="1:42" s="181" customFormat="1" ht="15.75" customHeight="1">
      <c r="A420" s="204" t="s">
        <v>942</v>
      </c>
      <c r="B420" s="204" t="s">
        <v>740</v>
      </c>
      <c r="C420" s="205">
        <v>293345</v>
      </c>
      <c r="D420" s="204" t="s">
        <v>752</v>
      </c>
      <c r="E420" s="204" t="e">
        <f>#N/A</f>
        <v>#N/A</v>
      </c>
      <c r="F420" s="204" t="e">
        <f>#N/A</f>
        <v>#N/A</v>
      </c>
      <c r="G420" s="204" t="e">
        <f>#N/A</f>
        <v>#N/A</v>
      </c>
      <c r="H420" s="204" t="e">
        <f>#N/A</f>
        <v>#N/A</v>
      </c>
      <c r="I420" s="204" t="e">
        <f>#N/A</f>
        <v>#N/A</v>
      </c>
      <c r="J420" s="204" t="e">
        <f>#N/A</f>
        <v>#N/A</v>
      </c>
      <c r="K420" s="204" t="e">
        <f>#N/A</f>
        <v>#N/A</v>
      </c>
      <c r="L420" s="204" t="e">
        <f>#N/A</f>
        <v>#N/A</v>
      </c>
      <c r="M420" s="204" t="e">
        <f>#N/A</f>
        <v>#N/A</v>
      </c>
      <c r="N420" s="206">
        <v>91.16</v>
      </c>
      <c r="O420" s="206">
        <v>69.61</v>
      </c>
      <c r="P420" s="206">
        <v>111.05</v>
      </c>
      <c r="Q420" s="206">
        <v>88.95</v>
      </c>
      <c r="R420" s="204" t="s">
        <v>1042</v>
      </c>
      <c r="S420" s="204" t="s">
        <v>1042</v>
      </c>
      <c r="T420" s="204" t="s">
        <v>1041</v>
      </c>
      <c r="U420" s="204" t="s">
        <v>1042</v>
      </c>
      <c r="V420" s="207">
        <v>0.25</v>
      </c>
      <c r="W420" s="186">
        <v>85.635359116022101</v>
      </c>
      <c r="X420" s="187">
        <v>85.082872928176798</v>
      </c>
      <c r="Y420" s="188">
        <v>82.872928176795597</v>
      </c>
      <c r="Z420" s="189">
        <v>93.922651933701701</v>
      </c>
      <c r="AA420" s="208">
        <v>0</v>
      </c>
      <c r="AB420" s="191">
        <v>79.041916167664695</v>
      </c>
      <c r="AC420" s="192">
        <v>78.443113772455106</v>
      </c>
      <c r="AD420" s="193">
        <v>85.029940119760496</v>
      </c>
      <c r="AE420" s="194">
        <v>92.814371257485007</v>
      </c>
      <c r="AF420" s="208">
        <v>0</v>
      </c>
      <c r="AG420" s="195">
        <v>69.142857142857096</v>
      </c>
      <c r="AH420" s="196">
        <v>80</v>
      </c>
      <c r="AI420" s="197">
        <v>89.714285714285694</v>
      </c>
      <c r="AJ420" s="198">
        <v>74.285714285714306</v>
      </c>
      <c r="AK420" s="208">
        <v>0</v>
      </c>
      <c r="AL420" s="199">
        <v>58.29</v>
      </c>
      <c r="AM420" s="200">
        <v>63.43</v>
      </c>
      <c r="AN420" s="201">
        <v>61.71</v>
      </c>
      <c r="AO420" s="202">
        <v>34.29</v>
      </c>
      <c r="AP420" s="209">
        <v>0</v>
      </c>
    </row>
    <row r="421" spans="1:42" s="181" customFormat="1" ht="15.75" customHeight="1">
      <c r="A421" s="222" t="s">
        <v>936</v>
      </c>
      <c r="B421" s="204" t="s">
        <v>925</v>
      </c>
      <c r="C421" s="213">
        <v>293350</v>
      </c>
      <c r="D421" s="214" t="s">
        <v>926</v>
      </c>
      <c r="E421" s="215" t="e">
        <f>#N/A</f>
        <v>#N/A</v>
      </c>
      <c r="F421" s="215" t="e">
        <f>#N/A</f>
        <v>#N/A</v>
      </c>
      <c r="G421" s="215" t="e">
        <f>#N/A</f>
        <v>#N/A</v>
      </c>
      <c r="H421" s="215" t="e">
        <f>#N/A</f>
        <v>#N/A</v>
      </c>
      <c r="I421" s="215" t="e">
        <f>#N/A</f>
        <v>#N/A</v>
      </c>
      <c r="J421" s="215" t="e">
        <f>#N/A</f>
        <v>#N/A</v>
      </c>
      <c r="K421" s="215" t="e">
        <f>#N/A</f>
        <v>#N/A</v>
      </c>
      <c r="L421" s="215" t="e">
        <f>#N/A</f>
        <v>#N/A</v>
      </c>
      <c r="M421" s="215" t="e">
        <f>#N/A</f>
        <v>#N/A</v>
      </c>
      <c r="N421" s="216">
        <v>82.87</v>
      </c>
      <c r="O421" s="216">
        <v>75.23</v>
      </c>
      <c r="P421" s="216">
        <v>85.02</v>
      </c>
      <c r="Q421" s="216">
        <v>73.39</v>
      </c>
      <c r="R421" s="215" t="s">
        <v>1042</v>
      </c>
      <c r="S421" s="215" t="s">
        <v>1042</v>
      </c>
      <c r="T421" s="215" t="s">
        <v>1042</v>
      </c>
      <c r="U421" s="215" t="s">
        <v>1042</v>
      </c>
      <c r="V421" s="217">
        <v>0</v>
      </c>
      <c r="W421" s="186">
        <v>103.058103975535</v>
      </c>
      <c r="X421" s="187">
        <v>100.917431192661</v>
      </c>
      <c r="Y421" s="188">
        <v>118.042813455657</v>
      </c>
      <c r="Z421" s="189">
        <v>106.727828746177</v>
      </c>
      <c r="AA421" s="220">
        <v>1</v>
      </c>
      <c r="AB421" s="191">
        <v>96.6666666666667</v>
      </c>
      <c r="AC421" s="192">
        <v>106.944444444444</v>
      </c>
      <c r="AD421" s="193">
        <v>112.5</v>
      </c>
      <c r="AE421" s="194">
        <v>101.944444444444</v>
      </c>
      <c r="AF421" s="190">
        <v>1</v>
      </c>
      <c r="AG421" s="195">
        <v>90.155440414507794</v>
      </c>
      <c r="AH421" s="196">
        <v>89.119170984456005</v>
      </c>
      <c r="AI421" s="197">
        <v>91.450777202072501</v>
      </c>
      <c r="AJ421" s="198">
        <v>92.746113989637294</v>
      </c>
      <c r="AK421" s="220">
        <v>0</v>
      </c>
      <c r="AL421" s="199">
        <v>66.84</v>
      </c>
      <c r="AM421" s="200">
        <v>71.5</v>
      </c>
      <c r="AN421" s="201">
        <v>66.84</v>
      </c>
      <c r="AO421" s="202">
        <v>73.06</v>
      </c>
      <c r="AP421" s="221">
        <v>0</v>
      </c>
    </row>
    <row r="422" spans="1:42" s="181" customFormat="1" ht="15.75" customHeight="1">
      <c r="A422" s="204" t="s">
        <v>940</v>
      </c>
      <c r="B422" s="204" t="s">
        <v>561</v>
      </c>
      <c r="C422" s="205">
        <v>293360</v>
      </c>
      <c r="D422" s="204" t="s">
        <v>570</v>
      </c>
      <c r="E422" s="204" t="e">
        <f>#N/A</f>
        <v>#N/A</v>
      </c>
      <c r="F422" s="204" t="e">
        <f>#N/A</f>
        <v>#N/A</v>
      </c>
      <c r="G422" s="204" t="e">
        <f>#N/A</f>
        <v>#N/A</v>
      </c>
      <c r="H422" s="204" t="e">
        <f>#N/A</f>
        <v>#N/A</v>
      </c>
      <c r="I422" s="204" t="e">
        <f>#N/A</f>
        <v>#N/A</v>
      </c>
      <c r="J422" s="204" t="e">
        <f>#N/A</f>
        <v>#N/A</v>
      </c>
      <c r="K422" s="204" t="e">
        <f>#N/A</f>
        <v>#N/A</v>
      </c>
      <c r="L422" s="204" t="e">
        <f>#N/A</f>
        <v>#N/A</v>
      </c>
      <c r="M422" s="204" t="e">
        <f>#N/A</f>
        <v>#N/A</v>
      </c>
      <c r="N422" s="206">
        <v>19.04</v>
      </c>
      <c r="O422" s="206">
        <v>19.64</v>
      </c>
      <c r="P422" s="206">
        <v>17.13</v>
      </c>
      <c r="Q422" s="206">
        <v>30.78</v>
      </c>
      <c r="R422" s="204" t="s">
        <v>1042</v>
      </c>
      <c r="S422" s="204" t="s">
        <v>1042</v>
      </c>
      <c r="T422" s="204" t="s">
        <v>1042</v>
      </c>
      <c r="U422" s="204" t="s">
        <v>1042</v>
      </c>
      <c r="V422" s="207">
        <v>0</v>
      </c>
      <c r="W422" s="186">
        <v>68.742514970059901</v>
      </c>
      <c r="X422" s="187">
        <v>65.988023952095801</v>
      </c>
      <c r="Y422" s="188">
        <v>81.077844311377206</v>
      </c>
      <c r="Z422" s="189">
        <v>75.209580838323305</v>
      </c>
      <c r="AA422" s="208">
        <v>0</v>
      </c>
      <c r="AB422" s="191">
        <v>82.705882352941202</v>
      </c>
      <c r="AC422" s="192">
        <v>81.411764705882305</v>
      </c>
      <c r="AD422" s="193">
        <v>96.705882352941202</v>
      </c>
      <c r="AE422" s="194">
        <v>88.235294117647101</v>
      </c>
      <c r="AF422" s="224">
        <v>0.25</v>
      </c>
      <c r="AG422" s="195">
        <v>99.746835443037995</v>
      </c>
      <c r="AH422" s="196">
        <v>100.126582278481</v>
      </c>
      <c r="AI422" s="197">
        <v>103.164556962025</v>
      </c>
      <c r="AJ422" s="198">
        <v>97.848101265822805</v>
      </c>
      <c r="AK422" s="224">
        <v>1</v>
      </c>
      <c r="AL422" s="199">
        <v>42.15</v>
      </c>
      <c r="AM422" s="200">
        <v>74.81</v>
      </c>
      <c r="AN422" s="201">
        <v>84.3</v>
      </c>
      <c r="AO422" s="202">
        <v>75.95</v>
      </c>
      <c r="AP422" s="209">
        <v>0</v>
      </c>
    </row>
    <row r="423" spans="1:42" s="181" customFormat="1" ht="15.75" customHeight="1" thickBot="1">
      <c r="A423" s="225"/>
      <c r="B423" s="225"/>
      <c r="C423" s="237" t="s">
        <v>981</v>
      </c>
      <c r="D423" s="226"/>
      <c r="E423" s="227"/>
      <c r="F423" s="227"/>
      <c r="G423" s="227"/>
      <c r="H423" s="227"/>
      <c r="I423" s="227"/>
      <c r="J423" s="227"/>
      <c r="K423" s="227"/>
      <c r="L423" s="227"/>
      <c r="M423" s="227" t="e">
        <f>#N/A</f>
        <v>#N/A</v>
      </c>
      <c r="N423" s="228">
        <v>76.86</v>
      </c>
      <c r="O423" s="228">
        <v>70.72</v>
      </c>
      <c r="P423" s="228">
        <v>79.58</v>
      </c>
      <c r="Q423" s="227">
        <v>85.7</v>
      </c>
      <c r="R423" s="227">
        <v>79.489999999999995</v>
      </c>
      <c r="S423" s="227">
        <v>79.489999999999995</v>
      </c>
      <c r="T423" s="227">
        <v>79.489999999999995</v>
      </c>
      <c r="U423" s="227">
        <v>79.489999999999995</v>
      </c>
      <c r="V423" s="229">
        <v>0</v>
      </c>
      <c r="W423" s="230">
        <v>76.989999999999995</v>
      </c>
      <c r="X423" s="231">
        <v>78.34</v>
      </c>
      <c r="Y423" s="231">
        <v>85.61</v>
      </c>
      <c r="Z423" s="231">
        <v>79.16</v>
      </c>
      <c r="AA423" s="232">
        <v>0</v>
      </c>
      <c r="AB423" s="233">
        <v>77.239999999999995</v>
      </c>
      <c r="AC423" s="233">
        <v>78.25</v>
      </c>
      <c r="AD423" s="233">
        <v>84.2</v>
      </c>
      <c r="AE423" s="233">
        <v>82.3</v>
      </c>
      <c r="AF423" s="233">
        <v>0</v>
      </c>
      <c r="AG423" s="234">
        <v>65.2</v>
      </c>
      <c r="AH423" s="233">
        <v>72.69</v>
      </c>
      <c r="AI423" s="233">
        <v>77.27</v>
      </c>
      <c r="AJ423" s="233">
        <v>82.56</v>
      </c>
      <c r="AK423" s="235">
        <v>0</v>
      </c>
      <c r="AL423" s="234">
        <v>45.35</v>
      </c>
      <c r="AM423" s="233">
        <v>51.31</v>
      </c>
      <c r="AN423" s="233">
        <v>52.36</v>
      </c>
      <c r="AO423" s="233">
        <v>55.45</v>
      </c>
      <c r="AP423" s="236">
        <v>0</v>
      </c>
    </row>
    <row r="424" spans="1:42" s="243" customFormat="1" ht="15" customHeight="1">
      <c r="A424" s="243" t="s">
        <v>1620</v>
      </c>
      <c r="C424" s="244"/>
      <c r="N424" s="245"/>
      <c r="O424" s="246"/>
      <c r="P424" s="245"/>
      <c r="V424" s="247"/>
      <c r="W424" s="248"/>
      <c r="X424" s="249"/>
      <c r="Y424" s="250"/>
      <c r="Z424" s="251"/>
      <c r="AB424" s="252"/>
      <c r="AC424" s="253"/>
      <c r="AD424" s="254"/>
      <c r="AE424" s="255"/>
      <c r="AG424" s="256"/>
      <c r="AH424" s="257"/>
      <c r="AI424" s="258"/>
      <c r="AJ424" s="259"/>
    </row>
    <row r="425" spans="1:42" s="243" customFormat="1" ht="15" customHeight="1">
      <c r="A425" s="243" t="s">
        <v>1621</v>
      </c>
      <c r="C425" s="244"/>
      <c r="N425" s="245"/>
      <c r="O425" s="246"/>
      <c r="P425" s="245"/>
      <c r="V425" s="247"/>
      <c r="W425" s="248"/>
      <c r="X425" s="249"/>
      <c r="Y425" s="250"/>
      <c r="Z425" s="251"/>
      <c r="AB425" s="252"/>
      <c r="AC425" s="253"/>
      <c r="AD425" s="254"/>
      <c r="AE425" s="255"/>
      <c r="AG425" s="256"/>
      <c r="AH425" s="257"/>
      <c r="AI425" s="258"/>
      <c r="AJ425" s="259"/>
    </row>
    <row r="426" spans="1:42" s="243" customFormat="1" ht="12.75">
      <c r="A426" s="243" t="s">
        <v>1622</v>
      </c>
      <c r="C426" s="244"/>
      <c r="O426" s="246"/>
      <c r="V426" s="247"/>
      <c r="W426" s="246"/>
    </row>
    <row r="427" spans="1:42" s="243" customFormat="1" ht="15" customHeight="1">
      <c r="C427" s="244"/>
      <c r="N427" s="245"/>
      <c r="O427" s="246"/>
      <c r="P427" s="245"/>
      <c r="V427" s="247"/>
      <c r="W427" s="248"/>
      <c r="X427" s="249"/>
      <c r="Y427" s="250"/>
      <c r="Z427" s="251"/>
      <c r="AB427" s="252"/>
      <c r="AC427" s="253"/>
      <c r="AD427" s="254"/>
      <c r="AE427" s="255"/>
      <c r="AG427" s="256"/>
      <c r="AH427" s="257"/>
      <c r="AI427" s="258"/>
      <c r="AJ427" s="259"/>
    </row>
    <row r="428" spans="1:42" s="243" customFormat="1" ht="15" customHeight="1">
      <c r="A428" s="243" t="s">
        <v>1623</v>
      </c>
      <c r="C428" s="244"/>
      <c r="N428" s="245"/>
      <c r="O428" s="246"/>
      <c r="P428" s="245"/>
      <c r="V428" s="247"/>
      <c r="W428" s="248"/>
      <c r="X428" s="249"/>
      <c r="Y428" s="250"/>
      <c r="Z428" s="251"/>
      <c r="AB428" s="252"/>
      <c r="AC428" s="253"/>
      <c r="AD428" s="254"/>
      <c r="AE428" s="255"/>
      <c r="AG428" s="256"/>
      <c r="AH428" s="257"/>
      <c r="AI428" s="258"/>
      <c r="AJ428" s="259"/>
    </row>
    <row r="429" spans="1:42" s="243" customFormat="1" ht="12.75">
      <c r="A429" s="243" t="s">
        <v>1045</v>
      </c>
      <c r="C429" s="244"/>
      <c r="O429" s="246"/>
      <c r="V429" s="247"/>
      <c r="W429" s="246"/>
    </row>
    <row r="430" spans="1:42" s="243" customFormat="1" ht="15" customHeight="1">
      <c r="C430" s="244"/>
      <c r="N430" s="245"/>
      <c r="O430" s="246"/>
      <c r="P430" s="245"/>
      <c r="V430" s="247"/>
      <c r="W430" s="248"/>
      <c r="X430" s="249"/>
      <c r="Y430" s="250"/>
      <c r="Z430" s="251"/>
      <c r="AB430" s="252"/>
      <c r="AC430" s="253"/>
      <c r="AD430" s="254"/>
      <c r="AE430" s="255"/>
      <c r="AG430" s="256"/>
      <c r="AH430" s="257"/>
      <c r="AI430" s="258"/>
      <c r="AJ430" s="259"/>
    </row>
    <row r="431" spans="1:42" ht="15.75" customHeight="1">
      <c r="A431" s="369" t="s">
        <v>997</v>
      </c>
      <c r="B431" s="370"/>
      <c r="C431" s="41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2"/>
      <c r="P431" s="40"/>
      <c r="Q431" s="40"/>
      <c r="R431" s="40"/>
      <c r="S431" s="40"/>
      <c r="T431" s="40"/>
      <c r="U431" s="40"/>
      <c r="V431" s="43"/>
      <c r="W431" s="42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</row>
    <row r="432" spans="1:42" ht="15.75" customHeight="1">
      <c r="A432" s="238" t="s">
        <v>998</v>
      </c>
      <c r="B432" s="239"/>
      <c r="C432" s="41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2"/>
      <c r="P432" s="40"/>
      <c r="Q432" s="40"/>
      <c r="R432" s="40"/>
      <c r="S432" s="40"/>
      <c r="T432" s="40"/>
      <c r="U432" s="40"/>
      <c r="V432" s="43"/>
      <c r="W432" s="42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</row>
    <row r="433" spans="1:42" ht="15" customHeight="1">
      <c r="A433" s="238" t="s">
        <v>999</v>
      </c>
      <c r="B433" s="240"/>
      <c r="C433" s="41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2"/>
      <c r="P433" s="40"/>
      <c r="Q433" s="40"/>
      <c r="R433" s="40"/>
      <c r="S433" s="40"/>
      <c r="T433" s="40"/>
      <c r="U433" s="40"/>
      <c r="V433" s="43"/>
      <c r="W433" s="42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</row>
    <row r="434" spans="1:42" ht="15.75" customHeight="1">
      <c r="A434" s="241" t="s">
        <v>1000</v>
      </c>
      <c r="B434" s="242"/>
      <c r="C434" s="41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2"/>
      <c r="P434" s="40"/>
      <c r="Q434" s="40"/>
      <c r="R434" s="40"/>
      <c r="S434" s="40"/>
      <c r="T434" s="40"/>
      <c r="U434" s="40"/>
      <c r="V434" s="43"/>
      <c r="W434" s="42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</row>
    <row r="435" spans="1:42">
      <c r="A435" s="371"/>
      <c r="B435" s="371"/>
      <c r="C435" s="41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2"/>
      <c r="P435" s="40"/>
      <c r="Q435" s="40"/>
      <c r="R435" s="40"/>
      <c r="S435" s="40"/>
      <c r="T435" s="40"/>
      <c r="U435" s="40"/>
      <c r="V435" s="43"/>
      <c r="W435" s="42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</row>
    <row r="436" spans="1:42">
      <c r="A436" s="40"/>
      <c r="B436" s="40"/>
      <c r="C436" s="41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2"/>
      <c r="P436" s="40"/>
      <c r="Q436" s="40"/>
      <c r="R436" s="40"/>
      <c r="S436" s="40"/>
      <c r="T436" s="40"/>
      <c r="U436" s="40"/>
      <c r="V436" s="43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</row>
    <row r="437" spans="1:42">
      <c r="A437" s="40"/>
      <c r="B437" s="40"/>
      <c r="C437" s="41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2"/>
      <c r="P437" s="40"/>
      <c r="Q437" s="40"/>
      <c r="R437" s="40"/>
      <c r="S437" s="40"/>
      <c r="T437" s="40"/>
      <c r="U437" s="40"/>
      <c r="V437" s="43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</row>
    <row r="438" spans="1:42">
      <c r="A438" s="40"/>
      <c r="B438" s="40"/>
      <c r="C438" s="41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2"/>
      <c r="P438" s="40"/>
      <c r="Q438" s="40"/>
      <c r="R438" s="40"/>
      <c r="S438" s="40"/>
      <c r="T438" s="40"/>
      <c r="U438" s="40"/>
      <c r="V438" s="43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</row>
    <row r="439" spans="1:42">
      <c r="A439" s="40"/>
      <c r="B439" s="40"/>
      <c r="C439" s="41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2"/>
      <c r="P439" s="40"/>
      <c r="Q439" s="40"/>
      <c r="R439" s="40"/>
      <c r="S439" s="40"/>
      <c r="T439" s="40"/>
      <c r="U439" s="40"/>
      <c r="V439" s="43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</row>
    <row r="440" spans="1:42">
      <c r="A440" s="40"/>
      <c r="B440" s="40"/>
      <c r="C440" s="41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2"/>
      <c r="P440" s="40"/>
      <c r="Q440" s="40"/>
      <c r="R440" s="40"/>
      <c r="S440" s="40"/>
      <c r="T440" s="40"/>
      <c r="U440" s="40"/>
      <c r="V440" s="43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</row>
    <row r="441" spans="1:42">
      <c r="A441" s="40"/>
      <c r="B441" s="40"/>
      <c r="C441" s="41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2"/>
      <c r="P441" s="40"/>
      <c r="Q441" s="40"/>
      <c r="R441" s="40"/>
      <c r="S441" s="40"/>
      <c r="T441" s="40"/>
      <c r="U441" s="40"/>
      <c r="V441" s="43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</row>
    <row r="442" spans="1:42">
      <c r="A442" s="40"/>
      <c r="B442" s="40"/>
      <c r="C442" s="41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2"/>
      <c r="P442" s="40"/>
      <c r="Q442" s="40"/>
      <c r="R442" s="40"/>
      <c r="S442" s="40"/>
      <c r="T442" s="40"/>
      <c r="U442" s="40"/>
      <c r="V442" s="43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</row>
    <row r="443" spans="1:42">
      <c r="A443" s="40"/>
      <c r="B443" s="40"/>
      <c r="C443" s="41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2"/>
      <c r="P443" s="40"/>
      <c r="Q443" s="40"/>
      <c r="R443" s="40"/>
      <c r="S443" s="40"/>
      <c r="T443" s="40"/>
      <c r="U443" s="40"/>
      <c r="V443" s="43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</row>
    <row r="444" spans="1:42">
      <c r="A444" s="40"/>
      <c r="B444" s="40"/>
      <c r="C444" s="41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2"/>
      <c r="P444" s="40"/>
      <c r="Q444" s="40"/>
      <c r="R444" s="40"/>
      <c r="S444" s="40"/>
      <c r="T444" s="40"/>
      <c r="U444" s="40"/>
      <c r="V444" s="43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</row>
    <row r="445" spans="1:42">
      <c r="A445" s="40"/>
      <c r="B445" s="40"/>
      <c r="C445" s="41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2"/>
      <c r="P445" s="40"/>
      <c r="Q445" s="40"/>
      <c r="R445" s="40"/>
      <c r="S445" s="40"/>
      <c r="T445" s="40"/>
      <c r="U445" s="40"/>
      <c r="V445" s="43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</row>
    <row r="446" spans="1:42">
      <c r="A446" s="40"/>
      <c r="B446" s="40"/>
      <c r="C446" s="41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2"/>
      <c r="P446" s="40"/>
      <c r="Q446" s="40"/>
      <c r="R446" s="40"/>
      <c r="S446" s="40"/>
      <c r="T446" s="40"/>
      <c r="U446" s="40"/>
      <c r="V446" s="43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</row>
    <row r="447" spans="1:42">
      <c r="A447" s="40"/>
      <c r="B447" s="40"/>
      <c r="C447" s="41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2"/>
      <c r="P447" s="40"/>
      <c r="Q447" s="40"/>
      <c r="R447" s="40"/>
      <c r="S447" s="40"/>
      <c r="T447" s="40"/>
      <c r="U447" s="40"/>
      <c r="V447" s="43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</row>
    <row r="448" spans="1:42">
      <c r="A448" s="40"/>
      <c r="B448" s="40"/>
      <c r="C448" s="41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2"/>
      <c r="P448" s="40"/>
      <c r="Q448" s="40"/>
      <c r="R448" s="40"/>
      <c r="S448" s="40"/>
      <c r="T448" s="40"/>
      <c r="U448" s="40"/>
      <c r="V448" s="43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</row>
    <row r="449" spans="1:42">
      <c r="A449" s="40"/>
      <c r="B449" s="40"/>
      <c r="C449" s="41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2"/>
      <c r="P449" s="40"/>
      <c r="Q449" s="40"/>
      <c r="R449" s="40"/>
      <c r="S449" s="40"/>
      <c r="T449" s="40"/>
      <c r="U449" s="40"/>
      <c r="V449" s="43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</row>
    <row r="450" spans="1:42">
      <c r="A450" s="40"/>
      <c r="B450" s="40"/>
      <c r="C450" s="41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2"/>
      <c r="P450" s="40"/>
      <c r="Q450" s="40"/>
      <c r="R450" s="40"/>
      <c r="S450" s="40"/>
      <c r="T450" s="40"/>
      <c r="U450" s="40"/>
      <c r="V450" s="43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</row>
    <row r="451" spans="1:42">
      <c r="A451" s="40"/>
      <c r="B451" s="40"/>
      <c r="C451" s="41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2"/>
      <c r="P451" s="40"/>
      <c r="Q451" s="40"/>
      <c r="R451" s="40"/>
      <c r="S451" s="40"/>
      <c r="T451" s="40"/>
      <c r="U451" s="40"/>
      <c r="V451" s="43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</row>
    <row r="452" spans="1:42">
      <c r="A452" s="40"/>
      <c r="B452" s="40"/>
      <c r="C452" s="41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2"/>
      <c r="P452" s="40"/>
      <c r="Q452" s="40"/>
      <c r="R452" s="40"/>
      <c r="S452" s="40"/>
      <c r="T452" s="40"/>
      <c r="U452" s="40"/>
      <c r="V452" s="43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</row>
    <row r="453" spans="1:42">
      <c r="V453" s="14"/>
    </row>
    <row r="454" spans="1:42">
      <c r="V454" s="14"/>
    </row>
    <row r="455" spans="1:42">
      <c r="V455" s="14"/>
    </row>
    <row r="456" spans="1:42">
      <c r="V456" s="14"/>
    </row>
    <row r="457" spans="1:42">
      <c r="V457" s="14"/>
    </row>
    <row r="458" spans="1:42">
      <c r="V458" s="14"/>
    </row>
    <row r="459" spans="1:42">
      <c r="V459" s="14"/>
    </row>
    <row r="460" spans="1:42">
      <c r="V460" s="14"/>
    </row>
    <row r="461" spans="1:42">
      <c r="V461" s="14"/>
    </row>
    <row r="462" spans="1:42">
      <c r="V462" s="14"/>
    </row>
    <row r="463" spans="1:42">
      <c r="V463" s="14"/>
    </row>
    <row r="464" spans="1:42">
      <c r="V464" s="14"/>
    </row>
    <row r="465" spans="22:22">
      <c r="V465" s="14"/>
    </row>
    <row r="466" spans="22:22">
      <c r="V466" s="14"/>
    </row>
    <row r="467" spans="22:22">
      <c r="V467" s="14"/>
    </row>
    <row r="468" spans="22:22">
      <c r="V468" s="14"/>
    </row>
    <row r="469" spans="22:22">
      <c r="V469" s="14"/>
    </row>
    <row r="470" spans="22:22">
      <c r="V470" s="14"/>
    </row>
    <row r="471" spans="22:22">
      <c r="V471" s="14"/>
    </row>
    <row r="472" spans="22:22">
      <c r="V472" s="14"/>
    </row>
    <row r="473" spans="22:22">
      <c r="V473" s="14"/>
    </row>
    <row r="474" spans="22:22">
      <c r="V474" s="14"/>
    </row>
    <row r="475" spans="22:22">
      <c r="V475" s="14"/>
    </row>
    <row r="476" spans="22:22">
      <c r="V476" s="14"/>
    </row>
    <row r="477" spans="22:22">
      <c r="V477" s="14"/>
    </row>
    <row r="478" spans="22:22">
      <c r="V478" s="14"/>
    </row>
    <row r="479" spans="22:22">
      <c r="V479" s="14"/>
    </row>
    <row r="480" spans="22:22">
      <c r="V480" s="14"/>
    </row>
    <row r="481" spans="22:22">
      <c r="V481" s="14"/>
    </row>
    <row r="482" spans="22:22">
      <c r="V482" s="14"/>
    </row>
    <row r="483" spans="22:22">
      <c r="V483" s="14"/>
    </row>
    <row r="484" spans="22:22">
      <c r="V484" s="14"/>
    </row>
    <row r="485" spans="22:22">
      <c r="V485" s="14"/>
    </row>
    <row r="486" spans="22:22">
      <c r="V486" s="14"/>
    </row>
    <row r="487" spans="22:22">
      <c r="V487" s="14"/>
    </row>
    <row r="488" spans="22:22">
      <c r="V488" s="14"/>
    </row>
    <row r="489" spans="22:22">
      <c r="V489" s="14"/>
    </row>
    <row r="490" spans="22:22">
      <c r="V490" s="14"/>
    </row>
    <row r="491" spans="22:22">
      <c r="V491" s="14"/>
    </row>
    <row r="492" spans="22:22">
      <c r="V492" s="14"/>
    </row>
    <row r="493" spans="22:22">
      <c r="V493" s="14"/>
    </row>
    <row r="494" spans="22:22">
      <c r="V494" s="14"/>
    </row>
    <row r="495" spans="22:22">
      <c r="V495" s="14"/>
    </row>
    <row r="496" spans="22:22">
      <c r="V496" s="14"/>
    </row>
    <row r="497" spans="22:22">
      <c r="V497" s="14"/>
    </row>
    <row r="498" spans="22:22">
      <c r="V498" s="14"/>
    </row>
    <row r="499" spans="22:22">
      <c r="V499" s="14"/>
    </row>
    <row r="500" spans="22:22">
      <c r="V500" s="14"/>
    </row>
    <row r="501" spans="22:22">
      <c r="V501" s="14"/>
    </row>
    <row r="502" spans="22:22">
      <c r="V502" s="14"/>
    </row>
    <row r="503" spans="22:22">
      <c r="V503" s="14"/>
    </row>
    <row r="504" spans="22:22">
      <c r="V504" s="14"/>
    </row>
    <row r="505" spans="22:22">
      <c r="V505" s="14"/>
    </row>
    <row r="506" spans="22:22">
      <c r="V506" s="14"/>
    </row>
    <row r="507" spans="22:22">
      <c r="V507" s="14"/>
    </row>
    <row r="508" spans="22:22">
      <c r="V508" s="14"/>
    </row>
    <row r="509" spans="22:22">
      <c r="V509" s="14"/>
    </row>
    <row r="510" spans="22:22">
      <c r="V510" s="14"/>
    </row>
    <row r="511" spans="22:22">
      <c r="V511" s="14"/>
    </row>
    <row r="512" spans="22:22">
      <c r="V512" s="14"/>
    </row>
    <row r="513" spans="22:22">
      <c r="V513" s="14"/>
    </row>
    <row r="514" spans="22:22">
      <c r="V514" s="14"/>
    </row>
    <row r="515" spans="22:22">
      <c r="V515" s="14"/>
    </row>
    <row r="516" spans="22:22">
      <c r="V516" s="14"/>
    </row>
    <row r="517" spans="22:22">
      <c r="V517" s="14"/>
    </row>
    <row r="518" spans="22:22">
      <c r="V518" s="14"/>
    </row>
    <row r="519" spans="22:22">
      <c r="V519" s="14"/>
    </row>
    <row r="520" spans="22:22">
      <c r="V520" s="14"/>
    </row>
    <row r="521" spans="22:22">
      <c r="V521" s="14"/>
    </row>
    <row r="522" spans="22:22">
      <c r="V522" s="14"/>
    </row>
    <row r="523" spans="22:22">
      <c r="V523" s="14"/>
    </row>
    <row r="524" spans="22:22">
      <c r="V524" s="14"/>
    </row>
    <row r="525" spans="22:22">
      <c r="V525" s="14"/>
    </row>
    <row r="526" spans="22:22">
      <c r="V526" s="14"/>
    </row>
    <row r="527" spans="22:22">
      <c r="V527" s="14"/>
    </row>
    <row r="528" spans="22:22">
      <c r="V528" s="14"/>
    </row>
    <row r="529" spans="22:22">
      <c r="V529" s="14"/>
    </row>
    <row r="530" spans="22:22">
      <c r="V530" s="14"/>
    </row>
    <row r="531" spans="22:22">
      <c r="V531" s="14"/>
    </row>
    <row r="532" spans="22:22">
      <c r="V532" s="14"/>
    </row>
    <row r="533" spans="22:22">
      <c r="V533" s="14"/>
    </row>
    <row r="534" spans="22:22">
      <c r="V534" s="14"/>
    </row>
    <row r="535" spans="22:22">
      <c r="V535" s="14"/>
    </row>
    <row r="536" spans="22:22">
      <c r="V536" s="14"/>
    </row>
    <row r="537" spans="22:22">
      <c r="V537" s="14"/>
    </row>
    <row r="538" spans="22:22">
      <c r="V538" s="14"/>
    </row>
    <row r="539" spans="22:22">
      <c r="V539" s="14"/>
    </row>
    <row r="540" spans="22:22">
      <c r="V540" s="14"/>
    </row>
    <row r="541" spans="22:22">
      <c r="V541" s="14"/>
    </row>
    <row r="542" spans="22:22">
      <c r="V542" s="14"/>
    </row>
    <row r="543" spans="22:22">
      <c r="V543" s="14"/>
    </row>
    <row r="544" spans="22:22">
      <c r="V544" s="14"/>
    </row>
    <row r="545" spans="22:22">
      <c r="V545" s="14"/>
    </row>
    <row r="546" spans="22:22">
      <c r="V546" s="14"/>
    </row>
    <row r="547" spans="22:22">
      <c r="V547" s="14"/>
    </row>
    <row r="548" spans="22:22">
      <c r="V548" s="14"/>
    </row>
    <row r="549" spans="22:22">
      <c r="V549" s="14"/>
    </row>
    <row r="550" spans="22:22">
      <c r="V550" s="14"/>
    </row>
    <row r="551" spans="22:22">
      <c r="V551" s="14"/>
    </row>
    <row r="552" spans="22:22">
      <c r="V552" s="14"/>
    </row>
    <row r="553" spans="22:22">
      <c r="V553" s="14"/>
    </row>
    <row r="554" spans="22:22">
      <c r="V554" s="14"/>
    </row>
    <row r="555" spans="22:22">
      <c r="V555" s="14"/>
    </row>
    <row r="556" spans="22:22">
      <c r="V556" s="14"/>
    </row>
    <row r="557" spans="22:22">
      <c r="V557" s="14"/>
    </row>
    <row r="558" spans="22:22">
      <c r="V558" s="14"/>
    </row>
    <row r="559" spans="22:22">
      <c r="V559" s="14"/>
    </row>
    <row r="560" spans="22:22">
      <c r="V560" s="14"/>
    </row>
    <row r="561" spans="22:22">
      <c r="V561" s="14"/>
    </row>
    <row r="562" spans="22:22">
      <c r="V562" s="14"/>
    </row>
    <row r="563" spans="22:22">
      <c r="V563" s="14"/>
    </row>
    <row r="564" spans="22:22">
      <c r="V564" s="14"/>
    </row>
    <row r="565" spans="22:22">
      <c r="V565" s="14"/>
    </row>
    <row r="566" spans="22:22">
      <c r="V566" s="14"/>
    </row>
    <row r="567" spans="22:22">
      <c r="V567" s="14"/>
    </row>
    <row r="568" spans="22:22">
      <c r="V568" s="14"/>
    </row>
    <row r="569" spans="22:22">
      <c r="V569" s="14"/>
    </row>
    <row r="570" spans="22:22">
      <c r="V570" s="14"/>
    </row>
    <row r="571" spans="22:22">
      <c r="V571" s="14"/>
    </row>
    <row r="572" spans="22:22">
      <c r="V572" s="14"/>
    </row>
    <row r="573" spans="22:22">
      <c r="V573" s="14"/>
    </row>
    <row r="574" spans="22:22">
      <c r="V574" s="14"/>
    </row>
    <row r="575" spans="22:22">
      <c r="V575" s="14"/>
    </row>
    <row r="576" spans="22:22">
      <c r="V576" s="14"/>
    </row>
    <row r="577" spans="22:22">
      <c r="V577" s="14"/>
    </row>
    <row r="578" spans="22:22">
      <c r="V578" s="14"/>
    </row>
    <row r="579" spans="22:22">
      <c r="V579" s="14"/>
    </row>
    <row r="580" spans="22:22">
      <c r="V580" s="14"/>
    </row>
    <row r="581" spans="22:22">
      <c r="V581" s="14"/>
    </row>
    <row r="582" spans="22:22">
      <c r="V582" s="14"/>
    </row>
    <row r="583" spans="22:22">
      <c r="V583" s="14"/>
    </row>
    <row r="584" spans="22:22">
      <c r="V584" s="14"/>
    </row>
    <row r="585" spans="22:22">
      <c r="V585" s="14"/>
    </row>
    <row r="586" spans="22:22">
      <c r="V586" s="14"/>
    </row>
    <row r="587" spans="22:22">
      <c r="V587" s="14"/>
    </row>
    <row r="588" spans="22:22">
      <c r="V588" s="14"/>
    </row>
    <row r="589" spans="22:22">
      <c r="V589" s="14"/>
    </row>
    <row r="590" spans="22:22">
      <c r="V590" s="14"/>
    </row>
    <row r="591" spans="22:22">
      <c r="V591" s="14"/>
    </row>
    <row r="592" spans="22:22">
      <c r="V592" s="14"/>
    </row>
    <row r="593" spans="22:22">
      <c r="V593" s="14"/>
    </row>
    <row r="594" spans="22:22">
      <c r="V594" s="14"/>
    </row>
    <row r="595" spans="22:22">
      <c r="V595" s="14"/>
    </row>
    <row r="596" spans="22:22">
      <c r="V596" s="14"/>
    </row>
    <row r="597" spans="22:22">
      <c r="V597" s="14"/>
    </row>
    <row r="598" spans="22:22">
      <c r="V598" s="14"/>
    </row>
    <row r="599" spans="22:22">
      <c r="V599" s="14"/>
    </row>
    <row r="600" spans="22:22">
      <c r="V600" s="14"/>
    </row>
    <row r="601" spans="22:22">
      <c r="V601" s="14"/>
    </row>
    <row r="602" spans="22:22">
      <c r="V602" s="14"/>
    </row>
    <row r="603" spans="22:22">
      <c r="V603" s="14"/>
    </row>
    <row r="604" spans="22:22">
      <c r="V604" s="14"/>
    </row>
    <row r="605" spans="22:22">
      <c r="V605" s="14"/>
    </row>
    <row r="606" spans="22:22">
      <c r="V606" s="14"/>
    </row>
    <row r="607" spans="22:22">
      <c r="V607" s="14"/>
    </row>
    <row r="608" spans="22:22">
      <c r="V608" s="14"/>
    </row>
    <row r="609" spans="22:22">
      <c r="V609" s="14"/>
    </row>
    <row r="610" spans="22:22">
      <c r="V610" s="14"/>
    </row>
    <row r="611" spans="22:22">
      <c r="V611" s="14"/>
    </row>
    <row r="612" spans="22:22">
      <c r="V612" s="14"/>
    </row>
    <row r="613" spans="22:22">
      <c r="V613" s="14"/>
    </row>
    <row r="614" spans="22:22">
      <c r="V614" s="14"/>
    </row>
    <row r="615" spans="22:22">
      <c r="V615" s="14"/>
    </row>
    <row r="616" spans="22:22">
      <c r="V616" s="14"/>
    </row>
    <row r="617" spans="22:22">
      <c r="V617" s="14"/>
    </row>
    <row r="618" spans="22:22">
      <c r="V618" s="14"/>
    </row>
    <row r="619" spans="22:22">
      <c r="V619" s="14"/>
    </row>
    <row r="620" spans="22:22">
      <c r="V620" s="14"/>
    </row>
    <row r="621" spans="22:22">
      <c r="V621" s="14"/>
    </row>
    <row r="622" spans="22:22">
      <c r="V622" s="14"/>
    </row>
    <row r="623" spans="22:22">
      <c r="V623" s="14"/>
    </row>
    <row r="624" spans="22:22">
      <c r="V624" s="14"/>
    </row>
    <row r="625" spans="22:22">
      <c r="V625" s="14"/>
    </row>
    <row r="626" spans="22:22">
      <c r="V626" s="14"/>
    </row>
    <row r="627" spans="22:22">
      <c r="V627" s="14"/>
    </row>
    <row r="628" spans="22:22">
      <c r="V628" s="14"/>
    </row>
    <row r="629" spans="22:22">
      <c r="V629" s="14"/>
    </row>
    <row r="630" spans="22:22">
      <c r="V630" s="14"/>
    </row>
    <row r="631" spans="22:22">
      <c r="V631" s="14"/>
    </row>
    <row r="632" spans="22:22">
      <c r="V632" s="14"/>
    </row>
    <row r="633" spans="22:22">
      <c r="V633" s="14"/>
    </row>
    <row r="634" spans="22:22">
      <c r="V634" s="14"/>
    </row>
    <row r="635" spans="22:22">
      <c r="V635" s="14"/>
    </row>
    <row r="636" spans="22:22">
      <c r="V636" s="14"/>
    </row>
    <row r="637" spans="22:22">
      <c r="V637" s="14"/>
    </row>
    <row r="638" spans="22:22">
      <c r="V638" s="14"/>
    </row>
    <row r="639" spans="22:22">
      <c r="V639" s="14"/>
    </row>
    <row r="640" spans="22:22">
      <c r="V640" s="14"/>
    </row>
    <row r="641" spans="22:22">
      <c r="V641" s="14"/>
    </row>
    <row r="642" spans="22:22">
      <c r="V642" s="14"/>
    </row>
    <row r="643" spans="22:22">
      <c r="V643" s="14"/>
    </row>
    <row r="644" spans="22:22">
      <c r="V644" s="14"/>
    </row>
    <row r="645" spans="22:22">
      <c r="V645" s="14"/>
    </row>
    <row r="646" spans="22:22">
      <c r="V646" s="14"/>
    </row>
    <row r="647" spans="22:22">
      <c r="V647" s="14"/>
    </row>
    <row r="648" spans="22:22">
      <c r="V648" s="14"/>
    </row>
    <row r="649" spans="22:22">
      <c r="V649" s="14"/>
    </row>
    <row r="650" spans="22:22">
      <c r="V650" s="14"/>
    </row>
    <row r="651" spans="22:22">
      <c r="V651" s="14"/>
    </row>
    <row r="652" spans="22:22">
      <c r="V652" s="14"/>
    </row>
    <row r="653" spans="22:22">
      <c r="V653" s="14"/>
    </row>
    <row r="654" spans="22:22">
      <c r="V654" s="14"/>
    </row>
    <row r="655" spans="22:22">
      <c r="V655" s="14"/>
    </row>
    <row r="656" spans="22:22">
      <c r="V656" s="14"/>
    </row>
    <row r="657" spans="22:22">
      <c r="V657" s="14"/>
    </row>
    <row r="658" spans="22:22">
      <c r="V658" s="14"/>
    </row>
    <row r="659" spans="22:22">
      <c r="V659" s="14"/>
    </row>
    <row r="660" spans="22:22">
      <c r="V660" s="14"/>
    </row>
    <row r="661" spans="22:22">
      <c r="V661" s="14"/>
    </row>
    <row r="662" spans="22:22">
      <c r="V662" s="14"/>
    </row>
    <row r="663" spans="22:22">
      <c r="V663" s="14"/>
    </row>
    <row r="664" spans="22:22">
      <c r="V664" s="14"/>
    </row>
    <row r="665" spans="22:22">
      <c r="V665" s="14"/>
    </row>
    <row r="666" spans="22:22">
      <c r="V666" s="14"/>
    </row>
    <row r="667" spans="22:22">
      <c r="V667" s="14"/>
    </row>
    <row r="668" spans="22:22">
      <c r="V668" s="14"/>
    </row>
    <row r="669" spans="22:22">
      <c r="V669" s="14"/>
    </row>
    <row r="670" spans="22:22">
      <c r="V670" s="14"/>
    </row>
    <row r="671" spans="22:22">
      <c r="V671" s="14"/>
    </row>
    <row r="672" spans="22:22">
      <c r="V672" s="14"/>
    </row>
    <row r="673" spans="22:22">
      <c r="V673" s="14"/>
    </row>
    <row r="674" spans="22:22">
      <c r="V674" s="14"/>
    </row>
    <row r="675" spans="22:22">
      <c r="V675" s="14"/>
    </row>
    <row r="676" spans="22:22">
      <c r="V676" s="14"/>
    </row>
    <row r="677" spans="22:22">
      <c r="V677" s="14"/>
    </row>
    <row r="678" spans="22:22">
      <c r="V678" s="14"/>
    </row>
    <row r="679" spans="22:22">
      <c r="V679" s="14"/>
    </row>
    <row r="680" spans="22:22">
      <c r="V680" s="14"/>
    </row>
    <row r="681" spans="22:22">
      <c r="V681" s="14"/>
    </row>
    <row r="682" spans="22:22">
      <c r="V682" s="14"/>
    </row>
    <row r="683" spans="22:22">
      <c r="V683" s="14"/>
    </row>
    <row r="684" spans="22:22">
      <c r="V684" s="14"/>
    </row>
    <row r="685" spans="22:22">
      <c r="V685" s="14"/>
    </row>
    <row r="686" spans="22:22">
      <c r="V686" s="14"/>
    </row>
    <row r="687" spans="22:22">
      <c r="V687" s="14"/>
    </row>
    <row r="688" spans="22:22">
      <c r="V688" s="14"/>
    </row>
    <row r="689" spans="22:22">
      <c r="V689" s="14"/>
    </row>
    <row r="690" spans="22:22">
      <c r="V690" s="14"/>
    </row>
    <row r="691" spans="22:22">
      <c r="V691" s="14"/>
    </row>
    <row r="692" spans="22:22">
      <c r="V692" s="14"/>
    </row>
    <row r="693" spans="22:22">
      <c r="V693" s="14"/>
    </row>
    <row r="694" spans="22:22">
      <c r="V694" s="14"/>
    </row>
    <row r="695" spans="22:22">
      <c r="V695" s="14"/>
    </row>
    <row r="696" spans="22:22">
      <c r="V696" s="14"/>
    </row>
    <row r="697" spans="22:22">
      <c r="V697" s="14"/>
    </row>
    <row r="698" spans="22:22">
      <c r="V698" s="14"/>
    </row>
    <row r="699" spans="22:22">
      <c r="V699" s="14"/>
    </row>
    <row r="700" spans="22:22">
      <c r="V700" s="14"/>
    </row>
    <row r="701" spans="22:22">
      <c r="V701" s="14"/>
    </row>
    <row r="702" spans="22:22">
      <c r="V702" s="14"/>
    </row>
    <row r="703" spans="22:22">
      <c r="V703" s="14"/>
    </row>
    <row r="704" spans="22:22">
      <c r="V704" s="14"/>
    </row>
    <row r="705" spans="22:22">
      <c r="V705" s="14"/>
    </row>
    <row r="706" spans="22:22">
      <c r="V706" s="14"/>
    </row>
    <row r="707" spans="22:22">
      <c r="V707" s="14"/>
    </row>
    <row r="708" spans="22:22">
      <c r="V708" s="14"/>
    </row>
    <row r="709" spans="22:22">
      <c r="V709" s="14"/>
    </row>
    <row r="710" spans="22:22">
      <c r="V710" s="14"/>
    </row>
    <row r="711" spans="22:22">
      <c r="V711" s="14"/>
    </row>
    <row r="712" spans="22:22">
      <c r="V712" s="14"/>
    </row>
    <row r="713" spans="22:22">
      <c r="V713" s="14"/>
    </row>
    <row r="714" spans="22:22">
      <c r="V714" s="14"/>
    </row>
    <row r="715" spans="22:22">
      <c r="V715" s="14"/>
    </row>
    <row r="716" spans="22:22">
      <c r="V716" s="14"/>
    </row>
    <row r="717" spans="22:22">
      <c r="V717" s="14"/>
    </row>
    <row r="718" spans="22:22">
      <c r="V718" s="14"/>
    </row>
    <row r="719" spans="22:22">
      <c r="V719" s="14"/>
    </row>
    <row r="720" spans="22:22">
      <c r="V720" s="14"/>
    </row>
    <row r="721" spans="22:22">
      <c r="V721" s="14"/>
    </row>
    <row r="722" spans="22:22">
      <c r="V722" s="14"/>
    </row>
    <row r="723" spans="22:22">
      <c r="V723" s="14"/>
    </row>
    <row r="724" spans="22:22">
      <c r="V724" s="14"/>
    </row>
    <row r="725" spans="22:22">
      <c r="V725" s="14"/>
    </row>
    <row r="726" spans="22:22">
      <c r="V726" s="14"/>
    </row>
    <row r="727" spans="22:22">
      <c r="V727" s="14"/>
    </row>
    <row r="728" spans="22:22">
      <c r="V728" s="14"/>
    </row>
    <row r="729" spans="22:22">
      <c r="V729" s="14"/>
    </row>
    <row r="730" spans="22:22">
      <c r="V730" s="14"/>
    </row>
    <row r="731" spans="22:22">
      <c r="V731" s="14"/>
    </row>
    <row r="732" spans="22:22">
      <c r="V732" s="14"/>
    </row>
    <row r="733" spans="22:22">
      <c r="V733" s="14"/>
    </row>
    <row r="734" spans="22:22">
      <c r="V734" s="14"/>
    </row>
    <row r="735" spans="22:22">
      <c r="V735" s="14"/>
    </row>
    <row r="736" spans="22:22">
      <c r="V736" s="14"/>
    </row>
    <row r="737" spans="22:22">
      <c r="V737" s="14"/>
    </row>
    <row r="738" spans="22:22">
      <c r="V738" s="14"/>
    </row>
    <row r="739" spans="22:22">
      <c r="V739" s="14"/>
    </row>
    <row r="740" spans="22:22">
      <c r="V740" s="14"/>
    </row>
    <row r="741" spans="22:22">
      <c r="V741" s="14"/>
    </row>
    <row r="742" spans="22:22">
      <c r="V742" s="14"/>
    </row>
    <row r="743" spans="22:22">
      <c r="V743" s="14"/>
    </row>
    <row r="744" spans="22:22">
      <c r="V744" s="14"/>
    </row>
    <row r="745" spans="22:22">
      <c r="V745" s="14"/>
    </row>
    <row r="746" spans="22:22">
      <c r="V746" s="14"/>
    </row>
    <row r="747" spans="22:22">
      <c r="V747" s="14"/>
    </row>
    <row r="748" spans="22:22">
      <c r="V748" s="14"/>
    </row>
    <row r="749" spans="22:22">
      <c r="V749" s="14"/>
    </row>
    <row r="750" spans="22:22">
      <c r="V750" s="14"/>
    </row>
    <row r="751" spans="22:22">
      <c r="V751" s="14"/>
    </row>
    <row r="752" spans="22:22">
      <c r="V752" s="14"/>
    </row>
    <row r="753" spans="22:22">
      <c r="V753" s="14"/>
    </row>
    <row r="754" spans="22:22">
      <c r="V754" s="14"/>
    </row>
    <row r="755" spans="22:22">
      <c r="V755" s="14"/>
    </row>
    <row r="756" spans="22:22">
      <c r="V756" s="14"/>
    </row>
    <row r="757" spans="22:22">
      <c r="V757" s="14"/>
    </row>
    <row r="758" spans="22:22">
      <c r="V758" s="14"/>
    </row>
    <row r="759" spans="22:22">
      <c r="V759" s="14"/>
    </row>
    <row r="760" spans="22:22">
      <c r="V760" s="14"/>
    </row>
    <row r="761" spans="22:22">
      <c r="V761" s="14"/>
    </row>
    <row r="762" spans="22:22">
      <c r="V762" s="14"/>
    </row>
    <row r="763" spans="22:22">
      <c r="V763" s="14"/>
    </row>
    <row r="764" spans="22:22">
      <c r="V764" s="14"/>
    </row>
    <row r="765" spans="22:22">
      <c r="V765" s="14"/>
    </row>
    <row r="766" spans="22:22">
      <c r="V766" s="14"/>
    </row>
    <row r="767" spans="22:22">
      <c r="V767" s="14"/>
    </row>
    <row r="768" spans="22:22">
      <c r="V768" s="14"/>
    </row>
    <row r="769" spans="22:22">
      <c r="V769" s="14"/>
    </row>
    <row r="770" spans="22:22">
      <c r="V770" s="14"/>
    </row>
    <row r="771" spans="22:22">
      <c r="V771" s="14"/>
    </row>
    <row r="772" spans="22:22">
      <c r="V772" s="14"/>
    </row>
    <row r="773" spans="22:22">
      <c r="V773" s="14"/>
    </row>
    <row r="774" spans="22:22">
      <c r="V774" s="14"/>
    </row>
    <row r="775" spans="22:22">
      <c r="V775" s="14"/>
    </row>
    <row r="776" spans="22:22">
      <c r="V776" s="14"/>
    </row>
    <row r="777" spans="22:22">
      <c r="V777" s="14"/>
    </row>
    <row r="778" spans="22:22">
      <c r="V778" s="14"/>
    </row>
    <row r="779" spans="22:22">
      <c r="V779" s="14"/>
    </row>
    <row r="780" spans="22:22">
      <c r="V780" s="14"/>
    </row>
    <row r="781" spans="22:22">
      <c r="V781" s="14"/>
    </row>
    <row r="782" spans="22:22">
      <c r="V782" s="14"/>
    </row>
    <row r="783" spans="22:22">
      <c r="V783" s="14"/>
    </row>
    <row r="784" spans="22:22">
      <c r="V784" s="14"/>
    </row>
    <row r="785" spans="22:22">
      <c r="V785" s="14"/>
    </row>
    <row r="786" spans="22:22">
      <c r="V786" s="14"/>
    </row>
    <row r="787" spans="22:22">
      <c r="V787" s="14"/>
    </row>
    <row r="788" spans="22:22">
      <c r="V788" s="14"/>
    </row>
    <row r="789" spans="22:22">
      <c r="V789" s="14"/>
    </row>
    <row r="790" spans="22:22">
      <c r="V790" s="14"/>
    </row>
    <row r="791" spans="22:22">
      <c r="V791" s="14"/>
    </row>
    <row r="792" spans="22:22">
      <c r="V792" s="14"/>
    </row>
    <row r="793" spans="22:22">
      <c r="V793" s="14"/>
    </row>
    <row r="794" spans="22:22">
      <c r="V794" s="14"/>
    </row>
    <row r="795" spans="22:22">
      <c r="V795" s="14"/>
    </row>
    <row r="796" spans="22:22">
      <c r="V796" s="14"/>
    </row>
    <row r="797" spans="22:22">
      <c r="V797" s="14"/>
    </row>
    <row r="798" spans="22:22">
      <c r="V798" s="14"/>
    </row>
    <row r="799" spans="22:22">
      <c r="V799" s="14"/>
    </row>
    <row r="800" spans="22:22">
      <c r="V800" s="14"/>
    </row>
    <row r="801" spans="22:22">
      <c r="V801" s="14"/>
    </row>
    <row r="802" spans="22:22">
      <c r="V802" s="14"/>
    </row>
    <row r="803" spans="22:22">
      <c r="V803" s="14"/>
    </row>
    <row r="804" spans="22:22">
      <c r="V804" s="14"/>
    </row>
    <row r="805" spans="22:22">
      <c r="V805" s="14"/>
    </row>
    <row r="806" spans="22:22">
      <c r="V806" s="14"/>
    </row>
    <row r="807" spans="22:22">
      <c r="V807" s="14"/>
    </row>
    <row r="808" spans="22:22">
      <c r="V808" s="14"/>
    </row>
    <row r="809" spans="22:22">
      <c r="V809" s="14"/>
    </row>
    <row r="810" spans="22:22">
      <c r="V810" s="14"/>
    </row>
    <row r="811" spans="22:22">
      <c r="V811" s="14"/>
    </row>
    <row r="812" spans="22:22">
      <c r="V812" s="14"/>
    </row>
    <row r="813" spans="22:22">
      <c r="V813" s="14"/>
    </row>
    <row r="814" spans="22:22">
      <c r="V814" s="14"/>
    </row>
    <row r="815" spans="22:22">
      <c r="V815" s="14"/>
    </row>
    <row r="816" spans="22:22">
      <c r="V816" s="14"/>
    </row>
    <row r="817" spans="22:22">
      <c r="V817" s="14"/>
    </row>
    <row r="818" spans="22:22">
      <c r="V818" s="14"/>
    </row>
    <row r="819" spans="22:22">
      <c r="V819" s="14"/>
    </row>
    <row r="820" spans="22:22">
      <c r="V820" s="14"/>
    </row>
    <row r="821" spans="22:22">
      <c r="V821" s="14"/>
    </row>
    <row r="822" spans="22:22">
      <c r="V822" s="14"/>
    </row>
    <row r="823" spans="22:22">
      <c r="V823" s="14"/>
    </row>
    <row r="824" spans="22:22">
      <c r="V824" s="14"/>
    </row>
    <row r="825" spans="22:22">
      <c r="V825" s="14"/>
    </row>
    <row r="826" spans="22:22">
      <c r="V826" s="14"/>
    </row>
    <row r="827" spans="22:22">
      <c r="V827" s="14"/>
    </row>
    <row r="828" spans="22:22">
      <c r="V828" s="14"/>
    </row>
    <row r="829" spans="22:22">
      <c r="V829" s="14"/>
    </row>
    <row r="830" spans="22:22">
      <c r="V830" s="14"/>
    </row>
    <row r="831" spans="22:22">
      <c r="V831" s="14"/>
    </row>
    <row r="832" spans="22:22">
      <c r="V832" s="14"/>
    </row>
    <row r="833" spans="22:22">
      <c r="V833" s="14"/>
    </row>
    <row r="834" spans="22:22">
      <c r="V834" s="14"/>
    </row>
    <row r="835" spans="22:22">
      <c r="V835" s="14"/>
    </row>
    <row r="836" spans="22:22">
      <c r="V836" s="14"/>
    </row>
    <row r="837" spans="22:22">
      <c r="V837" s="14"/>
    </row>
    <row r="838" spans="22:22">
      <c r="V838" s="14"/>
    </row>
    <row r="839" spans="22:22">
      <c r="V839" s="14"/>
    </row>
    <row r="840" spans="22:22">
      <c r="V840" s="14"/>
    </row>
    <row r="841" spans="22:22">
      <c r="V841" s="14"/>
    </row>
    <row r="842" spans="22:22">
      <c r="V842" s="14"/>
    </row>
    <row r="843" spans="22:22">
      <c r="V843" s="14"/>
    </row>
    <row r="844" spans="22:22">
      <c r="V844" s="14"/>
    </row>
    <row r="845" spans="22:22">
      <c r="V845" s="14"/>
    </row>
    <row r="846" spans="22:22">
      <c r="V846" s="14"/>
    </row>
    <row r="847" spans="22:22">
      <c r="V847" s="14"/>
    </row>
    <row r="848" spans="22:22">
      <c r="V848" s="14"/>
    </row>
    <row r="849" spans="22:22">
      <c r="V849" s="14"/>
    </row>
    <row r="850" spans="22:22">
      <c r="V850" s="14"/>
    </row>
    <row r="851" spans="22:22">
      <c r="V851" s="14"/>
    </row>
    <row r="852" spans="22:22">
      <c r="V852" s="14"/>
    </row>
    <row r="853" spans="22:22">
      <c r="V853" s="14"/>
    </row>
    <row r="854" spans="22:22">
      <c r="V854" s="14"/>
    </row>
    <row r="855" spans="22:22">
      <c r="V855" s="14"/>
    </row>
    <row r="856" spans="22:22">
      <c r="V856" s="14"/>
    </row>
    <row r="857" spans="22:22">
      <c r="V857" s="14"/>
    </row>
    <row r="858" spans="22:22">
      <c r="V858" s="14"/>
    </row>
    <row r="859" spans="22:22">
      <c r="V859" s="14"/>
    </row>
    <row r="860" spans="22:22">
      <c r="V860" s="14"/>
    </row>
    <row r="861" spans="22:22">
      <c r="V861" s="14"/>
    </row>
    <row r="862" spans="22:22">
      <c r="V862" s="14"/>
    </row>
    <row r="863" spans="22:22">
      <c r="V863" s="14"/>
    </row>
    <row r="864" spans="22:22">
      <c r="V864" s="14"/>
    </row>
    <row r="865" spans="22:22">
      <c r="V865" s="14"/>
    </row>
    <row r="866" spans="22:22">
      <c r="V866" s="14"/>
    </row>
    <row r="867" spans="22:22">
      <c r="V867" s="14"/>
    </row>
    <row r="868" spans="22:22">
      <c r="V868" s="14"/>
    </row>
    <row r="869" spans="22:22">
      <c r="V869" s="14"/>
    </row>
    <row r="870" spans="22:22">
      <c r="V870" s="14"/>
    </row>
    <row r="871" spans="22:22">
      <c r="V871" s="14"/>
    </row>
    <row r="872" spans="22:22">
      <c r="V872" s="14"/>
    </row>
    <row r="873" spans="22:22">
      <c r="V873" s="14"/>
    </row>
    <row r="874" spans="22:22">
      <c r="V874" s="14"/>
    </row>
    <row r="875" spans="22:22">
      <c r="V875" s="14"/>
    </row>
    <row r="876" spans="22:22">
      <c r="V876" s="14"/>
    </row>
    <row r="877" spans="22:22">
      <c r="V877" s="14"/>
    </row>
    <row r="878" spans="22:22">
      <c r="V878" s="14"/>
    </row>
    <row r="879" spans="22:22">
      <c r="V879" s="14"/>
    </row>
    <row r="880" spans="22:22">
      <c r="V880" s="14"/>
    </row>
    <row r="881" spans="22:22">
      <c r="V881" s="14"/>
    </row>
    <row r="882" spans="22:22">
      <c r="V882" s="14"/>
    </row>
    <row r="883" spans="22:22">
      <c r="V883" s="14"/>
    </row>
    <row r="884" spans="22:22">
      <c r="V884" s="14"/>
    </row>
    <row r="885" spans="22:22">
      <c r="V885" s="14"/>
    </row>
    <row r="886" spans="22:22">
      <c r="V886" s="14"/>
    </row>
  </sheetData>
  <sheetProtection selectLockedCells="1" selectUnlockedCells="1"/>
  <mergeCells count="33">
    <mergeCell ref="A431:B431"/>
    <mergeCell ref="A435:B435"/>
    <mergeCell ref="HY3:IF3"/>
    <mergeCell ref="IG3:IN3"/>
    <mergeCell ref="IO3:IV3"/>
    <mergeCell ref="A4:A5"/>
    <mergeCell ref="B4:B5"/>
    <mergeCell ref="C4:C5"/>
    <mergeCell ref="D4:D5"/>
    <mergeCell ref="GC3:GJ3"/>
    <mergeCell ref="GK3:GR3"/>
    <mergeCell ref="GS3:GZ3"/>
    <mergeCell ref="HA3:HH3"/>
    <mergeCell ref="HI3:HP3"/>
    <mergeCell ref="HQ3:HX3"/>
    <mergeCell ref="EG3:EN3"/>
    <mergeCell ref="EO3:EV3"/>
    <mergeCell ref="EW3:FD3"/>
    <mergeCell ref="FE3:FL3"/>
    <mergeCell ref="FM3:FT3"/>
    <mergeCell ref="FU3:GB3"/>
    <mergeCell ref="A1:AP2"/>
    <mergeCell ref="DY3:EF3"/>
    <mergeCell ref="A3:AF3"/>
    <mergeCell ref="BE3:BL3"/>
    <mergeCell ref="BM3:BT3"/>
    <mergeCell ref="BU3:CB3"/>
    <mergeCell ref="CC3:CJ3"/>
    <mergeCell ref="CK3:CR3"/>
    <mergeCell ref="CS3:CZ3"/>
    <mergeCell ref="DA3:DH3"/>
    <mergeCell ref="DI3:DP3"/>
    <mergeCell ref="DQ3:DX3"/>
  </mergeCells>
  <conditionalFormatting sqref="AA6:AA422 V6:V422">
    <cfRule type="cellIs" dxfId="16" priority="15" stopIfTrue="1" operator="between">
      <formula>0</formula>
      <formula>0.25</formula>
    </cfRule>
    <cfRule type="cellIs" dxfId="15" priority="16" stopIfTrue="1" operator="greaterThanOrEqual">
      <formula>0.75</formula>
    </cfRule>
    <cfRule type="cellIs" dxfId="14" priority="17" stopIfTrue="1" operator="equal">
      <formula>0.5</formula>
    </cfRule>
  </conditionalFormatting>
  <conditionalFormatting sqref="AF6:AF422">
    <cfRule type="cellIs" dxfId="13" priority="12" stopIfTrue="1" operator="between">
      <formula>0</formula>
      <formula>0.25</formula>
    </cfRule>
    <cfRule type="cellIs" dxfId="12" priority="13" stopIfTrue="1" operator="greaterThanOrEqual">
      <formula>0.75</formula>
    </cfRule>
    <cfRule type="cellIs" dxfId="11" priority="14" stopIfTrue="1" operator="equal">
      <formula>0.5</formula>
    </cfRule>
  </conditionalFormatting>
  <conditionalFormatting sqref="N6:Q192 N194:Q362 N193 N364:Q422 N363:P363">
    <cfRule type="cellIs" dxfId="10" priority="11" operator="greaterThan">
      <formula>94.99</formula>
    </cfRule>
  </conditionalFormatting>
  <conditionalFormatting sqref="W6:Z422">
    <cfRule type="cellIs" dxfId="9" priority="10" operator="greaterThan">
      <formula>94.99</formula>
    </cfRule>
  </conditionalFormatting>
  <conditionalFormatting sqref="AB6:AE422">
    <cfRule type="cellIs" dxfId="8" priority="9" operator="greaterThan">
      <formula>94.99</formula>
    </cfRule>
  </conditionalFormatting>
  <conditionalFormatting sqref="AK6:AK422">
    <cfRule type="cellIs" dxfId="7" priority="6" stopIfTrue="1" operator="between">
      <formula>0</formula>
      <formula>0.25</formula>
    </cfRule>
    <cfRule type="cellIs" dxfId="6" priority="7" stopIfTrue="1" operator="greaterThanOrEqual">
      <formula>0.75</formula>
    </cfRule>
    <cfRule type="cellIs" dxfId="5" priority="8" stopIfTrue="1" operator="equal">
      <formula>0.5</formula>
    </cfRule>
  </conditionalFormatting>
  <conditionalFormatting sqref="AG6:AJ422">
    <cfRule type="cellIs" dxfId="4" priority="5" operator="greaterThan">
      <formula>94.99</formula>
    </cfRule>
  </conditionalFormatting>
  <conditionalFormatting sqref="AP6:AP422">
    <cfRule type="cellIs" dxfId="3" priority="2" stopIfTrue="1" operator="between">
      <formula>0</formula>
      <formula>0.25</formula>
    </cfRule>
    <cfRule type="cellIs" dxfId="2" priority="3" stopIfTrue="1" operator="greaterThanOrEqual">
      <formula>0.75</formula>
    </cfRule>
    <cfRule type="cellIs" dxfId="1" priority="4" stopIfTrue="1" operator="equal">
      <formula>0.5</formula>
    </cfRule>
  </conditionalFormatting>
  <conditionalFormatting sqref="AL6:AO422">
    <cfRule type="cellIs" dxfId="0" priority="1" operator="greaterThan">
      <formula>94.99</formula>
    </cfRule>
  </conditionalFormatting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R473"/>
  <sheetViews>
    <sheetView tabSelected="1" workbookViewId="0">
      <pane ySplit="4" topLeftCell="A5" activePane="bottomLeft" state="frozen"/>
      <selection pane="bottomLeft" activeCell="N2" sqref="N2"/>
    </sheetView>
  </sheetViews>
  <sheetFormatPr defaultColWidth="9" defaultRowHeight="12.75"/>
  <cols>
    <col min="1" max="1" width="21.28515625" customWidth="1"/>
    <col min="2" max="2" width="50.85546875" customWidth="1"/>
    <col min="3" max="3" width="9" customWidth="1"/>
    <col min="4" max="4" width="23.28515625" customWidth="1"/>
    <col min="5" max="8" width="9.140625" customWidth="1"/>
    <col min="9" max="9" width="7.85546875" customWidth="1"/>
    <col min="11" max="11" width="10.5703125" customWidth="1"/>
  </cols>
  <sheetData>
    <row r="1" spans="1:17" ht="15" customHeight="1">
      <c r="A1" s="347" t="s">
        <v>1022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7" ht="24" customHeight="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</row>
    <row r="3" spans="1:17" ht="18">
      <c r="A3" s="380" t="s">
        <v>1001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</row>
    <row r="4" spans="1:17" ht="35.25" customHeight="1">
      <c r="A4" s="415" t="s">
        <v>1017</v>
      </c>
      <c r="B4" s="416" t="s">
        <v>930</v>
      </c>
      <c r="C4" s="416" t="s">
        <v>1002</v>
      </c>
      <c r="D4" s="416" t="s">
        <v>932</v>
      </c>
      <c r="E4" s="417">
        <v>2012</v>
      </c>
      <c r="F4" s="417">
        <v>2013</v>
      </c>
      <c r="G4" s="417">
        <v>2014</v>
      </c>
      <c r="H4" s="417">
        <v>2015</v>
      </c>
      <c r="I4" s="417">
        <v>2016</v>
      </c>
      <c r="J4" s="417">
        <v>2017</v>
      </c>
      <c r="K4" s="417">
        <v>2018</v>
      </c>
      <c r="L4" s="417">
        <v>2019</v>
      </c>
      <c r="M4" s="417" t="s">
        <v>1624</v>
      </c>
      <c r="N4" s="417" t="s">
        <v>1023</v>
      </c>
    </row>
    <row r="5" spans="1:17" s="4" customFormat="1" ht="16.5" customHeight="1">
      <c r="A5" s="152" t="s">
        <v>933</v>
      </c>
      <c r="B5" s="152" t="s">
        <v>617</v>
      </c>
      <c r="C5" s="152">
        <v>290570</v>
      </c>
      <c r="D5" s="152" t="s">
        <v>617</v>
      </c>
      <c r="E5" s="152">
        <v>82.6</v>
      </c>
      <c r="F5" s="152">
        <v>66.2</v>
      </c>
      <c r="G5" s="152">
        <v>66.7</v>
      </c>
      <c r="H5" s="152">
        <v>88.6</v>
      </c>
      <c r="I5" s="152">
        <v>68.400000000000006</v>
      </c>
      <c r="J5" s="152">
        <v>77.599999999999994</v>
      </c>
      <c r="K5" s="152">
        <v>81.8</v>
      </c>
      <c r="L5" s="152">
        <v>81.599999999999994</v>
      </c>
      <c r="M5" s="152">
        <v>66.7</v>
      </c>
      <c r="N5" s="260">
        <f>AVERAGE(E5:M5)</f>
        <v>75.577777777777783</v>
      </c>
    </row>
    <row r="6" spans="1:17" s="4" customFormat="1" ht="12.75" customHeight="1">
      <c r="A6" s="4" t="s">
        <v>933</v>
      </c>
      <c r="B6" s="4" t="s">
        <v>617</v>
      </c>
      <c r="C6" s="4">
        <v>290860</v>
      </c>
      <c r="D6" s="4" t="s">
        <v>618</v>
      </c>
      <c r="E6" s="4">
        <v>100</v>
      </c>
      <c r="F6" s="4">
        <v>57.1</v>
      </c>
      <c r="G6" s="4">
        <v>66.7</v>
      </c>
      <c r="H6" s="4">
        <v>0</v>
      </c>
      <c r="I6" s="4">
        <v>33.299999999999997</v>
      </c>
      <c r="J6" s="4">
        <v>58.3</v>
      </c>
      <c r="K6" s="4">
        <v>60</v>
      </c>
      <c r="L6" s="4">
        <v>27.3</v>
      </c>
      <c r="M6" s="4">
        <v>0</v>
      </c>
      <c r="N6" s="59">
        <f t="shared" ref="N6:N69" si="0">AVERAGE(E6:M6)</f>
        <v>44.744444444444447</v>
      </c>
    </row>
    <row r="7" spans="1:17" s="4" customFormat="1" ht="12.75" customHeight="1">
      <c r="A7" s="4" t="s">
        <v>933</v>
      </c>
      <c r="B7" s="4" t="s">
        <v>617</v>
      </c>
      <c r="C7" s="4">
        <v>291005</v>
      </c>
      <c r="D7" s="4" t="s">
        <v>619</v>
      </c>
      <c r="E7" s="4">
        <v>62.5</v>
      </c>
      <c r="F7" s="4">
        <v>64.3</v>
      </c>
      <c r="G7" s="4">
        <v>57.1</v>
      </c>
      <c r="H7" s="4">
        <v>70</v>
      </c>
      <c r="I7" s="4">
        <v>50</v>
      </c>
      <c r="J7" s="4">
        <v>36.4</v>
      </c>
      <c r="K7" s="4">
        <v>50</v>
      </c>
      <c r="L7" s="4">
        <v>70.599999999999994</v>
      </c>
      <c r="M7" s="4">
        <v>100</v>
      </c>
      <c r="N7" s="59">
        <f t="shared" si="0"/>
        <v>62.322222222222223</v>
      </c>
    </row>
    <row r="8" spans="1:17" s="4" customFormat="1" ht="12.75" customHeight="1">
      <c r="A8" s="4" t="s">
        <v>933</v>
      </c>
      <c r="B8" s="4" t="s">
        <v>617</v>
      </c>
      <c r="C8" s="4">
        <v>292100</v>
      </c>
      <c r="D8" s="4" t="s">
        <v>620</v>
      </c>
      <c r="E8" s="4">
        <v>75</v>
      </c>
      <c r="F8" s="4">
        <v>90</v>
      </c>
      <c r="G8" s="4">
        <v>71.400000000000006</v>
      </c>
      <c r="H8" s="4">
        <v>83.3</v>
      </c>
      <c r="I8" s="4">
        <v>100</v>
      </c>
      <c r="J8" s="4">
        <v>83.3</v>
      </c>
      <c r="K8" s="4">
        <v>100</v>
      </c>
      <c r="L8" s="4">
        <v>87.5</v>
      </c>
      <c r="M8" s="4">
        <v>0</v>
      </c>
      <c r="N8" s="59">
        <f t="shared" si="0"/>
        <v>76.722222222222229</v>
      </c>
    </row>
    <row r="9" spans="1:17" s="4" customFormat="1" ht="12.75" customHeight="1">
      <c r="A9" s="4" t="s">
        <v>933</v>
      </c>
      <c r="B9" s="4" t="s">
        <v>617</v>
      </c>
      <c r="C9" s="4">
        <v>292520</v>
      </c>
      <c r="D9" s="4" t="s">
        <v>621</v>
      </c>
      <c r="E9" s="4">
        <v>80</v>
      </c>
      <c r="F9" s="4">
        <v>92.3</v>
      </c>
      <c r="G9" s="4">
        <v>77.8</v>
      </c>
      <c r="H9" s="4">
        <v>66.7</v>
      </c>
      <c r="I9" s="4">
        <v>33.299999999999997</v>
      </c>
      <c r="J9" s="4">
        <v>42.9</v>
      </c>
      <c r="K9" s="4">
        <v>100</v>
      </c>
      <c r="L9" s="4">
        <v>70</v>
      </c>
      <c r="M9" s="4">
        <v>0</v>
      </c>
      <c r="N9" s="59">
        <f t="shared" si="0"/>
        <v>62.555555555555557</v>
      </c>
    </row>
    <row r="10" spans="1:17" s="4" customFormat="1" ht="12.75" customHeight="1">
      <c r="A10" s="4" t="s">
        <v>933</v>
      </c>
      <c r="B10" s="4" t="s">
        <v>617</v>
      </c>
      <c r="C10" s="4">
        <v>293070</v>
      </c>
      <c r="D10" s="4" t="s">
        <v>622</v>
      </c>
      <c r="E10" s="4">
        <v>73.099999999999994</v>
      </c>
      <c r="F10" s="4">
        <v>84.1</v>
      </c>
      <c r="G10" s="4">
        <v>79</v>
      </c>
      <c r="H10" s="4">
        <v>62.5</v>
      </c>
      <c r="I10" s="4">
        <v>65</v>
      </c>
      <c r="J10" s="4">
        <v>58.8</v>
      </c>
      <c r="K10" s="4">
        <v>76.900000000000006</v>
      </c>
      <c r="L10" s="4">
        <v>72.099999999999994</v>
      </c>
      <c r="M10" s="4">
        <v>40</v>
      </c>
      <c r="N10" s="59">
        <f t="shared" si="0"/>
        <v>67.944444444444443</v>
      </c>
    </row>
    <row r="11" spans="1:17" s="4" customFormat="1" ht="12.75" customHeight="1">
      <c r="A11" s="152" t="s">
        <v>933</v>
      </c>
      <c r="B11" s="152" t="s">
        <v>627</v>
      </c>
      <c r="C11" s="152">
        <v>290485</v>
      </c>
      <c r="D11" s="152" t="s">
        <v>624</v>
      </c>
      <c r="E11" s="152">
        <v>42.9</v>
      </c>
      <c r="F11" s="152">
        <v>0</v>
      </c>
      <c r="G11" s="152">
        <v>80</v>
      </c>
      <c r="H11" s="152">
        <v>65.7</v>
      </c>
      <c r="I11" s="152">
        <v>0</v>
      </c>
      <c r="J11" s="152">
        <v>33.299999999999997</v>
      </c>
      <c r="K11" s="152">
        <v>71.400000000000006</v>
      </c>
      <c r="L11" s="152">
        <v>50</v>
      </c>
      <c r="M11" s="152">
        <v>0</v>
      </c>
      <c r="N11" s="260">
        <f t="shared" si="0"/>
        <v>38.144444444444453</v>
      </c>
    </row>
    <row r="12" spans="1:17" s="4" customFormat="1" ht="12.75" customHeight="1">
      <c r="A12" s="4" t="s">
        <v>933</v>
      </c>
      <c r="B12" s="4" t="s">
        <v>627</v>
      </c>
      <c r="C12" s="4">
        <v>290490</v>
      </c>
      <c r="D12" s="4" t="s">
        <v>625</v>
      </c>
      <c r="E12" s="4">
        <v>50</v>
      </c>
      <c r="F12" s="4">
        <v>71.400000000000006</v>
      </c>
      <c r="G12" s="4">
        <v>80</v>
      </c>
      <c r="H12" s="4">
        <v>100</v>
      </c>
      <c r="I12" s="4">
        <v>0</v>
      </c>
      <c r="J12" s="4">
        <v>0</v>
      </c>
      <c r="K12" s="4">
        <v>50</v>
      </c>
      <c r="L12" s="4">
        <v>50</v>
      </c>
      <c r="M12" s="4">
        <v>0</v>
      </c>
      <c r="N12" s="59">
        <f t="shared" si="0"/>
        <v>44.599999999999994</v>
      </c>
    </row>
    <row r="13" spans="1:17" s="4" customFormat="1" ht="12.75" customHeight="1">
      <c r="A13" s="4" t="s">
        <v>933</v>
      </c>
      <c r="B13" s="4" t="s">
        <v>627</v>
      </c>
      <c r="C13" s="4">
        <v>290820</v>
      </c>
      <c r="D13" s="4" t="s">
        <v>626</v>
      </c>
      <c r="E13" s="4">
        <v>100</v>
      </c>
      <c r="F13" s="4">
        <v>100</v>
      </c>
      <c r="G13" s="4">
        <v>100</v>
      </c>
      <c r="H13" s="4">
        <v>100</v>
      </c>
      <c r="I13" s="4">
        <v>0</v>
      </c>
      <c r="J13" s="4">
        <v>0</v>
      </c>
      <c r="K13" s="4">
        <v>50</v>
      </c>
      <c r="L13" s="4">
        <v>100</v>
      </c>
      <c r="M13" s="4">
        <v>66.7</v>
      </c>
      <c r="N13" s="59">
        <f t="shared" si="0"/>
        <v>68.522222222222226</v>
      </c>
      <c r="Q13" s="261"/>
    </row>
    <row r="14" spans="1:17" s="4" customFormat="1" ht="12.75" customHeight="1">
      <c r="A14" s="4" t="s">
        <v>933</v>
      </c>
      <c r="B14" s="4" t="s">
        <v>627</v>
      </c>
      <c r="C14" s="4">
        <v>290980</v>
      </c>
      <c r="D14" s="4" t="s">
        <v>627</v>
      </c>
      <c r="E14" s="4">
        <v>66.7</v>
      </c>
      <c r="F14" s="4">
        <v>96.4</v>
      </c>
      <c r="G14" s="4">
        <v>92</v>
      </c>
      <c r="H14" s="4">
        <v>66.7</v>
      </c>
      <c r="I14" s="4">
        <v>66.7</v>
      </c>
      <c r="J14" s="4">
        <v>80</v>
      </c>
      <c r="K14" s="4">
        <v>63.6</v>
      </c>
      <c r="L14" s="4">
        <v>80</v>
      </c>
      <c r="M14" s="4">
        <v>0</v>
      </c>
      <c r="N14" s="59">
        <f t="shared" si="0"/>
        <v>68.01111111111112</v>
      </c>
    </row>
    <row r="15" spans="1:17" s="4" customFormat="1" ht="12.75" customHeight="1">
      <c r="A15" s="4" t="s">
        <v>933</v>
      </c>
      <c r="B15" s="4" t="s">
        <v>627</v>
      </c>
      <c r="C15" s="4">
        <v>291160</v>
      </c>
      <c r="D15" s="4" t="s">
        <v>628</v>
      </c>
      <c r="E15" s="4">
        <v>100</v>
      </c>
      <c r="F15" s="4">
        <v>50</v>
      </c>
      <c r="G15" s="4">
        <v>75</v>
      </c>
      <c r="H15" s="4">
        <v>50</v>
      </c>
      <c r="I15" s="4">
        <v>0</v>
      </c>
      <c r="J15" s="4">
        <v>50</v>
      </c>
      <c r="K15" s="4">
        <v>75</v>
      </c>
      <c r="L15" s="4">
        <v>42.9</v>
      </c>
      <c r="M15" s="4">
        <v>100</v>
      </c>
      <c r="N15" s="59">
        <f t="shared" si="0"/>
        <v>60.322222222222223</v>
      </c>
    </row>
    <row r="16" spans="1:17" s="4" customFormat="1" ht="12.75" customHeight="1">
      <c r="A16" s="4" t="s">
        <v>933</v>
      </c>
      <c r="B16" s="4" t="s">
        <v>627</v>
      </c>
      <c r="C16" s="4">
        <v>292060</v>
      </c>
      <c r="D16" s="4" t="s">
        <v>629</v>
      </c>
      <c r="E16" s="4">
        <v>87.5</v>
      </c>
      <c r="F16" s="4">
        <v>77.8</v>
      </c>
      <c r="G16" s="4">
        <v>71.400000000000006</v>
      </c>
      <c r="H16" s="4">
        <v>75</v>
      </c>
      <c r="I16" s="4">
        <v>60</v>
      </c>
      <c r="J16" s="4">
        <v>71.400000000000006</v>
      </c>
      <c r="K16" s="4">
        <v>0</v>
      </c>
      <c r="L16" s="4">
        <v>100</v>
      </c>
      <c r="M16" s="4">
        <v>0</v>
      </c>
      <c r="N16" s="59">
        <f t="shared" si="0"/>
        <v>60.344444444444449</v>
      </c>
    </row>
    <row r="17" spans="1:14" s="4" customFormat="1" ht="12.75" customHeight="1">
      <c r="A17" s="4" t="s">
        <v>933</v>
      </c>
      <c r="B17" s="4" t="s">
        <v>627</v>
      </c>
      <c r="C17" s="4">
        <v>292230</v>
      </c>
      <c r="D17" s="4" t="s">
        <v>630</v>
      </c>
      <c r="E17" s="4">
        <v>100</v>
      </c>
      <c r="F17" s="4">
        <v>70.599999999999994</v>
      </c>
      <c r="G17" s="4">
        <v>100</v>
      </c>
      <c r="H17" s="4">
        <v>16.7</v>
      </c>
      <c r="I17" s="4">
        <v>0</v>
      </c>
      <c r="J17" s="4">
        <v>50</v>
      </c>
      <c r="K17" s="4">
        <v>100</v>
      </c>
      <c r="L17" s="4">
        <v>100</v>
      </c>
      <c r="M17" s="4">
        <v>0</v>
      </c>
      <c r="N17" s="59">
        <f t="shared" si="0"/>
        <v>59.699999999999996</v>
      </c>
    </row>
    <row r="18" spans="1:14" s="4" customFormat="1" ht="12.75" customHeight="1">
      <c r="A18" s="4" t="s">
        <v>933</v>
      </c>
      <c r="B18" s="4" t="s">
        <v>627</v>
      </c>
      <c r="C18" s="4">
        <v>292900</v>
      </c>
      <c r="D18" s="4" t="s">
        <v>631</v>
      </c>
      <c r="E18" s="4">
        <v>100</v>
      </c>
      <c r="F18" s="4">
        <v>42.9</v>
      </c>
      <c r="G18" s="4">
        <v>100</v>
      </c>
      <c r="H18" s="4">
        <v>66.7</v>
      </c>
      <c r="I18" s="4">
        <v>50</v>
      </c>
      <c r="J18" s="4">
        <v>100</v>
      </c>
      <c r="K18" s="4">
        <v>100</v>
      </c>
      <c r="L18" s="4">
        <v>0</v>
      </c>
      <c r="M18" s="4">
        <v>0</v>
      </c>
      <c r="N18" s="59">
        <f t="shared" si="0"/>
        <v>62.177777777777777</v>
      </c>
    </row>
    <row r="19" spans="1:14" s="4" customFormat="1" ht="12.75" customHeight="1">
      <c r="A19" s="4" t="s">
        <v>933</v>
      </c>
      <c r="B19" s="4" t="s">
        <v>627</v>
      </c>
      <c r="C19" s="4">
        <v>292960</v>
      </c>
      <c r="D19" s="4" t="s">
        <v>632</v>
      </c>
      <c r="E19" s="262" t="s">
        <v>995</v>
      </c>
      <c r="F19" s="4">
        <v>100</v>
      </c>
      <c r="G19" s="4">
        <v>100</v>
      </c>
      <c r="H19" s="4">
        <v>50</v>
      </c>
      <c r="I19" s="4">
        <v>66.7</v>
      </c>
      <c r="J19" s="4">
        <v>75</v>
      </c>
      <c r="K19" s="4">
        <v>66.7</v>
      </c>
      <c r="L19" s="4">
        <v>0</v>
      </c>
      <c r="M19" s="4">
        <v>0</v>
      </c>
      <c r="N19" s="59">
        <f t="shared" si="0"/>
        <v>57.3</v>
      </c>
    </row>
    <row r="20" spans="1:14" s="4" customFormat="1" ht="12.75" customHeight="1">
      <c r="A20" s="152" t="s">
        <v>933</v>
      </c>
      <c r="B20" s="152" t="s">
        <v>483</v>
      </c>
      <c r="C20" s="152">
        <v>290110</v>
      </c>
      <c r="D20" s="152" t="s">
        <v>475</v>
      </c>
      <c r="E20" s="263">
        <v>71.400000000000006</v>
      </c>
      <c r="F20" s="152">
        <v>100</v>
      </c>
      <c r="G20" s="152">
        <v>71.400000000000006</v>
      </c>
      <c r="H20" s="152">
        <v>0</v>
      </c>
      <c r="I20" s="152">
        <v>40</v>
      </c>
      <c r="J20" s="152">
        <v>42.9</v>
      </c>
      <c r="K20" s="152">
        <v>0</v>
      </c>
      <c r="L20" s="152">
        <v>71.400000000000006</v>
      </c>
      <c r="M20" s="152">
        <v>0</v>
      </c>
      <c r="N20" s="260">
        <f t="shared" si="0"/>
        <v>44.122222222222227</v>
      </c>
    </row>
    <row r="21" spans="1:14" s="4" customFormat="1" ht="12.75" customHeight="1">
      <c r="A21" s="4" t="s">
        <v>933</v>
      </c>
      <c r="B21" s="4" t="s">
        <v>483</v>
      </c>
      <c r="C21" s="4">
        <v>290150</v>
      </c>
      <c r="D21" s="4" t="s">
        <v>476</v>
      </c>
      <c r="E21" s="262">
        <v>100</v>
      </c>
      <c r="F21" s="4">
        <v>100</v>
      </c>
      <c r="G21" s="4">
        <v>100</v>
      </c>
      <c r="H21" s="4">
        <v>88.9</v>
      </c>
      <c r="I21" s="4">
        <v>0</v>
      </c>
      <c r="J21" s="4">
        <v>100</v>
      </c>
      <c r="K21" s="4">
        <v>0</v>
      </c>
      <c r="L21" s="4">
        <v>100</v>
      </c>
      <c r="M21" s="4">
        <v>0</v>
      </c>
      <c r="N21" s="59">
        <f t="shared" si="0"/>
        <v>65.433333333333337</v>
      </c>
    </row>
    <row r="22" spans="1:14" s="4" customFormat="1" ht="12.75" customHeight="1">
      <c r="A22" s="4" t="s">
        <v>933</v>
      </c>
      <c r="B22" s="4" t="s">
        <v>483</v>
      </c>
      <c r="C22" s="4">
        <v>290170</v>
      </c>
      <c r="D22" s="4" t="s">
        <v>477</v>
      </c>
      <c r="E22" s="262" t="s">
        <v>995</v>
      </c>
      <c r="F22" s="4">
        <v>33.299999999999997</v>
      </c>
      <c r="G22" s="4">
        <v>66.7</v>
      </c>
      <c r="H22" s="4">
        <v>100</v>
      </c>
      <c r="I22" s="4">
        <v>0</v>
      </c>
      <c r="J22" s="4">
        <v>0</v>
      </c>
      <c r="K22" s="4">
        <v>0</v>
      </c>
      <c r="L22" s="4">
        <v>0</v>
      </c>
      <c r="M22" s="4">
        <v>100</v>
      </c>
      <c r="N22" s="59">
        <f t="shared" si="0"/>
        <v>37.5</v>
      </c>
    </row>
    <row r="23" spans="1:14" s="4" customFormat="1" ht="12.75" customHeight="1">
      <c r="A23" s="4" t="s">
        <v>933</v>
      </c>
      <c r="B23" s="4" t="s">
        <v>483</v>
      </c>
      <c r="C23" s="4">
        <v>290260</v>
      </c>
      <c r="D23" s="4" t="s">
        <v>478</v>
      </c>
      <c r="E23" s="262">
        <v>50</v>
      </c>
      <c r="F23" s="4">
        <v>100</v>
      </c>
      <c r="G23" s="4">
        <v>66.7</v>
      </c>
      <c r="H23" s="4">
        <v>33.299999999999997</v>
      </c>
      <c r="I23" s="4">
        <v>100</v>
      </c>
      <c r="J23" s="4">
        <v>66.7</v>
      </c>
      <c r="K23" s="4">
        <v>0</v>
      </c>
      <c r="L23" s="4">
        <v>100</v>
      </c>
      <c r="M23" s="4">
        <v>0</v>
      </c>
      <c r="N23" s="59">
        <f t="shared" si="0"/>
        <v>57.411111111111119</v>
      </c>
    </row>
    <row r="24" spans="1:14" s="4" customFormat="1" ht="12.75" customHeight="1">
      <c r="A24" s="4" t="s">
        <v>933</v>
      </c>
      <c r="B24" s="4" t="s">
        <v>483</v>
      </c>
      <c r="C24" s="4">
        <v>290640</v>
      </c>
      <c r="D24" s="4" t="s">
        <v>479</v>
      </c>
      <c r="E24" s="262" t="s">
        <v>995</v>
      </c>
      <c r="F24" s="4">
        <v>0</v>
      </c>
      <c r="G24" s="4">
        <v>0</v>
      </c>
      <c r="H24" s="4">
        <v>66.7</v>
      </c>
      <c r="I24" s="4">
        <v>0</v>
      </c>
      <c r="J24" s="4">
        <v>100</v>
      </c>
      <c r="K24" s="4">
        <v>0</v>
      </c>
      <c r="L24" s="4">
        <v>66.7</v>
      </c>
      <c r="M24" s="4">
        <v>0</v>
      </c>
      <c r="N24" s="59">
        <f t="shared" si="0"/>
        <v>29.174999999999997</v>
      </c>
    </row>
    <row r="25" spans="1:14" s="4" customFormat="1" ht="12.75" customHeight="1">
      <c r="A25" s="4" t="s">
        <v>933</v>
      </c>
      <c r="B25" s="4" t="s">
        <v>483</v>
      </c>
      <c r="C25" s="4">
        <v>290685</v>
      </c>
      <c r="D25" s="4" t="s">
        <v>480</v>
      </c>
      <c r="E25" s="262" t="s">
        <v>995</v>
      </c>
      <c r="F25" s="4">
        <v>0</v>
      </c>
      <c r="G25" s="4">
        <v>100</v>
      </c>
      <c r="H25" s="4">
        <v>0</v>
      </c>
      <c r="I25" s="4">
        <v>100</v>
      </c>
      <c r="J25" s="4">
        <v>66.7</v>
      </c>
      <c r="K25" s="4">
        <v>100</v>
      </c>
      <c r="L25" s="4">
        <v>0</v>
      </c>
      <c r="M25" s="4">
        <v>0</v>
      </c>
      <c r="N25" s="59">
        <f t="shared" si="0"/>
        <v>45.837499999999999</v>
      </c>
    </row>
    <row r="26" spans="1:14" s="4" customFormat="1" ht="12.75" customHeight="1">
      <c r="A26" s="4" t="s">
        <v>933</v>
      </c>
      <c r="B26" s="4" t="s">
        <v>483</v>
      </c>
      <c r="C26" s="4">
        <v>290850</v>
      </c>
      <c r="D26" s="4" t="s">
        <v>481</v>
      </c>
      <c r="E26" s="262">
        <v>75</v>
      </c>
      <c r="F26" s="4">
        <v>33.299999999999997</v>
      </c>
      <c r="G26" s="4">
        <v>83.3</v>
      </c>
      <c r="H26" s="4">
        <v>75</v>
      </c>
      <c r="I26" s="4">
        <v>100</v>
      </c>
      <c r="J26" s="4">
        <v>50</v>
      </c>
      <c r="K26" s="4">
        <v>66.7</v>
      </c>
      <c r="L26" s="4">
        <v>50</v>
      </c>
      <c r="M26" s="4">
        <v>33.299999999999997</v>
      </c>
      <c r="N26" s="59">
        <f t="shared" si="0"/>
        <v>62.955555555555549</v>
      </c>
    </row>
    <row r="27" spans="1:14" s="4" customFormat="1" ht="12.75" customHeight="1">
      <c r="A27" s="4" t="s">
        <v>933</v>
      </c>
      <c r="B27" s="4" t="s">
        <v>483</v>
      </c>
      <c r="C27" s="4">
        <v>290890</v>
      </c>
      <c r="D27" s="4" t="s">
        <v>482</v>
      </c>
      <c r="E27" s="262">
        <v>16.7</v>
      </c>
      <c r="F27" s="4">
        <v>100</v>
      </c>
      <c r="G27" s="4">
        <v>70</v>
      </c>
      <c r="H27" s="4">
        <v>0</v>
      </c>
      <c r="I27" s="4">
        <v>100</v>
      </c>
      <c r="J27" s="4">
        <v>100</v>
      </c>
      <c r="K27" s="4">
        <v>100</v>
      </c>
      <c r="L27" s="4">
        <v>40</v>
      </c>
      <c r="M27" s="4">
        <v>100</v>
      </c>
      <c r="N27" s="59">
        <f t="shared" si="0"/>
        <v>69.63333333333334</v>
      </c>
    </row>
    <row r="28" spans="1:14" s="4" customFormat="1" ht="12.75" customHeight="1">
      <c r="A28" s="4" t="s">
        <v>933</v>
      </c>
      <c r="B28" s="4" t="s">
        <v>483</v>
      </c>
      <c r="C28" s="4">
        <v>291080</v>
      </c>
      <c r="D28" s="4" t="s">
        <v>483</v>
      </c>
      <c r="E28" s="262">
        <v>89.2</v>
      </c>
      <c r="F28" s="4">
        <v>92.9</v>
      </c>
      <c r="G28" s="4">
        <v>96.7</v>
      </c>
      <c r="H28" s="4">
        <v>91.5</v>
      </c>
      <c r="I28" s="4">
        <v>83.6</v>
      </c>
      <c r="J28" s="4">
        <v>86</v>
      </c>
      <c r="K28" s="4">
        <v>81.8</v>
      </c>
      <c r="L28" s="4">
        <v>75.099999999999994</v>
      </c>
      <c r="M28" s="4">
        <v>57.1</v>
      </c>
      <c r="N28" s="59">
        <f t="shared" si="0"/>
        <v>83.766666666666666</v>
      </c>
    </row>
    <row r="29" spans="1:14" s="4" customFormat="1" ht="12.75" customHeight="1">
      <c r="A29" s="4" t="s">
        <v>933</v>
      </c>
      <c r="B29" s="4" t="s">
        <v>483</v>
      </c>
      <c r="C29" s="4">
        <v>291125</v>
      </c>
      <c r="D29" s="4" t="s">
        <v>484</v>
      </c>
      <c r="E29" s="262">
        <v>100</v>
      </c>
      <c r="F29" s="4">
        <v>0</v>
      </c>
      <c r="G29" s="4">
        <v>0</v>
      </c>
      <c r="H29" s="4">
        <v>0</v>
      </c>
      <c r="I29" s="4">
        <v>50</v>
      </c>
      <c r="J29" s="4">
        <v>50</v>
      </c>
      <c r="K29" s="4">
        <v>0</v>
      </c>
      <c r="L29" s="4">
        <v>0</v>
      </c>
      <c r="M29" s="4">
        <v>0</v>
      </c>
      <c r="N29" s="59">
        <f t="shared" si="0"/>
        <v>22.222222222222221</v>
      </c>
    </row>
    <row r="30" spans="1:14" s="4" customFormat="1" ht="12.75" customHeight="1">
      <c r="A30" s="4" t="s">
        <v>933</v>
      </c>
      <c r="B30" s="4" t="s">
        <v>483</v>
      </c>
      <c r="C30" s="4">
        <v>291330</v>
      </c>
      <c r="D30" s="4" t="s">
        <v>485</v>
      </c>
      <c r="E30" s="262">
        <v>100</v>
      </c>
      <c r="F30" s="4">
        <v>100</v>
      </c>
      <c r="G30" s="4">
        <v>100</v>
      </c>
      <c r="H30" s="4">
        <v>100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59">
        <f t="shared" si="0"/>
        <v>44.444444444444443</v>
      </c>
    </row>
    <row r="31" spans="1:14" s="4" customFormat="1" ht="12.75" customHeight="1">
      <c r="A31" s="4" t="s">
        <v>933</v>
      </c>
      <c r="B31" s="4" t="s">
        <v>483</v>
      </c>
      <c r="C31" s="4">
        <v>291380</v>
      </c>
      <c r="D31" s="4" t="s">
        <v>486</v>
      </c>
      <c r="E31" s="262" t="s">
        <v>995</v>
      </c>
      <c r="F31" s="4">
        <v>0</v>
      </c>
      <c r="G31" s="4">
        <v>25</v>
      </c>
      <c r="H31" s="4">
        <v>0</v>
      </c>
      <c r="I31" s="4">
        <v>100</v>
      </c>
      <c r="J31" s="4">
        <v>100</v>
      </c>
      <c r="K31" s="4">
        <v>0</v>
      </c>
      <c r="L31" s="4">
        <v>100</v>
      </c>
      <c r="M31" s="4">
        <v>0</v>
      </c>
      <c r="N31" s="59">
        <f t="shared" si="0"/>
        <v>40.625</v>
      </c>
    </row>
    <row r="32" spans="1:14" s="4" customFormat="1" ht="12.75" customHeight="1">
      <c r="A32" s="4" t="s">
        <v>933</v>
      </c>
      <c r="B32" s="4" t="s">
        <v>483</v>
      </c>
      <c r="C32" s="4">
        <v>291400</v>
      </c>
      <c r="D32" s="4" t="s">
        <v>487</v>
      </c>
      <c r="E32" s="4">
        <v>100</v>
      </c>
      <c r="F32" s="4">
        <v>81.5</v>
      </c>
      <c r="G32" s="4">
        <v>93.3</v>
      </c>
      <c r="H32" s="4">
        <v>70</v>
      </c>
      <c r="I32" s="4">
        <v>66.7</v>
      </c>
      <c r="J32" s="4">
        <v>66.7</v>
      </c>
      <c r="K32" s="4">
        <v>63.6</v>
      </c>
      <c r="L32" s="4">
        <v>50</v>
      </c>
      <c r="M32" s="4">
        <v>0</v>
      </c>
      <c r="N32" s="59">
        <f t="shared" si="0"/>
        <v>65.755555555555546</v>
      </c>
    </row>
    <row r="33" spans="1:14" s="4" customFormat="1" ht="12.75" customHeight="1">
      <c r="A33" s="4" t="s">
        <v>933</v>
      </c>
      <c r="B33" s="4" t="s">
        <v>483</v>
      </c>
      <c r="C33" s="4">
        <v>291450</v>
      </c>
      <c r="D33" s="4" t="s">
        <v>488</v>
      </c>
      <c r="E33" s="4">
        <v>100</v>
      </c>
      <c r="F33" s="4">
        <v>100</v>
      </c>
      <c r="G33" s="4">
        <v>100</v>
      </c>
      <c r="H33" s="4">
        <v>88.9</v>
      </c>
      <c r="I33" s="4">
        <v>100</v>
      </c>
      <c r="J33" s="4">
        <v>80</v>
      </c>
      <c r="K33" s="4">
        <v>66.7</v>
      </c>
      <c r="L33" s="4">
        <v>33.299999999999997</v>
      </c>
      <c r="M33" s="4">
        <v>0</v>
      </c>
      <c r="N33" s="59">
        <f t="shared" si="0"/>
        <v>74.322222222222223</v>
      </c>
    </row>
    <row r="34" spans="1:14" s="4" customFormat="1" ht="12.75" customHeight="1">
      <c r="A34" s="4" t="s">
        <v>933</v>
      </c>
      <c r="B34" s="4" t="s">
        <v>483</v>
      </c>
      <c r="C34" s="4">
        <v>292210</v>
      </c>
      <c r="D34" s="4" t="s">
        <v>489</v>
      </c>
      <c r="E34" s="4">
        <v>50</v>
      </c>
      <c r="F34" s="4">
        <v>100</v>
      </c>
      <c r="G34" s="4">
        <v>50</v>
      </c>
      <c r="H34" s="4">
        <v>50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59">
        <f t="shared" si="0"/>
        <v>27.777777777777779</v>
      </c>
    </row>
    <row r="35" spans="1:14" s="4" customFormat="1" ht="12.75" customHeight="1">
      <c r="A35" s="4" t="s">
        <v>933</v>
      </c>
      <c r="B35" s="4" t="s">
        <v>483</v>
      </c>
      <c r="C35" s="4">
        <v>292273</v>
      </c>
      <c r="D35" s="4" t="s">
        <v>490</v>
      </c>
      <c r="E35" s="4">
        <v>100</v>
      </c>
      <c r="F35" s="4">
        <v>100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100</v>
      </c>
      <c r="M35" s="4">
        <v>0</v>
      </c>
      <c r="N35" s="59">
        <f t="shared" si="0"/>
        <v>33.333333333333336</v>
      </c>
    </row>
    <row r="36" spans="1:14" s="4" customFormat="1" ht="12.75" customHeight="1">
      <c r="A36" s="4" t="s">
        <v>933</v>
      </c>
      <c r="B36" s="4" t="s">
        <v>483</v>
      </c>
      <c r="C36" s="4">
        <v>292405</v>
      </c>
      <c r="D36" s="4" t="s">
        <v>491</v>
      </c>
      <c r="E36" s="4">
        <v>100</v>
      </c>
      <c r="F36" s="4">
        <v>50</v>
      </c>
      <c r="G36" s="4">
        <v>83.3</v>
      </c>
      <c r="H36" s="4">
        <v>100</v>
      </c>
      <c r="I36" s="4">
        <v>0</v>
      </c>
      <c r="J36" s="4">
        <v>100</v>
      </c>
      <c r="K36" s="4">
        <v>0</v>
      </c>
      <c r="L36" s="4">
        <v>50</v>
      </c>
      <c r="M36" s="4">
        <v>0</v>
      </c>
      <c r="N36" s="59">
        <f t="shared" si="0"/>
        <v>53.7</v>
      </c>
    </row>
    <row r="37" spans="1:14" s="4" customFormat="1" ht="12.75" customHeight="1">
      <c r="A37" s="4" t="s">
        <v>933</v>
      </c>
      <c r="B37" s="4" t="s">
        <v>483</v>
      </c>
      <c r="C37" s="4">
        <v>292465</v>
      </c>
      <c r="D37" s="4" t="s">
        <v>492</v>
      </c>
      <c r="E37" s="4">
        <v>33.299999999999997</v>
      </c>
      <c r="F37" s="4">
        <v>0</v>
      </c>
      <c r="G37" s="4">
        <v>50</v>
      </c>
      <c r="H37" s="4">
        <v>75</v>
      </c>
      <c r="I37" s="4">
        <v>0</v>
      </c>
      <c r="J37" s="4">
        <v>0</v>
      </c>
      <c r="K37" s="4">
        <v>0</v>
      </c>
      <c r="L37" s="4">
        <v>50</v>
      </c>
      <c r="M37" s="4">
        <v>0</v>
      </c>
      <c r="N37" s="59">
        <f t="shared" si="0"/>
        <v>23.144444444444446</v>
      </c>
    </row>
    <row r="38" spans="1:14" s="4" customFormat="1" ht="15">
      <c r="A38" s="4" t="s">
        <v>933</v>
      </c>
      <c r="B38" s="4" t="s">
        <v>483</v>
      </c>
      <c r="C38" s="4">
        <v>292595</v>
      </c>
      <c r="D38" s="4" t="s">
        <v>493</v>
      </c>
      <c r="E38" s="4">
        <v>20</v>
      </c>
      <c r="F38" s="4">
        <v>75</v>
      </c>
      <c r="G38" s="4">
        <v>90.9</v>
      </c>
      <c r="H38" s="4">
        <v>100</v>
      </c>
      <c r="I38" s="4">
        <v>0</v>
      </c>
      <c r="J38" s="4">
        <v>0</v>
      </c>
      <c r="K38" s="4">
        <v>0</v>
      </c>
      <c r="L38" s="4">
        <v>0</v>
      </c>
      <c r="M38" s="4">
        <v>100</v>
      </c>
      <c r="N38" s="59">
        <f t="shared" si="0"/>
        <v>42.877777777777773</v>
      </c>
    </row>
    <row r="39" spans="1:14" s="4" customFormat="1" ht="12.75" customHeight="1">
      <c r="A39" s="4" t="s">
        <v>933</v>
      </c>
      <c r="B39" s="4" t="s">
        <v>483</v>
      </c>
      <c r="C39" s="4">
        <v>292630</v>
      </c>
      <c r="D39" s="4" t="s">
        <v>494</v>
      </c>
      <c r="E39" s="4">
        <v>100</v>
      </c>
      <c r="F39" s="4">
        <v>100</v>
      </c>
      <c r="G39" s="4">
        <v>62.5</v>
      </c>
      <c r="H39" s="4">
        <v>50</v>
      </c>
      <c r="I39" s="4">
        <v>25</v>
      </c>
      <c r="J39" s="4">
        <v>20</v>
      </c>
      <c r="K39" s="4">
        <v>33.299999999999997</v>
      </c>
      <c r="L39" s="4">
        <v>45.5</v>
      </c>
      <c r="M39" s="4">
        <v>0</v>
      </c>
      <c r="N39" s="59">
        <f t="shared" si="0"/>
        <v>48.477777777777781</v>
      </c>
    </row>
    <row r="40" spans="1:14" s="4" customFormat="1" ht="12.75" customHeight="1">
      <c r="A40" s="4" t="s">
        <v>933</v>
      </c>
      <c r="B40" s="4" t="s">
        <v>483</v>
      </c>
      <c r="C40" s="4">
        <v>292750</v>
      </c>
      <c r="D40" s="4" t="s">
        <v>495</v>
      </c>
      <c r="E40" s="262" t="s">
        <v>995</v>
      </c>
      <c r="F40" s="4">
        <v>100</v>
      </c>
      <c r="G40" s="4">
        <v>100</v>
      </c>
      <c r="H40" s="4">
        <v>66.7</v>
      </c>
      <c r="I40" s="4">
        <v>0</v>
      </c>
      <c r="J40" s="4">
        <v>0</v>
      </c>
      <c r="K40" s="4">
        <v>50</v>
      </c>
      <c r="L40" s="4">
        <v>0</v>
      </c>
      <c r="M40" s="4">
        <v>0</v>
      </c>
      <c r="N40" s="59">
        <f t="shared" si="0"/>
        <v>39.587499999999999</v>
      </c>
    </row>
    <row r="41" spans="1:14" s="4" customFormat="1" ht="12.75" customHeight="1">
      <c r="A41" s="4" t="s">
        <v>933</v>
      </c>
      <c r="B41" s="4" t="s">
        <v>483</v>
      </c>
      <c r="C41" s="4">
        <v>292830</v>
      </c>
      <c r="D41" s="4" t="s">
        <v>496</v>
      </c>
      <c r="E41" s="4">
        <v>100</v>
      </c>
      <c r="F41" s="4">
        <v>0</v>
      </c>
      <c r="G41" s="4">
        <v>0</v>
      </c>
      <c r="H41" s="4">
        <v>60</v>
      </c>
      <c r="I41" s="4">
        <v>0</v>
      </c>
      <c r="J41" s="4">
        <v>0</v>
      </c>
      <c r="K41" s="4">
        <v>0</v>
      </c>
      <c r="L41" s="4">
        <v>100</v>
      </c>
      <c r="M41" s="4">
        <v>0</v>
      </c>
      <c r="N41" s="59">
        <f t="shared" si="0"/>
        <v>28.888888888888889</v>
      </c>
    </row>
    <row r="42" spans="1:14" s="4" customFormat="1" ht="12.75" customHeight="1">
      <c r="A42" s="4" t="s">
        <v>933</v>
      </c>
      <c r="B42" s="4" t="s">
        <v>483</v>
      </c>
      <c r="C42" s="4">
        <v>292880</v>
      </c>
      <c r="D42" s="4" t="s">
        <v>497</v>
      </c>
      <c r="E42" s="4">
        <v>55.6</v>
      </c>
      <c r="F42" s="4">
        <v>66.7</v>
      </c>
      <c r="G42" s="4">
        <v>80</v>
      </c>
      <c r="H42" s="4">
        <v>66.7</v>
      </c>
      <c r="I42" s="4">
        <v>100</v>
      </c>
      <c r="J42" s="4">
        <v>80</v>
      </c>
      <c r="K42" s="4">
        <v>0</v>
      </c>
      <c r="L42" s="4">
        <v>40</v>
      </c>
      <c r="M42" s="4">
        <v>100</v>
      </c>
      <c r="N42" s="59">
        <f t="shared" si="0"/>
        <v>65.444444444444443</v>
      </c>
    </row>
    <row r="43" spans="1:14" s="4" customFormat="1" ht="12.75" customHeight="1">
      <c r="A43" s="4" t="s">
        <v>933</v>
      </c>
      <c r="B43" s="4" t="s">
        <v>483</v>
      </c>
      <c r="C43" s="4">
        <v>292930</v>
      </c>
      <c r="D43" s="4" t="s">
        <v>498</v>
      </c>
      <c r="E43" s="4">
        <v>100</v>
      </c>
      <c r="F43" s="4" t="s">
        <v>1004</v>
      </c>
      <c r="G43" s="4">
        <v>100</v>
      </c>
      <c r="H43" s="4">
        <v>80</v>
      </c>
      <c r="I43" s="4">
        <v>100</v>
      </c>
      <c r="J43" s="4">
        <v>33.299999999999997</v>
      </c>
      <c r="K43" s="4">
        <v>66.7</v>
      </c>
      <c r="L43" s="4">
        <v>57.1</v>
      </c>
      <c r="M43" s="4">
        <v>50</v>
      </c>
      <c r="N43" s="59">
        <f t="shared" si="0"/>
        <v>73.387500000000003</v>
      </c>
    </row>
    <row r="44" spans="1:14" s="4" customFormat="1" ht="12.75" customHeight="1">
      <c r="A44" s="4" t="s">
        <v>933</v>
      </c>
      <c r="B44" s="4" t="s">
        <v>483</v>
      </c>
      <c r="C44" s="4">
        <v>293040</v>
      </c>
      <c r="D44" s="4" t="s">
        <v>499</v>
      </c>
      <c r="E44" s="4">
        <v>66.7</v>
      </c>
      <c r="F44" s="4">
        <v>100</v>
      </c>
      <c r="G44" s="4">
        <v>0</v>
      </c>
      <c r="H44" s="4">
        <v>0</v>
      </c>
      <c r="I44" s="4">
        <v>0</v>
      </c>
      <c r="J44" s="4">
        <v>100</v>
      </c>
      <c r="K44" s="4">
        <v>0</v>
      </c>
      <c r="L44" s="4">
        <v>0</v>
      </c>
      <c r="M44" s="4">
        <v>0</v>
      </c>
      <c r="N44" s="59">
        <f t="shared" si="0"/>
        <v>29.633333333333333</v>
      </c>
    </row>
    <row r="45" spans="1:14" s="4" customFormat="1" ht="12.75" customHeight="1">
      <c r="A45" s="4" t="s">
        <v>933</v>
      </c>
      <c r="B45" s="4" t="s">
        <v>483</v>
      </c>
      <c r="C45" s="4">
        <v>293110</v>
      </c>
      <c r="D45" s="4" t="s">
        <v>500</v>
      </c>
      <c r="E45" s="4">
        <v>83.3</v>
      </c>
      <c r="F45" s="4">
        <v>100</v>
      </c>
      <c r="G45" s="4">
        <v>0</v>
      </c>
      <c r="H45" s="4">
        <v>100</v>
      </c>
      <c r="I45" s="4">
        <v>0</v>
      </c>
      <c r="J45" s="4">
        <v>100</v>
      </c>
      <c r="K45" s="4">
        <v>100</v>
      </c>
      <c r="L45" s="4">
        <v>66.7</v>
      </c>
      <c r="M45" s="4">
        <v>0</v>
      </c>
      <c r="N45" s="59">
        <f t="shared" si="0"/>
        <v>61.111111111111114</v>
      </c>
    </row>
    <row r="46" spans="1:14" s="4" customFormat="1" ht="12.75" customHeight="1">
      <c r="A46" s="4" t="s">
        <v>933</v>
      </c>
      <c r="B46" s="4" t="s">
        <v>483</v>
      </c>
      <c r="C46" s="4">
        <v>293140</v>
      </c>
      <c r="D46" s="4" t="s">
        <v>501</v>
      </c>
      <c r="E46" s="4">
        <v>50</v>
      </c>
      <c r="F46" s="4">
        <v>100</v>
      </c>
      <c r="G46" s="4">
        <v>83.3</v>
      </c>
      <c r="H46" s="4">
        <v>0</v>
      </c>
      <c r="I46" s="4">
        <v>100</v>
      </c>
      <c r="J46" s="4">
        <v>100</v>
      </c>
      <c r="K46" s="4">
        <v>0</v>
      </c>
      <c r="L46" s="4">
        <v>0</v>
      </c>
      <c r="M46" s="4">
        <v>50</v>
      </c>
      <c r="N46" s="59">
        <f t="shared" si="0"/>
        <v>53.7</v>
      </c>
    </row>
    <row r="47" spans="1:14" s="4" customFormat="1" ht="12.75" customHeight="1">
      <c r="A47" s="4" t="s">
        <v>933</v>
      </c>
      <c r="B47" s="4" t="s">
        <v>483</v>
      </c>
      <c r="C47" s="4">
        <v>293170</v>
      </c>
      <c r="D47" s="4" t="s">
        <v>502</v>
      </c>
      <c r="E47" s="4">
        <v>100</v>
      </c>
      <c r="F47" s="4">
        <v>100</v>
      </c>
      <c r="G47" s="4">
        <v>25</v>
      </c>
      <c r="H47" s="4">
        <v>66.7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59">
        <f t="shared" si="0"/>
        <v>32.411111111111111</v>
      </c>
    </row>
    <row r="48" spans="1:14" s="4" customFormat="1" ht="12.75" customHeight="1">
      <c r="A48" s="152" t="s">
        <v>933</v>
      </c>
      <c r="B48" s="152" t="s">
        <v>509</v>
      </c>
      <c r="C48" s="152">
        <v>290130</v>
      </c>
      <c r="D48" s="152" t="s">
        <v>504</v>
      </c>
      <c r="E48" s="263" t="s">
        <v>995</v>
      </c>
      <c r="F48" s="152">
        <v>75</v>
      </c>
      <c r="G48" s="152">
        <v>100</v>
      </c>
      <c r="H48" s="152">
        <v>66.7</v>
      </c>
      <c r="I48" s="152">
        <v>0</v>
      </c>
      <c r="J48" s="152">
        <v>100</v>
      </c>
      <c r="K48" s="152">
        <v>80</v>
      </c>
      <c r="L48" s="152">
        <v>66.7</v>
      </c>
      <c r="M48" s="152">
        <v>50</v>
      </c>
      <c r="N48" s="260">
        <f t="shared" si="0"/>
        <v>67.3</v>
      </c>
    </row>
    <row r="49" spans="1:14" s="4" customFormat="1" ht="12.75" customHeight="1">
      <c r="A49" s="4" t="s">
        <v>933</v>
      </c>
      <c r="B49" s="4" t="s">
        <v>509</v>
      </c>
      <c r="C49" s="4">
        <v>290380</v>
      </c>
      <c r="D49" s="4" t="s">
        <v>505</v>
      </c>
      <c r="E49" s="262" t="s">
        <v>995</v>
      </c>
      <c r="F49" s="4">
        <v>66.7</v>
      </c>
      <c r="G49" s="4">
        <v>0</v>
      </c>
      <c r="H49" s="4">
        <v>0</v>
      </c>
      <c r="I49" s="4">
        <v>0</v>
      </c>
      <c r="J49" s="4">
        <v>0</v>
      </c>
      <c r="K49" s="4">
        <v>66.7</v>
      </c>
      <c r="L49" s="4">
        <v>100</v>
      </c>
      <c r="M49" s="4">
        <v>0</v>
      </c>
      <c r="N49" s="59">
        <f t="shared" si="0"/>
        <v>29.175000000000001</v>
      </c>
    </row>
    <row r="50" spans="1:14" s="4" customFormat="1" ht="12.75" customHeight="1">
      <c r="A50" s="4" t="s">
        <v>933</v>
      </c>
      <c r="B50" s="4" t="s">
        <v>509</v>
      </c>
      <c r="C50" s="4">
        <v>290405</v>
      </c>
      <c r="D50" s="4" t="s">
        <v>506</v>
      </c>
      <c r="E50" s="262">
        <v>60</v>
      </c>
      <c r="F50" s="4">
        <v>100</v>
      </c>
      <c r="G50" s="4">
        <v>50</v>
      </c>
      <c r="H50" s="4">
        <v>100</v>
      </c>
      <c r="I50" s="4">
        <v>0</v>
      </c>
      <c r="J50" s="4">
        <v>0</v>
      </c>
      <c r="K50" s="4">
        <v>100</v>
      </c>
      <c r="L50" s="4">
        <v>0</v>
      </c>
      <c r="M50" s="4">
        <v>0</v>
      </c>
      <c r="N50" s="59">
        <f t="shared" si="0"/>
        <v>45.555555555555557</v>
      </c>
    </row>
    <row r="51" spans="1:14" s="4" customFormat="1" ht="12.75" customHeight="1">
      <c r="A51" s="4" t="s">
        <v>933</v>
      </c>
      <c r="B51" s="4" t="s">
        <v>509</v>
      </c>
      <c r="C51" s="4">
        <v>291190</v>
      </c>
      <c r="D51" s="4" t="s">
        <v>507</v>
      </c>
      <c r="E51" s="262">
        <v>100</v>
      </c>
      <c r="F51" s="4">
        <v>100</v>
      </c>
      <c r="G51" s="4">
        <v>66.7</v>
      </c>
      <c r="H51" s="4">
        <v>100</v>
      </c>
      <c r="I51" s="4">
        <v>50</v>
      </c>
      <c r="J51" s="4">
        <v>87.5</v>
      </c>
      <c r="K51" s="4">
        <v>100</v>
      </c>
      <c r="L51" s="4">
        <v>100</v>
      </c>
      <c r="M51" s="4">
        <v>100</v>
      </c>
      <c r="N51" s="59">
        <f t="shared" si="0"/>
        <v>89.355555555555554</v>
      </c>
    </row>
    <row r="52" spans="1:14" s="4" customFormat="1" ht="12.75" customHeight="1">
      <c r="A52" s="4" t="s">
        <v>933</v>
      </c>
      <c r="B52" s="4" t="s">
        <v>509</v>
      </c>
      <c r="C52" s="4">
        <v>291260</v>
      </c>
      <c r="D52" s="4" t="s">
        <v>508</v>
      </c>
      <c r="E52" s="262" t="s">
        <v>995</v>
      </c>
      <c r="F52" s="4">
        <v>0</v>
      </c>
      <c r="G52" s="4">
        <v>0</v>
      </c>
      <c r="H52" s="4">
        <v>0</v>
      </c>
      <c r="I52" s="4">
        <v>100</v>
      </c>
      <c r="J52" s="4">
        <v>100</v>
      </c>
      <c r="K52" s="4">
        <v>0</v>
      </c>
      <c r="L52" s="4">
        <v>0</v>
      </c>
      <c r="M52" s="4">
        <v>0</v>
      </c>
      <c r="N52" s="59">
        <f t="shared" si="0"/>
        <v>25</v>
      </c>
    </row>
    <row r="53" spans="1:14" s="4" customFormat="1" ht="12.75" customHeight="1">
      <c r="A53" s="4" t="s">
        <v>933</v>
      </c>
      <c r="B53" s="4" t="s">
        <v>509</v>
      </c>
      <c r="C53" s="4">
        <v>291470</v>
      </c>
      <c r="D53" s="4" t="s">
        <v>509</v>
      </c>
      <c r="E53" s="262">
        <v>100</v>
      </c>
      <c r="F53" s="4">
        <v>90.9</v>
      </c>
      <c r="G53" s="4">
        <v>76.900000000000006</v>
      </c>
      <c r="H53" s="4">
        <v>100</v>
      </c>
      <c r="I53" s="4">
        <v>25</v>
      </c>
      <c r="J53" s="4">
        <v>62.5</v>
      </c>
      <c r="K53" s="4">
        <v>72.7</v>
      </c>
      <c r="L53" s="4">
        <v>71.400000000000006</v>
      </c>
      <c r="M53" s="4">
        <v>100</v>
      </c>
      <c r="N53" s="59">
        <f t="shared" si="0"/>
        <v>77.711111111111109</v>
      </c>
    </row>
    <row r="54" spans="1:14" s="4" customFormat="1" ht="12.75" customHeight="1">
      <c r="A54" s="4" t="s">
        <v>933</v>
      </c>
      <c r="B54" s="4" t="s">
        <v>509</v>
      </c>
      <c r="C54" s="4">
        <v>291500</v>
      </c>
      <c r="D54" s="4" t="s">
        <v>510</v>
      </c>
      <c r="E54" s="262" t="s">
        <v>995</v>
      </c>
      <c r="F54" s="4">
        <v>100</v>
      </c>
      <c r="G54" s="4">
        <v>100</v>
      </c>
      <c r="H54" s="4">
        <v>100</v>
      </c>
      <c r="I54" s="4">
        <v>0</v>
      </c>
      <c r="J54" s="4">
        <v>50</v>
      </c>
      <c r="K54" s="4">
        <v>0</v>
      </c>
      <c r="L54" s="4">
        <v>0</v>
      </c>
      <c r="M54" s="4">
        <v>0</v>
      </c>
      <c r="N54" s="59">
        <f t="shared" si="0"/>
        <v>43.75</v>
      </c>
    </row>
    <row r="55" spans="1:14" s="4" customFormat="1" ht="12.75" customHeight="1">
      <c r="A55" s="4" t="s">
        <v>933</v>
      </c>
      <c r="B55" s="4" t="s">
        <v>509</v>
      </c>
      <c r="C55" s="4">
        <v>291900</v>
      </c>
      <c r="D55" s="4" t="s">
        <v>511</v>
      </c>
      <c r="E55" s="262">
        <v>100</v>
      </c>
      <c r="F55" s="4">
        <v>0</v>
      </c>
      <c r="G55" s="4">
        <v>100</v>
      </c>
      <c r="H55" s="4">
        <v>0</v>
      </c>
      <c r="I55" s="4">
        <v>0</v>
      </c>
      <c r="J55" s="4">
        <v>0</v>
      </c>
      <c r="K55" s="4">
        <v>100</v>
      </c>
      <c r="L55" s="4">
        <v>0</v>
      </c>
      <c r="M55" s="4">
        <v>0</v>
      </c>
      <c r="N55" s="59">
        <f t="shared" si="0"/>
        <v>33.333333333333336</v>
      </c>
    </row>
    <row r="56" spans="1:14" s="4" customFormat="1" ht="12.75" customHeight="1">
      <c r="A56" s="4" t="s">
        <v>933</v>
      </c>
      <c r="B56" s="4" t="s">
        <v>509</v>
      </c>
      <c r="C56" s="4">
        <v>291960</v>
      </c>
      <c r="D56" s="4" t="s">
        <v>512</v>
      </c>
      <c r="E56" s="262">
        <v>100</v>
      </c>
      <c r="F56" s="4">
        <v>0</v>
      </c>
      <c r="G56" s="4">
        <v>83.3</v>
      </c>
      <c r="H56" s="4">
        <v>0</v>
      </c>
      <c r="I56" s="4">
        <v>0</v>
      </c>
      <c r="J56" s="4">
        <v>50</v>
      </c>
      <c r="K56" s="4">
        <v>0</v>
      </c>
      <c r="L56" s="4">
        <v>0</v>
      </c>
      <c r="M56" s="4">
        <v>0</v>
      </c>
      <c r="N56" s="59">
        <f t="shared" si="0"/>
        <v>25.922222222222224</v>
      </c>
    </row>
    <row r="57" spans="1:14" s="4" customFormat="1" ht="12.75" customHeight="1">
      <c r="A57" s="4" t="s">
        <v>933</v>
      </c>
      <c r="B57" s="4" t="s">
        <v>509</v>
      </c>
      <c r="C57" s="4">
        <v>292080</v>
      </c>
      <c r="D57" s="4" t="s">
        <v>513</v>
      </c>
      <c r="E57" s="262" t="s">
        <v>995</v>
      </c>
      <c r="F57" s="4">
        <v>100</v>
      </c>
      <c r="G57" s="4">
        <v>100</v>
      </c>
      <c r="H57" s="4">
        <v>100</v>
      </c>
      <c r="I57" s="4">
        <v>0</v>
      </c>
      <c r="J57" s="4">
        <v>100</v>
      </c>
      <c r="K57" s="4">
        <v>0</v>
      </c>
      <c r="L57" s="4">
        <v>100</v>
      </c>
      <c r="M57" s="4">
        <v>0</v>
      </c>
      <c r="N57" s="59">
        <f t="shared" si="0"/>
        <v>62.5</v>
      </c>
    </row>
    <row r="58" spans="1:14" s="4" customFormat="1" ht="12.75" customHeight="1">
      <c r="A58" s="4" t="s">
        <v>933</v>
      </c>
      <c r="B58" s="4" t="s">
        <v>509</v>
      </c>
      <c r="C58" s="4">
        <v>292285</v>
      </c>
      <c r="D58" s="4" t="s">
        <v>514</v>
      </c>
      <c r="E58" s="262">
        <v>100</v>
      </c>
      <c r="F58" s="4">
        <v>100</v>
      </c>
      <c r="G58" s="4">
        <v>66.7</v>
      </c>
      <c r="H58" s="4">
        <v>100</v>
      </c>
      <c r="I58" s="4">
        <v>0</v>
      </c>
      <c r="J58" s="4">
        <v>100</v>
      </c>
      <c r="K58" s="4">
        <v>100</v>
      </c>
      <c r="L58" s="4">
        <v>100</v>
      </c>
      <c r="M58" s="4">
        <v>0</v>
      </c>
      <c r="N58" s="59">
        <f t="shared" si="0"/>
        <v>74.077777777777783</v>
      </c>
    </row>
    <row r="59" spans="1:14" s="4" customFormat="1" ht="12.75" customHeight="1">
      <c r="A59" s="4" t="s">
        <v>933</v>
      </c>
      <c r="B59" s="4" t="s">
        <v>509</v>
      </c>
      <c r="C59" s="4">
        <v>292720</v>
      </c>
      <c r="D59" s="4" t="s">
        <v>515</v>
      </c>
      <c r="E59" s="262">
        <v>100</v>
      </c>
      <c r="F59" s="4">
        <v>75</v>
      </c>
      <c r="G59" s="4">
        <v>100</v>
      </c>
      <c r="H59" s="4">
        <v>0</v>
      </c>
      <c r="I59" s="4">
        <v>100</v>
      </c>
      <c r="J59" s="4">
        <v>77.8</v>
      </c>
      <c r="K59" s="4">
        <v>50</v>
      </c>
      <c r="L59" s="4">
        <v>75</v>
      </c>
      <c r="M59" s="4">
        <v>0</v>
      </c>
      <c r="N59" s="59">
        <f t="shared" si="0"/>
        <v>64.199999999999989</v>
      </c>
    </row>
    <row r="60" spans="1:14" s="4" customFormat="1" ht="12.75" customHeight="1">
      <c r="A60" s="4" t="s">
        <v>933</v>
      </c>
      <c r="B60" s="4" t="s">
        <v>509</v>
      </c>
      <c r="C60" s="4">
        <v>293280</v>
      </c>
      <c r="D60" s="4" t="s">
        <v>516</v>
      </c>
      <c r="E60" s="262" t="s">
        <v>995</v>
      </c>
      <c r="F60" s="4">
        <v>0</v>
      </c>
      <c r="G60" s="4">
        <v>0</v>
      </c>
      <c r="H60" s="4">
        <v>100</v>
      </c>
      <c r="I60" s="4">
        <v>100</v>
      </c>
      <c r="J60" s="4">
        <v>66.7</v>
      </c>
      <c r="K60" s="4">
        <v>66.7</v>
      </c>
      <c r="L60" s="4">
        <v>66.7</v>
      </c>
      <c r="M60" s="4">
        <v>100</v>
      </c>
      <c r="N60" s="59">
        <f t="shared" si="0"/>
        <v>62.512499999999996</v>
      </c>
    </row>
    <row r="61" spans="1:14" s="4" customFormat="1" ht="12.75" customHeight="1">
      <c r="A61" s="4" t="s">
        <v>933</v>
      </c>
      <c r="B61" s="4" t="s">
        <v>509</v>
      </c>
      <c r="C61" s="4">
        <v>293340</v>
      </c>
      <c r="D61" s="4" t="s">
        <v>517</v>
      </c>
      <c r="E61" s="262">
        <v>100</v>
      </c>
      <c r="F61" s="4">
        <v>0</v>
      </c>
      <c r="G61" s="4">
        <v>100</v>
      </c>
      <c r="H61" s="4">
        <v>0</v>
      </c>
      <c r="I61" s="4">
        <v>0</v>
      </c>
      <c r="J61" s="4">
        <v>0</v>
      </c>
      <c r="K61" s="4">
        <v>100</v>
      </c>
      <c r="L61" s="4">
        <v>0</v>
      </c>
      <c r="M61" s="4">
        <v>0</v>
      </c>
      <c r="N61" s="59">
        <f t="shared" si="0"/>
        <v>33.333333333333336</v>
      </c>
    </row>
    <row r="62" spans="1:14" s="4" customFormat="1" ht="12.75" customHeight="1">
      <c r="A62" s="152" t="s">
        <v>933</v>
      </c>
      <c r="B62" s="152" t="s">
        <v>528</v>
      </c>
      <c r="C62" s="152">
        <v>290010</v>
      </c>
      <c r="D62" s="152" t="s">
        <v>519</v>
      </c>
      <c r="E62" s="263" t="s">
        <v>995</v>
      </c>
      <c r="F62" s="152">
        <v>0</v>
      </c>
      <c r="G62" s="152">
        <v>100</v>
      </c>
      <c r="H62" s="152">
        <v>0</v>
      </c>
      <c r="I62" s="152">
        <v>0</v>
      </c>
      <c r="J62" s="152">
        <v>0</v>
      </c>
      <c r="K62" s="152">
        <v>0</v>
      </c>
      <c r="L62" s="152">
        <v>100</v>
      </c>
      <c r="M62" s="152">
        <v>0</v>
      </c>
      <c r="N62" s="260">
        <f t="shared" si="0"/>
        <v>25</v>
      </c>
    </row>
    <row r="63" spans="1:14" s="4" customFormat="1" ht="12.75" customHeight="1">
      <c r="A63" s="4" t="s">
        <v>933</v>
      </c>
      <c r="B63" s="4" t="s">
        <v>528</v>
      </c>
      <c r="C63" s="4">
        <v>290400</v>
      </c>
      <c r="D63" s="4" t="s">
        <v>520</v>
      </c>
      <c r="E63" s="262">
        <v>50</v>
      </c>
      <c r="F63" s="4">
        <v>0</v>
      </c>
      <c r="G63" s="4">
        <v>50</v>
      </c>
      <c r="H63" s="4">
        <v>0</v>
      </c>
      <c r="I63" s="4">
        <v>100</v>
      </c>
      <c r="J63" s="4">
        <v>100</v>
      </c>
      <c r="K63" s="4">
        <v>100</v>
      </c>
      <c r="L63" s="4">
        <v>0</v>
      </c>
      <c r="M63" s="4">
        <v>100</v>
      </c>
      <c r="N63" s="59">
        <f t="shared" si="0"/>
        <v>55.555555555555557</v>
      </c>
    </row>
    <row r="64" spans="1:14" s="4" customFormat="1" ht="12.75" customHeight="1">
      <c r="A64" s="4" t="s">
        <v>933</v>
      </c>
      <c r="B64" s="4" t="s">
        <v>528</v>
      </c>
      <c r="C64" s="4">
        <v>291300</v>
      </c>
      <c r="D64" s="4" t="s">
        <v>521</v>
      </c>
      <c r="E64" s="262" t="s">
        <v>995</v>
      </c>
      <c r="F64" s="4">
        <v>0</v>
      </c>
      <c r="G64" s="4">
        <v>0</v>
      </c>
      <c r="H64" s="4">
        <v>50</v>
      </c>
      <c r="I64" s="4">
        <v>100</v>
      </c>
      <c r="J64" s="4">
        <v>100</v>
      </c>
      <c r="K64" s="4">
        <v>0</v>
      </c>
      <c r="L64" s="4">
        <v>0</v>
      </c>
      <c r="M64" s="4">
        <v>0</v>
      </c>
      <c r="N64" s="59">
        <f t="shared" si="0"/>
        <v>31.25</v>
      </c>
    </row>
    <row r="65" spans="1:14" s="4" customFormat="1" ht="12.75" customHeight="1">
      <c r="A65" s="4" t="s">
        <v>933</v>
      </c>
      <c r="B65" s="4" t="s">
        <v>528</v>
      </c>
      <c r="C65" s="4">
        <v>291440</v>
      </c>
      <c r="D65" s="4" t="s">
        <v>522</v>
      </c>
      <c r="E65" s="262">
        <v>50</v>
      </c>
      <c r="F65" s="4">
        <v>33.299999999999997</v>
      </c>
      <c r="G65" s="4">
        <v>50</v>
      </c>
      <c r="H65" s="4">
        <v>60</v>
      </c>
      <c r="I65" s="4">
        <v>100</v>
      </c>
      <c r="J65" s="4">
        <v>70.599999999999994</v>
      </c>
      <c r="K65" s="4">
        <v>50</v>
      </c>
      <c r="L65" s="4">
        <v>33.299999999999997</v>
      </c>
      <c r="M65" s="4">
        <v>0</v>
      </c>
      <c r="N65" s="59">
        <f t="shared" si="0"/>
        <v>49.68888888888889</v>
      </c>
    </row>
    <row r="66" spans="1:14" s="4" customFormat="1" ht="12.75" customHeight="1">
      <c r="A66" s="4" t="s">
        <v>933</v>
      </c>
      <c r="B66" s="4" t="s">
        <v>528</v>
      </c>
      <c r="C66" s="4">
        <v>291930</v>
      </c>
      <c r="D66" s="4" t="s">
        <v>523</v>
      </c>
      <c r="E66" s="262">
        <v>100</v>
      </c>
      <c r="F66" s="4">
        <v>50</v>
      </c>
      <c r="G66" s="4">
        <v>0</v>
      </c>
      <c r="H66" s="4">
        <v>0</v>
      </c>
      <c r="I66" s="4">
        <v>100</v>
      </c>
      <c r="J66" s="4">
        <v>100</v>
      </c>
      <c r="K66" s="4">
        <v>50</v>
      </c>
      <c r="L66" s="4">
        <v>0</v>
      </c>
      <c r="M66" s="4">
        <v>0</v>
      </c>
      <c r="N66" s="59">
        <f t="shared" si="0"/>
        <v>44.444444444444443</v>
      </c>
    </row>
    <row r="67" spans="1:14" s="4" customFormat="1" ht="12.75" customHeight="1">
      <c r="A67" s="4" t="s">
        <v>933</v>
      </c>
      <c r="B67" s="4" t="s">
        <v>528</v>
      </c>
      <c r="C67" s="4">
        <v>292190</v>
      </c>
      <c r="D67" s="4" t="s">
        <v>524</v>
      </c>
      <c r="E67" s="262">
        <v>100</v>
      </c>
      <c r="F67" s="4">
        <v>100</v>
      </c>
      <c r="G67" s="4">
        <v>100</v>
      </c>
      <c r="H67" s="4">
        <v>66.7</v>
      </c>
      <c r="I67" s="4">
        <v>0</v>
      </c>
      <c r="J67" s="4">
        <v>50</v>
      </c>
      <c r="K67" s="4">
        <v>66.7</v>
      </c>
      <c r="L67" s="4">
        <v>66.7</v>
      </c>
      <c r="M67" s="4">
        <v>66.7</v>
      </c>
      <c r="N67" s="59">
        <f t="shared" si="0"/>
        <v>68.533333333333346</v>
      </c>
    </row>
    <row r="68" spans="1:14" s="4" customFormat="1" ht="12.75" customHeight="1">
      <c r="A68" s="4" t="s">
        <v>933</v>
      </c>
      <c r="B68" s="4" t="s">
        <v>528</v>
      </c>
      <c r="C68" s="4">
        <v>292303</v>
      </c>
      <c r="D68" s="4" t="s">
        <v>525</v>
      </c>
      <c r="E68" s="262" t="s">
        <v>995</v>
      </c>
      <c r="F68" s="4">
        <v>0</v>
      </c>
      <c r="G68" s="4">
        <v>50</v>
      </c>
      <c r="H68" s="4">
        <v>50</v>
      </c>
      <c r="I68" s="4">
        <v>0</v>
      </c>
      <c r="J68" s="4">
        <v>0</v>
      </c>
      <c r="K68" s="4">
        <v>100</v>
      </c>
      <c r="L68" s="4">
        <v>0</v>
      </c>
      <c r="M68" s="4">
        <v>0</v>
      </c>
      <c r="N68" s="59">
        <f t="shared" si="0"/>
        <v>25</v>
      </c>
    </row>
    <row r="69" spans="1:14" s="4" customFormat="1" ht="12.75" customHeight="1">
      <c r="A69" s="4" t="s">
        <v>933</v>
      </c>
      <c r="B69" s="4" t="s">
        <v>528</v>
      </c>
      <c r="C69" s="4">
        <v>292350</v>
      </c>
      <c r="D69" s="4" t="s">
        <v>526</v>
      </c>
      <c r="E69" s="262">
        <v>100</v>
      </c>
      <c r="F69" s="4">
        <v>0</v>
      </c>
      <c r="G69" s="4">
        <v>0</v>
      </c>
      <c r="H69" s="4">
        <v>100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59">
        <f t="shared" si="0"/>
        <v>22.222222222222221</v>
      </c>
    </row>
    <row r="70" spans="1:14" s="4" customFormat="1" ht="12.75" customHeight="1">
      <c r="A70" s="4" t="s">
        <v>933</v>
      </c>
      <c r="B70" s="4" t="s">
        <v>528</v>
      </c>
      <c r="C70" s="4">
        <v>292430</v>
      </c>
      <c r="D70" s="4" t="s">
        <v>527</v>
      </c>
      <c r="E70" s="262">
        <v>100</v>
      </c>
      <c r="F70" s="4">
        <v>50</v>
      </c>
      <c r="G70" s="4">
        <v>100</v>
      </c>
      <c r="H70" s="4">
        <v>75</v>
      </c>
      <c r="I70" s="4">
        <v>0</v>
      </c>
      <c r="J70" s="4">
        <v>75</v>
      </c>
      <c r="K70" s="4">
        <v>100</v>
      </c>
      <c r="L70" s="4">
        <v>0</v>
      </c>
      <c r="M70" s="4">
        <v>0</v>
      </c>
      <c r="N70" s="59">
        <f t="shared" ref="N70:N133" si="1">AVERAGE(E70:M70)</f>
        <v>55.555555555555557</v>
      </c>
    </row>
    <row r="71" spans="1:14" s="4" customFormat="1" ht="12.75" customHeight="1">
      <c r="A71" s="4" t="s">
        <v>933</v>
      </c>
      <c r="B71" s="4" t="s">
        <v>528</v>
      </c>
      <c r="C71" s="4">
        <v>292990</v>
      </c>
      <c r="D71" s="4" t="s">
        <v>528</v>
      </c>
      <c r="E71" s="262">
        <v>20</v>
      </c>
      <c r="F71" s="4">
        <v>33.299999999999997</v>
      </c>
      <c r="G71" s="4">
        <v>57.1</v>
      </c>
      <c r="H71" s="4">
        <v>33.299999999999997</v>
      </c>
      <c r="I71" s="4">
        <v>0</v>
      </c>
      <c r="J71" s="4">
        <v>30</v>
      </c>
      <c r="K71" s="4">
        <v>100</v>
      </c>
      <c r="L71" s="4">
        <v>36.4</v>
      </c>
      <c r="M71" s="4">
        <v>0</v>
      </c>
      <c r="N71" s="59">
        <f t="shared" si="1"/>
        <v>34.455555555555549</v>
      </c>
    </row>
    <row r="72" spans="1:14" s="4" customFormat="1" ht="12.75" customHeight="1">
      <c r="A72" s="4" t="s">
        <v>933</v>
      </c>
      <c r="B72" s="4" t="s">
        <v>528</v>
      </c>
      <c r="C72" s="4">
        <v>293080</v>
      </c>
      <c r="D72" s="4" t="s">
        <v>529</v>
      </c>
      <c r="E72" s="262" t="s">
        <v>995</v>
      </c>
      <c r="F72" s="4">
        <v>100</v>
      </c>
      <c r="G72" s="4">
        <v>22.2</v>
      </c>
      <c r="H72" s="4">
        <v>87.5</v>
      </c>
      <c r="I72" s="4">
        <v>0</v>
      </c>
      <c r="J72" s="4">
        <v>75</v>
      </c>
      <c r="K72" s="4">
        <v>75</v>
      </c>
      <c r="L72" s="4">
        <v>50</v>
      </c>
      <c r="M72" s="4">
        <v>0</v>
      </c>
      <c r="N72" s="59">
        <f t="shared" si="1"/>
        <v>51.212499999999999</v>
      </c>
    </row>
    <row r="73" spans="1:14" s="4" customFormat="1" ht="12.75" customHeight="1">
      <c r="A73" s="152" t="s">
        <v>933</v>
      </c>
      <c r="B73" s="152" t="s">
        <v>546</v>
      </c>
      <c r="C73" s="152">
        <v>290040</v>
      </c>
      <c r="D73" s="152" t="s">
        <v>531</v>
      </c>
      <c r="E73" s="263" t="s">
        <v>995</v>
      </c>
      <c r="F73" s="152">
        <v>66.7</v>
      </c>
      <c r="G73" s="152">
        <v>50</v>
      </c>
      <c r="H73" s="152">
        <v>0</v>
      </c>
      <c r="I73" s="152">
        <v>0</v>
      </c>
      <c r="J73" s="152">
        <v>25</v>
      </c>
      <c r="K73" s="152">
        <v>0</v>
      </c>
      <c r="L73" s="152">
        <v>0</v>
      </c>
      <c r="M73" s="152">
        <v>0</v>
      </c>
      <c r="N73" s="260">
        <f t="shared" si="1"/>
        <v>17.712499999999999</v>
      </c>
    </row>
    <row r="74" spans="1:14" s="4" customFormat="1" ht="12.75" customHeight="1">
      <c r="A74" s="4" t="s">
        <v>933</v>
      </c>
      <c r="B74" s="4" t="s">
        <v>546</v>
      </c>
      <c r="C74" s="4">
        <v>290210</v>
      </c>
      <c r="D74" s="4" t="s">
        <v>532</v>
      </c>
      <c r="E74" s="262">
        <v>50</v>
      </c>
      <c r="F74" s="4">
        <v>69.2</v>
      </c>
      <c r="G74" s="4">
        <v>51.1</v>
      </c>
      <c r="H74" s="4">
        <v>100</v>
      </c>
      <c r="I74" s="4">
        <v>0</v>
      </c>
      <c r="J74" s="4">
        <v>62.5</v>
      </c>
      <c r="K74" s="4">
        <v>66.7</v>
      </c>
      <c r="L74" s="4">
        <v>41.7</v>
      </c>
      <c r="M74" s="4">
        <v>100</v>
      </c>
      <c r="N74" s="59">
        <f t="shared" si="1"/>
        <v>60.13333333333334</v>
      </c>
    </row>
    <row r="75" spans="1:14" s="4" customFormat="1" ht="12.75" customHeight="1">
      <c r="A75" s="4" t="s">
        <v>933</v>
      </c>
      <c r="B75" s="4" t="s">
        <v>546</v>
      </c>
      <c r="C75" s="4">
        <v>290327</v>
      </c>
      <c r="D75" s="4" t="s">
        <v>533</v>
      </c>
      <c r="E75" s="262" t="s">
        <v>995</v>
      </c>
      <c r="F75" s="4">
        <v>33.299999999999997</v>
      </c>
      <c r="G75" s="4">
        <v>100</v>
      </c>
      <c r="H75" s="4">
        <v>100</v>
      </c>
      <c r="I75" s="4">
        <v>100</v>
      </c>
      <c r="J75" s="4">
        <v>100</v>
      </c>
      <c r="K75" s="4">
        <v>75</v>
      </c>
      <c r="L75" s="4">
        <v>100</v>
      </c>
      <c r="M75" s="4">
        <v>0</v>
      </c>
      <c r="N75" s="59">
        <f t="shared" si="1"/>
        <v>76.037499999999994</v>
      </c>
    </row>
    <row r="76" spans="1:14" s="4" customFormat="1" ht="12.75" customHeight="1">
      <c r="A76" s="4" t="s">
        <v>933</v>
      </c>
      <c r="B76" s="4" t="s">
        <v>546</v>
      </c>
      <c r="C76" s="4">
        <v>290360</v>
      </c>
      <c r="D76" s="4" t="s">
        <v>534</v>
      </c>
      <c r="E76" s="262" t="s">
        <v>995</v>
      </c>
      <c r="F76" s="4">
        <v>100</v>
      </c>
      <c r="G76" s="4">
        <v>100</v>
      </c>
      <c r="H76" s="4">
        <v>100</v>
      </c>
      <c r="I76" s="4">
        <v>0</v>
      </c>
      <c r="J76" s="4">
        <v>66.7</v>
      </c>
      <c r="K76" s="4">
        <v>100</v>
      </c>
      <c r="L76" s="4">
        <v>62.5</v>
      </c>
      <c r="M76" s="4">
        <v>100</v>
      </c>
      <c r="N76" s="59">
        <f t="shared" si="1"/>
        <v>78.650000000000006</v>
      </c>
    </row>
    <row r="77" spans="1:14" s="4" customFormat="1" ht="12.75" customHeight="1">
      <c r="A77" s="4" t="s">
        <v>933</v>
      </c>
      <c r="B77" s="4" t="s">
        <v>546</v>
      </c>
      <c r="C77" s="4">
        <v>290680</v>
      </c>
      <c r="D77" s="4" t="s">
        <v>535</v>
      </c>
      <c r="E77" s="262">
        <v>100</v>
      </c>
      <c r="F77" s="4">
        <v>75</v>
      </c>
      <c r="G77" s="4">
        <v>0</v>
      </c>
      <c r="H77" s="4">
        <v>100</v>
      </c>
      <c r="I77" s="4">
        <v>100</v>
      </c>
      <c r="J77" s="4">
        <v>75</v>
      </c>
      <c r="K77" s="4">
        <v>100</v>
      </c>
      <c r="L77" s="4">
        <v>33.299999999999997</v>
      </c>
      <c r="M77" s="4">
        <v>0</v>
      </c>
      <c r="N77" s="59">
        <f t="shared" si="1"/>
        <v>64.811111111111103</v>
      </c>
    </row>
    <row r="78" spans="1:14" s="4" customFormat="1" ht="12.75" customHeight="1">
      <c r="A78" s="4" t="s">
        <v>933</v>
      </c>
      <c r="B78" s="4" t="s">
        <v>546</v>
      </c>
      <c r="C78" s="4">
        <v>290840</v>
      </c>
      <c r="D78" s="4" t="s">
        <v>536</v>
      </c>
      <c r="E78" s="262">
        <v>75</v>
      </c>
      <c r="F78" s="4">
        <v>55.6</v>
      </c>
      <c r="G78" s="4">
        <v>63.2</v>
      </c>
      <c r="H78" s="4">
        <v>83.3</v>
      </c>
      <c r="I78" s="4">
        <v>33.299999999999997</v>
      </c>
      <c r="J78" s="4">
        <v>62.5</v>
      </c>
      <c r="K78" s="4">
        <v>100</v>
      </c>
      <c r="L78" s="4">
        <v>0</v>
      </c>
      <c r="M78" s="4">
        <v>0</v>
      </c>
      <c r="N78" s="59">
        <f t="shared" si="1"/>
        <v>52.544444444444451</v>
      </c>
    </row>
    <row r="79" spans="1:14" s="4" customFormat="1" ht="12.75" customHeight="1">
      <c r="A79" s="4" t="s">
        <v>933</v>
      </c>
      <c r="B79" s="4" t="s">
        <v>546</v>
      </c>
      <c r="C79" s="4">
        <v>291070</v>
      </c>
      <c r="D79" s="4" t="s">
        <v>537</v>
      </c>
      <c r="E79" s="262">
        <v>100</v>
      </c>
      <c r="F79" s="4">
        <v>100</v>
      </c>
      <c r="G79" s="4">
        <v>100</v>
      </c>
      <c r="H79" s="4">
        <v>100</v>
      </c>
      <c r="I79" s="4">
        <v>100</v>
      </c>
      <c r="J79" s="4">
        <v>75</v>
      </c>
      <c r="K79" s="4">
        <v>33.299999999999997</v>
      </c>
      <c r="L79" s="4">
        <v>66.7</v>
      </c>
      <c r="M79" s="4">
        <v>0</v>
      </c>
      <c r="N79" s="59">
        <f t="shared" si="1"/>
        <v>75</v>
      </c>
    </row>
    <row r="80" spans="1:14" s="4" customFormat="1" ht="12.75" customHeight="1">
      <c r="A80" s="4" t="s">
        <v>933</v>
      </c>
      <c r="B80" s="4" t="s">
        <v>546</v>
      </c>
      <c r="C80" s="4">
        <v>291910</v>
      </c>
      <c r="D80" s="4" t="s">
        <v>538</v>
      </c>
      <c r="E80" s="262" t="s">
        <v>995</v>
      </c>
      <c r="F80" s="4">
        <v>33.299999999999997</v>
      </c>
      <c r="G80" s="4">
        <v>100</v>
      </c>
      <c r="H80" s="4">
        <v>0</v>
      </c>
      <c r="I80" s="4">
        <v>100</v>
      </c>
      <c r="J80" s="4">
        <v>100</v>
      </c>
      <c r="K80" s="4">
        <v>0</v>
      </c>
      <c r="L80" s="4">
        <v>50</v>
      </c>
      <c r="M80" s="4">
        <v>0</v>
      </c>
      <c r="N80" s="59">
        <f t="shared" si="1"/>
        <v>47.912500000000001</v>
      </c>
    </row>
    <row r="81" spans="1:14" s="4" customFormat="1" ht="12.75" customHeight="1">
      <c r="A81" s="4" t="s">
        <v>933</v>
      </c>
      <c r="B81" s="4" t="s">
        <v>546</v>
      </c>
      <c r="C81" s="4">
        <v>292150</v>
      </c>
      <c r="D81" s="4" t="s">
        <v>539</v>
      </c>
      <c r="E81" s="262">
        <v>100</v>
      </c>
      <c r="F81" s="4">
        <v>0</v>
      </c>
      <c r="G81" s="4">
        <v>60</v>
      </c>
      <c r="H81" s="4">
        <v>71.400000000000006</v>
      </c>
      <c r="I81" s="4">
        <v>75</v>
      </c>
      <c r="J81" s="4">
        <v>80</v>
      </c>
      <c r="K81" s="4">
        <v>100</v>
      </c>
      <c r="L81" s="4">
        <v>100</v>
      </c>
      <c r="M81" s="4">
        <v>0</v>
      </c>
      <c r="N81" s="59">
        <f t="shared" si="1"/>
        <v>65.155555555555551</v>
      </c>
    </row>
    <row r="82" spans="1:14" s="4" customFormat="1" ht="12.75" customHeight="1">
      <c r="A82" s="4" t="s">
        <v>933</v>
      </c>
      <c r="B82" s="4" t="s">
        <v>546</v>
      </c>
      <c r="C82" s="4">
        <v>292265</v>
      </c>
      <c r="D82" s="4" t="s">
        <v>540</v>
      </c>
      <c r="E82" s="262" t="s">
        <v>995</v>
      </c>
      <c r="F82" s="4">
        <v>100</v>
      </c>
      <c r="G82" s="4">
        <v>33.299999999999997</v>
      </c>
      <c r="H82" s="4">
        <v>100</v>
      </c>
      <c r="I82" s="4">
        <v>100</v>
      </c>
      <c r="J82" s="4">
        <v>80</v>
      </c>
      <c r="K82" s="4">
        <v>50</v>
      </c>
      <c r="L82" s="4">
        <v>100</v>
      </c>
      <c r="M82" s="4">
        <v>0</v>
      </c>
      <c r="N82" s="59">
        <f t="shared" si="1"/>
        <v>70.412499999999994</v>
      </c>
    </row>
    <row r="83" spans="1:14" s="4" customFormat="1" ht="12.75" customHeight="1">
      <c r="A83" s="4" t="s">
        <v>933</v>
      </c>
      <c r="B83" s="4" t="s">
        <v>546</v>
      </c>
      <c r="C83" s="4">
        <v>292580</v>
      </c>
      <c r="D83" s="4" t="s">
        <v>541</v>
      </c>
      <c r="E83" s="262">
        <v>50</v>
      </c>
      <c r="F83" s="4">
        <v>0</v>
      </c>
      <c r="G83" s="4">
        <v>100</v>
      </c>
      <c r="H83" s="4">
        <v>0</v>
      </c>
      <c r="I83" s="4">
        <v>100</v>
      </c>
      <c r="J83" s="4">
        <v>66.7</v>
      </c>
      <c r="K83" s="4">
        <v>100</v>
      </c>
      <c r="L83" s="4">
        <v>100</v>
      </c>
      <c r="M83" s="4">
        <v>0</v>
      </c>
      <c r="N83" s="59">
        <f t="shared" si="1"/>
        <v>57.411111111111119</v>
      </c>
    </row>
    <row r="84" spans="1:14" s="4" customFormat="1" ht="12.75" customHeight="1">
      <c r="A84" s="4" t="s">
        <v>933</v>
      </c>
      <c r="B84" s="4" t="s">
        <v>546</v>
      </c>
      <c r="C84" s="4">
        <v>292590</v>
      </c>
      <c r="D84" s="4" t="s">
        <v>542</v>
      </c>
      <c r="E84" s="262">
        <v>75</v>
      </c>
      <c r="F84" s="4">
        <v>50</v>
      </c>
      <c r="G84" s="4">
        <v>60</v>
      </c>
      <c r="H84" s="4">
        <v>60</v>
      </c>
      <c r="I84" s="4">
        <v>100</v>
      </c>
      <c r="J84" s="4">
        <v>50</v>
      </c>
      <c r="K84" s="4">
        <v>80</v>
      </c>
      <c r="L84" s="4">
        <v>28.6</v>
      </c>
      <c r="M84" s="4">
        <v>0</v>
      </c>
      <c r="N84" s="59">
        <f t="shared" si="1"/>
        <v>55.955555555555556</v>
      </c>
    </row>
    <row r="85" spans="1:14" s="4" customFormat="1" ht="12.75" customHeight="1">
      <c r="A85" s="4" t="s">
        <v>933</v>
      </c>
      <c r="B85" s="4" t="s">
        <v>546</v>
      </c>
      <c r="C85" s="4">
        <v>292610</v>
      </c>
      <c r="D85" s="4" t="s">
        <v>543</v>
      </c>
      <c r="E85" s="262">
        <v>100</v>
      </c>
      <c r="F85" s="4">
        <v>0</v>
      </c>
      <c r="G85" s="4">
        <v>0</v>
      </c>
      <c r="H85" s="4">
        <v>0</v>
      </c>
      <c r="I85" s="4">
        <v>100</v>
      </c>
      <c r="J85" s="4">
        <v>66.7</v>
      </c>
      <c r="K85" s="4">
        <v>0</v>
      </c>
      <c r="L85" s="4">
        <v>100</v>
      </c>
      <c r="M85" s="4">
        <v>0</v>
      </c>
      <c r="N85" s="59">
        <f t="shared" si="1"/>
        <v>40.74444444444444</v>
      </c>
    </row>
    <row r="86" spans="1:14" s="4" customFormat="1" ht="12.75" customHeight="1">
      <c r="A86" s="4" t="s">
        <v>933</v>
      </c>
      <c r="B86" s="4" t="s">
        <v>546</v>
      </c>
      <c r="C86" s="4">
        <v>292800</v>
      </c>
      <c r="D86" s="4" t="s">
        <v>544</v>
      </c>
      <c r="E86" s="262">
        <v>100</v>
      </c>
      <c r="F86" s="4">
        <v>75</v>
      </c>
      <c r="G86" s="4">
        <v>50</v>
      </c>
      <c r="H86" s="4">
        <v>25</v>
      </c>
      <c r="I86" s="4">
        <v>0</v>
      </c>
      <c r="J86" s="4">
        <v>60</v>
      </c>
      <c r="K86" s="4">
        <v>0</v>
      </c>
      <c r="L86" s="4">
        <v>0</v>
      </c>
      <c r="M86" s="4">
        <v>0</v>
      </c>
      <c r="N86" s="59">
        <f t="shared" si="1"/>
        <v>34.444444444444443</v>
      </c>
    </row>
    <row r="87" spans="1:14" s="4" customFormat="1" ht="12.75" customHeight="1">
      <c r="A87" s="4" t="s">
        <v>933</v>
      </c>
      <c r="B87" s="4" t="s">
        <v>546</v>
      </c>
      <c r="C87" s="4">
        <v>292895</v>
      </c>
      <c r="D87" s="4" t="s">
        <v>545</v>
      </c>
      <c r="E87" s="262">
        <v>100</v>
      </c>
      <c r="F87" s="4">
        <v>0</v>
      </c>
      <c r="G87" s="4">
        <v>100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59">
        <f t="shared" si="1"/>
        <v>22.222222222222221</v>
      </c>
    </row>
    <row r="88" spans="1:14" s="4" customFormat="1" ht="12.75" customHeight="1">
      <c r="A88" s="4" t="s">
        <v>933</v>
      </c>
      <c r="B88" s="4" t="s">
        <v>546</v>
      </c>
      <c r="C88" s="4">
        <v>293050</v>
      </c>
      <c r="D88" s="4" t="s">
        <v>546</v>
      </c>
      <c r="E88" s="262">
        <v>81.2</v>
      </c>
      <c r="F88" s="4">
        <v>81.2</v>
      </c>
      <c r="G88" s="4">
        <v>67.599999999999994</v>
      </c>
      <c r="H88" s="4">
        <v>73.7</v>
      </c>
      <c r="I88" s="4">
        <v>100</v>
      </c>
      <c r="J88" s="4">
        <v>50</v>
      </c>
      <c r="K88" s="4">
        <v>57.1</v>
      </c>
      <c r="L88" s="4">
        <v>72.7</v>
      </c>
      <c r="M88" s="4">
        <v>0</v>
      </c>
      <c r="N88" s="59">
        <f t="shared" si="1"/>
        <v>64.833333333333329</v>
      </c>
    </row>
    <row r="89" spans="1:14" s="4" customFormat="1" ht="12.75" customHeight="1">
      <c r="A89" s="4" t="s">
        <v>933</v>
      </c>
      <c r="B89" s="4" t="s">
        <v>546</v>
      </c>
      <c r="C89" s="4">
        <v>293150</v>
      </c>
      <c r="D89" s="4" t="s">
        <v>547</v>
      </c>
      <c r="E89" s="262" t="s">
        <v>995</v>
      </c>
      <c r="F89" s="4">
        <v>100</v>
      </c>
      <c r="G89" s="4">
        <v>100</v>
      </c>
      <c r="H89" s="4">
        <v>0</v>
      </c>
      <c r="I89" s="4">
        <v>0</v>
      </c>
      <c r="J89" s="4">
        <v>28.6</v>
      </c>
      <c r="K89" s="4">
        <v>100</v>
      </c>
      <c r="L89" s="4">
        <v>0</v>
      </c>
      <c r="M89" s="4">
        <v>0</v>
      </c>
      <c r="N89" s="59">
        <f t="shared" si="1"/>
        <v>41.075000000000003</v>
      </c>
    </row>
    <row r="90" spans="1:14" s="4" customFormat="1" ht="12.75" customHeight="1">
      <c r="A90" s="4" t="s">
        <v>933</v>
      </c>
      <c r="B90" s="4" t="s">
        <v>546</v>
      </c>
      <c r="C90" s="4">
        <v>293190</v>
      </c>
      <c r="D90" s="4" t="s">
        <v>548</v>
      </c>
      <c r="E90" s="262">
        <v>85.7</v>
      </c>
      <c r="F90" s="4">
        <v>100</v>
      </c>
      <c r="G90" s="4">
        <v>95.2</v>
      </c>
      <c r="H90" s="4">
        <v>100</v>
      </c>
      <c r="I90" s="4">
        <v>75</v>
      </c>
      <c r="J90" s="4">
        <v>71.400000000000006</v>
      </c>
      <c r="K90" s="4">
        <v>100</v>
      </c>
      <c r="L90" s="4">
        <v>66.7</v>
      </c>
      <c r="M90" s="4">
        <v>100</v>
      </c>
      <c r="N90" s="59">
        <f t="shared" si="1"/>
        <v>88.222222222222229</v>
      </c>
    </row>
    <row r="91" spans="1:14" s="4" customFormat="1" ht="12.75" customHeight="1">
      <c r="A91" s="4" t="s">
        <v>933</v>
      </c>
      <c r="B91" s="4" t="s">
        <v>546</v>
      </c>
      <c r="C91" s="4">
        <v>293300</v>
      </c>
      <c r="D91" s="4" t="s">
        <v>549</v>
      </c>
      <c r="E91" s="262">
        <v>86.7</v>
      </c>
      <c r="F91" s="4">
        <v>60</v>
      </c>
      <c r="G91" s="4">
        <v>75</v>
      </c>
      <c r="H91" s="4">
        <v>75</v>
      </c>
      <c r="I91" s="4">
        <v>100</v>
      </c>
      <c r="J91" s="4">
        <v>100</v>
      </c>
      <c r="K91" s="4">
        <v>0</v>
      </c>
      <c r="L91" s="4">
        <v>50</v>
      </c>
      <c r="M91" s="4">
        <v>50</v>
      </c>
      <c r="N91" s="59">
        <f t="shared" si="1"/>
        <v>66.300000000000011</v>
      </c>
    </row>
    <row r="92" spans="1:14" s="4" customFormat="1" ht="12.75" customHeight="1">
      <c r="A92" s="152" t="s">
        <v>940</v>
      </c>
      <c r="B92" s="152" t="s">
        <v>561</v>
      </c>
      <c r="C92" s="152">
        <v>290115</v>
      </c>
      <c r="D92" s="152" t="s">
        <v>552</v>
      </c>
      <c r="E92" s="263" t="s">
        <v>995</v>
      </c>
      <c r="F92" s="152">
        <v>100</v>
      </c>
      <c r="G92" s="152">
        <v>40</v>
      </c>
      <c r="H92" s="152">
        <v>85.7</v>
      </c>
      <c r="I92" s="152">
        <v>100</v>
      </c>
      <c r="J92" s="152">
        <v>100</v>
      </c>
      <c r="K92" s="152">
        <v>100</v>
      </c>
      <c r="L92" s="152">
        <v>100</v>
      </c>
      <c r="M92" s="152">
        <v>100</v>
      </c>
      <c r="N92" s="260">
        <f t="shared" si="1"/>
        <v>90.712500000000006</v>
      </c>
    </row>
    <row r="93" spans="1:14" s="4" customFormat="1" ht="12.75" customHeight="1">
      <c r="A93" s="4" t="s">
        <v>940</v>
      </c>
      <c r="B93" s="4" t="s">
        <v>561</v>
      </c>
      <c r="C93" s="4">
        <v>290300</v>
      </c>
      <c r="D93" s="4" t="s">
        <v>553</v>
      </c>
      <c r="E93" s="262">
        <v>50</v>
      </c>
      <c r="F93" s="4">
        <v>50</v>
      </c>
      <c r="G93" s="4">
        <v>66.7</v>
      </c>
      <c r="H93" s="4">
        <v>100</v>
      </c>
      <c r="I93" s="4">
        <v>100</v>
      </c>
      <c r="J93" s="4">
        <v>85.7</v>
      </c>
      <c r="K93" s="4">
        <v>66.7</v>
      </c>
      <c r="L93" s="4">
        <v>0</v>
      </c>
      <c r="M93" s="4">
        <v>0</v>
      </c>
      <c r="N93" s="59">
        <f t="shared" si="1"/>
        <v>57.677777777777777</v>
      </c>
    </row>
    <row r="94" spans="1:14" s="4" customFormat="1" ht="12.75" customHeight="1">
      <c r="A94" s="4" t="s">
        <v>940</v>
      </c>
      <c r="B94" s="4" t="s">
        <v>561</v>
      </c>
      <c r="C94" s="4">
        <v>290323</v>
      </c>
      <c r="D94" s="4" t="s">
        <v>554</v>
      </c>
      <c r="E94" s="262">
        <v>50</v>
      </c>
      <c r="F94" s="4">
        <v>0</v>
      </c>
      <c r="G94" s="4">
        <v>33.299999999999997</v>
      </c>
      <c r="H94" s="4">
        <v>100</v>
      </c>
      <c r="I94" s="4">
        <v>100</v>
      </c>
      <c r="J94" s="4">
        <v>100</v>
      </c>
      <c r="K94" s="4">
        <v>0</v>
      </c>
      <c r="L94" s="4">
        <v>100</v>
      </c>
      <c r="M94" s="4">
        <v>100</v>
      </c>
      <c r="N94" s="59">
        <f t="shared" si="1"/>
        <v>64.811111111111103</v>
      </c>
    </row>
    <row r="95" spans="1:14" s="4" customFormat="1" ht="12.75" customHeight="1">
      <c r="A95" s="4" t="s">
        <v>940</v>
      </c>
      <c r="B95" s="4" t="s">
        <v>561</v>
      </c>
      <c r="C95" s="4">
        <v>290530</v>
      </c>
      <c r="D95" s="4" t="s">
        <v>555</v>
      </c>
      <c r="E95" s="262">
        <v>50</v>
      </c>
      <c r="F95" s="4">
        <v>0</v>
      </c>
      <c r="G95" s="4">
        <v>66.7</v>
      </c>
      <c r="H95" s="4">
        <v>100</v>
      </c>
      <c r="I95" s="4">
        <v>100</v>
      </c>
      <c r="J95" s="4">
        <v>100</v>
      </c>
      <c r="K95" s="4">
        <v>0</v>
      </c>
      <c r="L95" s="4">
        <v>66.7</v>
      </c>
      <c r="M95" s="4">
        <v>0</v>
      </c>
      <c r="N95" s="59">
        <f t="shared" si="1"/>
        <v>53.711111111111109</v>
      </c>
    </row>
    <row r="96" spans="1:14" s="4" customFormat="1" ht="12.75" customHeight="1">
      <c r="A96" s="4" t="s">
        <v>940</v>
      </c>
      <c r="B96" s="4" t="s">
        <v>561</v>
      </c>
      <c r="C96" s="4">
        <v>290620</v>
      </c>
      <c r="D96" s="4" t="s">
        <v>556</v>
      </c>
      <c r="E96" s="262">
        <v>25</v>
      </c>
      <c r="F96" s="4">
        <v>0</v>
      </c>
      <c r="G96" s="4">
        <v>83.3</v>
      </c>
      <c r="H96" s="4">
        <v>100</v>
      </c>
      <c r="I96" s="4">
        <v>100</v>
      </c>
      <c r="J96" s="4">
        <v>75</v>
      </c>
      <c r="K96" s="4">
        <v>0</v>
      </c>
      <c r="L96" s="4">
        <v>100</v>
      </c>
      <c r="M96" s="4">
        <v>100</v>
      </c>
      <c r="N96" s="59">
        <f t="shared" si="1"/>
        <v>64.811111111111103</v>
      </c>
    </row>
    <row r="97" spans="1:14" s="4" customFormat="1" ht="12.75" customHeight="1">
      <c r="A97" s="4" t="s">
        <v>940</v>
      </c>
      <c r="B97" s="4" t="s">
        <v>561</v>
      </c>
      <c r="C97" s="4">
        <v>290760</v>
      </c>
      <c r="D97" s="4" t="s">
        <v>557</v>
      </c>
      <c r="E97" s="262" t="s">
        <v>995</v>
      </c>
      <c r="F97" s="4">
        <v>0</v>
      </c>
      <c r="G97" s="4">
        <v>40</v>
      </c>
      <c r="H97" s="4">
        <v>80</v>
      </c>
      <c r="I97" s="4">
        <v>33.299999999999997</v>
      </c>
      <c r="J97" s="4">
        <v>50</v>
      </c>
      <c r="K97" s="4">
        <v>100</v>
      </c>
      <c r="L97" s="4">
        <v>0</v>
      </c>
      <c r="M97" s="4">
        <v>0</v>
      </c>
      <c r="N97" s="59">
        <f t="shared" si="1"/>
        <v>37.912500000000001</v>
      </c>
    </row>
    <row r="98" spans="1:14" s="4" customFormat="1" ht="12.75" customHeight="1">
      <c r="A98" s="4" t="s">
        <v>940</v>
      </c>
      <c r="B98" s="4" t="s">
        <v>561</v>
      </c>
      <c r="C98" s="4">
        <v>291130</v>
      </c>
      <c r="D98" s="4" t="s">
        <v>558</v>
      </c>
      <c r="E98" s="262">
        <v>100</v>
      </c>
      <c r="F98" s="4">
        <v>0</v>
      </c>
      <c r="G98" s="4">
        <v>33.299999999999997</v>
      </c>
      <c r="H98" s="4">
        <v>100</v>
      </c>
      <c r="I98" s="4">
        <v>100</v>
      </c>
      <c r="J98" s="4">
        <v>100</v>
      </c>
      <c r="K98" s="4">
        <v>50</v>
      </c>
      <c r="L98" s="4">
        <v>100</v>
      </c>
      <c r="M98" s="4">
        <v>0</v>
      </c>
      <c r="N98" s="59">
        <f t="shared" si="1"/>
        <v>64.811111111111103</v>
      </c>
    </row>
    <row r="99" spans="1:14" s="4" customFormat="1" ht="12.75" customHeight="1">
      <c r="A99" s="4" t="s">
        <v>940</v>
      </c>
      <c r="B99" s="4" t="s">
        <v>561</v>
      </c>
      <c r="C99" s="4">
        <v>291240</v>
      </c>
      <c r="D99" s="4" t="s">
        <v>559</v>
      </c>
      <c r="E99" s="262" t="s">
        <v>995</v>
      </c>
      <c r="F99" s="4">
        <v>0</v>
      </c>
      <c r="G99" s="4">
        <v>75</v>
      </c>
      <c r="H99" s="4">
        <v>100</v>
      </c>
      <c r="I99" s="4">
        <v>100</v>
      </c>
      <c r="J99" s="4">
        <v>100</v>
      </c>
      <c r="K99" s="4">
        <v>50</v>
      </c>
      <c r="L99" s="4">
        <v>100</v>
      </c>
      <c r="M99" s="4">
        <v>0</v>
      </c>
      <c r="N99" s="59">
        <f t="shared" si="1"/>
        <v>65.625</v>
      </c>
    </row>
    <row r="100" spans="1:14" s="4" customFormat="1" ht="12.75" customHeight="1">
      <c r="A100" s="4" t="s">
        <v>940</v>
      </c>
      <c r="B100" s="4" t="s">
        <v>561</v>
      </c>
      <c r="C100" s="4">
        <v>291310</v>
      </c>
      <c r="D100" s="4" t="s">
        <v>560</v>
      </c>
      <c r="E100" s="262" t="s">
        <v>995</v>
      </c>
      <c r="F100" s="4">
        <v>0</v>
      </c>
      <c r="G100" s="4">
        <v>25</v>
      </c>
      <c r="H100" s="4">
        <v>100</v>
      </c>
      <c r="I100" s="4">
        <v>0</v>
      </c>
      <c r="J100" s="4">
        <v>75</v>
      </c>
      <c r="K100" s="4">
        <v>0</v>
      </c>
      <c r="L100" s="4">
        <v>100</v>
      </c>
      <c r="M100" s="4">
        <v>0</v>
      </c>
      <c r="N100" s="59">
        <f t="shared" si="1"/>
        <v>37.5</v>
      </c>
    </row>
    <row r="101" spans="1:14" s="4" customFormat="1" ht="12.75" customHeight="1">
      <c r="A101" s="4" t="s">
        <v>940</v>
      </c>
      <c r="B101" s="4" t="s">
        <v>561</v>
      </c>
      <c r="C101" s="4">
        <v>291460</v>
      </c>
      <c r="D101" s="4" t="s">
        <v>561</v>
      </c>
      <c r="E101" s="262">
        <v>17.600000000000001</v>
      </c>
      <c r="F101" s="4">
        <v>50</v>
      </c>
      <c r="G101" s="4">
        <v>42</v>
      </c>
      <c r="H101" s="4">
        <v>84.4</v>
      </c>
      <c r="I101" s="4">
        <v>86.4</v>
      </c>
      <c r="J101" s="4">
        <v>93</v>
      </c>
      <c r="K101" s="4">
        <v>56.5</v>
      </c>
      <c r="L101" s="4">
        <v>95.5</v>
      </c>
      <c r="M101" s="4">
        <v>50</v>
      </c>
      <c r="N101" s="59">
        <f t="shared" si="1"/>
        <v>63.93333333333333</v>
      </c>
    </row>
    <row r="102" spans="1:14" s="4" customFormat="1" ht="12.75" customHeight="1">
      <c r="A102" s="4" t="s">
        <v>940</v>
      </c>
      <c r="B102" s="4" t="s">
        <v>561</v>
      </c>
      <c r="C102" s="4">
        <v>291535</v>
      </c>
      <c r="D102" s="4" t="s">
        <v>562</v>
      </c>
      <c r="E102" s="262" t="s">
        <v>995</v>
      </c>
      <c r="F102" s="4">
        <v>0</v>
      </c>
      <c r="G102" s="4">
        <v>0</v>
      </c>
      <c r="H102" s="4">
        <v>100</v>
      </c>
      <c r="I102" s="4">
        <v>100</v>
      </c>
      <c r="J102" s="4">
        <v>100</v>
      </c>
      <c r="K102" s="4">
        <v>0</v>
      </c>
      <c r="L102" s="4">
        <v>100</v>
      </c>
      <c r="M102" s="4">
        <v>0</v>
      </c>
      <c r="N102" s="59">
        <f t="shared" si="1"/>
        <v>50</v>
      </c>
    </row>
    <row r="103" spans="1:14" s="4" customFormat="1" ht="12.75" customHeight="1">
      <c r="A103" s="4" t="s">
        <v>940</v>
      </c>
      <c r="B103" s="4" t="s">
        <v>561</v>
      </c>
      <c r="C103" s="4">
        <v>291835</v>
      </c>
      <c r="D103" s="4" t="s">
        <v>563</v>
      </c>
      <c r="E103" s="262" t="s">
        <v>995</v>
      </c>
      <c r="F103" s="4">
        <v>0</v>
      </c>
      <c r="G103" s="4">
        <v>25</v>
      </c>
      <c r="H103" s="4">
        <v>83.3</v>
      </c>
      <c r="I103" s="4">
        <v>75</v>
      </c>
      <c r="J103" s="4">
        <v>100</v>
      </c>
      <c r="K103" s="4">
        <v>80</v>
      </c>
      <c r="L103" s="4">
        <v>100</v>
      </c>
      <c r="M103" s="4">
        <v>100</v>
      </c>
      <c r="N103" s="59">
        <f t="shared" si="1"/>
        <v>70.412499999999994</v>
      </c>
    </row>
    <row r="104" spans="1:14" s="4" customFormat="1" ht="12.75" customHeight="1">
      <c r="A104" s="4" t="s">
        <v>940</v>
      </c>
      <c r="B104" s="4" t="s">
        <v>561</v>
      </c>
      <c r="C104" s="4">
        <v>291850</v>
      </c>
      <c r="D104" s="4" t="s">
        <v>564</v>
      </c>
      <c r="E104" s="262">
        <v>75</v>
      </c>
      <c r="F104" s="4">
        <v>0</v>
      </c>
      <c r="G104" s="4">
        <v>33.299999999999997</v>
      </c>
      <c r="H104" s="4">
        <v>71.400000000000006</v>
      </c>
      <c r="I104" s="4">
        <v>100</v>
      </c>
      <c r="J104" s="4">
        <v>0</v>
      </c>
      <c r="K104" s="4">
        <v>100</v>
      </c>
      <c r="L104" s="4">
        <v>100</v>
      </c>
      <c r="M104" s="4">
        <v>0</v>
      </c>
      <c r="N104" s="59">
        <f t="shared" si="1"/>
        <v>53.3</v>
      </c>
    </row>
    <row r="105" spans="1:14" s="4" customFormat="1" ht="12.75" customHeight="1">
      <c r="A105" s="4" t="s">
        <v>940</v>
      </c>
      <c r="B105" s="4" t="s">
        <v>561</v>
      </c>
      <c r="C105" s="4">
        <v>291915</v>
      </c>
      <c r="D105" s="4" t="s">
        <v>565</v>
      </c>
      <c r="E105" s="262">
        <v>55.6</v>
      </c>
      <c r="F105" s="4">
        <v>62.5</v>
      </c>
      <c r="G105" s="4">
        <v>16.7</v>
      </c>
      <c r="H105" s="4">
        <v>90</v>
      </c>
      <c r="I105" s="4">
        <v>0</v>
      </c>
      <c r="J105" s="4">
        <v>0</v>
      </c>
      <c r="K105" s="4">
        <v>100</v>
      </c>
      <c r="L105" s="4">
        <v>50</v>
      </c>
      <c r="M105" s="4">
        <v>0</v>
      </c>
      <c r="N105" s="59">
        <f t="shared" si="1"/>
        <v>41.644444444444439</v>
      </c>
    </row>
    <row r="106" spans="1:14" s="4" customFormat="1" ht="12.75" customHeight="1">
      <c r="A106" s="4" t="s">
        <v>940</v>
      </c>
      <c r="B106" s="4" t="s">
        <v>561</v>
      </c>
      <c r="C106" s="4">
        <v>292205</v>
      </c>
      <c r="D106" s="4" t="s">
        <v>566</v>
      </c>
      <c r="E106" s="262">
        <v>25</v>
      </c>
      <c r="F106" s="4">
        <v>0</v>
      </c>
      <c r="G106" s="4">
        <v>66.7</v>
      </c>
      <c r="H106" s="4">
        <v>75</v>
      </c>
      <c r="I106" s="4">
        <v>75</v>
      </c>
      <c r="J106" s="4">
        <v>85.7</v>
      </c>
      <c r="K106" s="4">
        <v>100</v>
      </c>
      <c r="L106" s="4">
        <v>66.7</v>
      </c>
      <c r="M106" s="4">
        <v>0</v>
      </c>
      <c r="N106" s="59">
        <f t="shared" si="1"/>
        <v>54.9</v>
      </c>
    </row>
    <row r="107" spans="1:14" s="4" customFormat="1" ht="12.75" customHeight="1">
      <c r="A107" s="4" t="s">
        <v>940</v>
      </c>
      <c r="B107" s="4" t="s">
        <v>561</v>
      </c>
      <c r="C107" s="4">
        <v>292560</v>
      </c>
      <c r="D107" s="4" t="s">
        <v>567</v>
      </c>
      <c r="E107" s="262">
        <v>100</v>
      </c>
      <c r="F107" s="4">
        <v>0</v>
      </c>
      <c r="G107" s="4">
        <v>50</v>
      </c>
      <c r="H107" s="4">
        <v>100</v>
      </c>
      <c r="I107" s="4">
        <v>100</v>
      </c>
      <c r="J107" s="4">
        <v>85.7</v>
      </c>
      <c r="K107" s="4">
        <v>100</v>
      </c>
      <c r="L107" s="4">
        <v>0</v>
      </c>
      <c r="M107" s="4">
        <v>100</v>
      </c>
      <c r="N107" s="59">
        <f t="shared" si="1"/>
        <v>70.63333333333334</v>
      </c>
    </row>
    <row r="108" spans="1:14" s="4" customFormat="1" ht="12.75" customHeight="1">
      <c r="A108" s="4" t="s">
        <v>940</v>
      </c>
      <c r="B108" s="4" t="s">
        <v>561</v>
      </c>
      <c r="C108" s="4">
        <v>292925</v>
      </c>
      <c r="D108" s="4" t="s">
        <v>568</v>
      </c>
      <c r="E108" s="262">
        <v>71.400000000000006</v>
      </c>
      <c r="F108" s="4">
        <v>66.7</v>
      </c>
      <c r="G108" s="4">
        <v>60</v>
      </c>
      <c r="H108" s="4">
        <v>75</v>
      </c>
      <c r="I108" s="4">
        <v>100</v>
      </c>
      <c r="J108" s="4">
        <v>100</v>
      </c>
      <c r="K108" s="4">
        <v>66.7</v>
      </c>
      <c r="L108" s="4">
        <v>100</v>
      </c>
      <c r="M108" s="4">
        <v>100</v>
      </c>
      <c r="N108" s="59">
        <f t="shared" si="1"/>
        <v>82.2</v>
      </c>
    </row>
    <row r="109" spans="1:14" s="4" customFormat="1" ht="12.75" customHeight="1">
      <c r="A109" s="4" t="s">
        <v>940</v>
      </c>
      <c r="B109" s="4" t="s">
        <v>561</v>
      </c>
      <c r="C109" s="4">
        <v>293240</v>
      </c>
      <c r="D109" s="4" t="s">
        <v>569</v>
      </c>
      <c r="E109" s="262">
        <v>80</v>
      </c>
      <c r="F109" s="4">
        <v>66.7</v>
      </c>
      <c r="G109" s="4">
        <v>100</v>
      </c>
      <c r="H109" s="4">
        <v>100</v>
      </c>
      <c r="I109" s="4">
        <v>100</v>
      </c>
      <c r="J109" s="4">
        <v>75</v>
      </c>
      <c r="K109" s="4">
        <v>0</v>
      </c>
      <c r="L109" s="4">
        <v>0</v>
      </c>
      <c r="M109" s="4">
        <v>0</v>
      </c>
      <c r="N109" s="59">
        <f t="shared" si="1"/>
        <v>57.966666666666669</v>
      </c>
    </row>
    <row r="110" spans="1:14" s="4" customFormat="1" ht="12.75" customHeight="1">
      <c r="A110" s="4" t="s">
        <v>940</v>
      </c>
      <c r="B110" s="4" t="s">
        <v>561</v>
      </c>
      <c r="C110" s="4">
        <v>293360</v>
      </c>
      <c r="D110" s="4" t="s">
        <v>570</v>
      </c>
      <c r="E110" s="262" t="s">
        <v>995</v>
      </c>
      <c r="F110" s="4">
        <v>14.3</v>
      </c>
      <c r="G110" s="4">
        <v>40</v>
      </c>
      <c r="H110" s="4">
        <v>85.7</v>
      </c>
      <c r="I110" s="4">
        <v>100</v>
      </c>
      <c r="J110" s="4">
        <v>100</v>
      </c>
      <c r="K110" s="4">
        <v>50</v>
      </c>
      <c r="L110" s="4">
        <v>0</v>
      </c>
      <c r="M110" s="4">
        <v>100</v>
      </c>
      <c r="N110" s="59">
        <f t="shared" si="1"/>
        <v>61.25</v>
      </c>
    </row>
    <row r="111" spans="1:14" s="4" customFormat="1" ht="12.75" customHeight="1">
      <c r="A111" s="152" t="s">
        <v>940</v>
      </c>
      <c r="B111" s="152" t="s">
        <v>575</v>
      </c>
      <c r="C111" s="152">
        <v>290510</v>
      </c>
      <c r="D111" s="152" t="s">
        <v>572</v>
      </c>
      <c r="E111" s="263">
        <v>100</v>
      </c>
      <c r="F111" s="152">
        <v>100</v>
      </c>
      <c r="G111" s="152">
        <v>100</v>
      </c>
      <c r="H111" s="152">
        <v>100</v>
      </c>
      <c r="I111" s="152">
        <v>0</v>
      </c>
      <c r="J111" s="152">
        <v>0</v>
      </c>
      <c r="K111" s="152">
        <v>50</v>
      </c>
      <c r="L111" s="152">
        <v>0</v>
      </c>
      <c r="M111" s="152">
        <v>0</v>
      </c>
      <c r="N111" s="260">
        <f t="shared" si="1"/>
        <v>50</v>
      </c>
    </row>
    <row r="112" spans="1:14" s="4" customFormat="1" ht="12.75" customHeight="1">
      <c r="A112" s="4" t="s">
        <v>940</v>
      </c>
      <c r="B112" s="4" t="s">
        <v>575</v>
      </c>
      <c r="C112" s="4">
        <v>290550</v>
      </c>
      <c r="D112" s="4" t="s">
        <v>573</v>
      </c>
      <c r="E112" s="262" t="s">
        <v>995</v>
      </c>
      <c r="F112" s="4">
        <v>100</v>
      </c>
      <c r="G112" s="4">
        <v>100</v>
      </c>
      <c r="H112" s="4">
        <v>100</v>
      </c>
      <c r="I112" s="4">
        <v>100</v>
      </c>
      <c r="J112" s="4">
        <v>100</v>
      </c>
      <c r="K112" s="4">
        <v>0</v>
      </c>
      <c r="L112" s="4">
        <v>80</v>
      </c>
      <c r="M112" s="4">
        <v>0</v>
      </c>
      <c r="N112" s="59">
        <f t="shared" si="1"/>
        <v>72.5</v>
      </c>
    </row>
    <row r="113" spans="1:14" s="4" customFormat="1" ht="12.75" customHeight="1">
      <c r="A113" s="4" t="s">
        <v>940</v>
      </c>
      <c r="B113" s="4" t="s">
        <v>575</v>
      </c>
      <c r="C113" s="4">
        <v>290687</v>
      </c>
      <c r="D113" s="4" t="s">
        <v>574</v>
      </c>
      <c r="E113" s="262">
        <v>37.5</v>
      </c>
      <c r="F113" s="4">
        <v>62.5</v>
      </c>
      <c r="G113" s="4">
        <v>66.7</v>
      </c>
      <c r="H113" s="4">
        <v>0</v>
      </c>
      <c r="I113" s="4">
        <v>100</v>
      </c>
      <c r="J113" s="4">
        <v>88.9</v>
      </c>
      <c r="K113" s="4">
        <v>100</v>
      </c>
      <c r="L113" s="4">
        <v>50</v>
      </c>
      <c r="M113" s="4">
        <v>100</v>
      </c>
      <c r="N113" s="59">
        <f t="shared" si="1"/>
        <v>67.288888888888891</v>
      </c>
    </row>
    <row r="114" spans="1:14" s="4" customFormat="1" ht="12.75" customHeight="1">
      <c r="A114" s="4" t="s">
        <v>940</v>
      </c>
      <c r="B114" s="4" t="s">
        <v>575</v>
      </c>
      <c r="C114" s="4">
        <v>291750</v>
      </c>
      <c r="D114" s="4" t="s">
        <v>575</v>
      </c>
      <c r="E114" s="262">
        <v>73.7</v>
      </c>
      <c r="F114" s="4">
        <v>80</v>
      </c>
      <c r="G114" s="4">
        <v>57.1</v>
      </c>
      <c r="H114" s="4">
        <v>75</v>
      </c>
      <c r="I114" s="4">
        <v>40</v>
      </c>
      <c r="J114" s="4">
        <v>55.6</v>
      </c>
      <c r="K114" s="4">
        <v>75</v>
      </c>
      <c r="L114" s="4">
        <v>63.2</v>
      </c>
      <c r="M114" s="4">
        <v>100</v>
      </c>
      <c r="N114" s="59">
        <f t="shared" si="1"/>
        <v>68.844444444444449</v>
      </c>
    </row>
    <row r="115" spans="1:14" s="4" customFormat="1" ht="12.75" customHeight="1">
      <c r="A115" s="4" t="s">
        <v>940</v>
      </c>
      <c r="B115" s="4" t="s">
        <v>575</v>
      </c>
      <c r="C115" s="4">
        <v>292010</v>
      </c>
      <c r="D115" s="4" t="s">
        <v>576</v>
      </c>
      <c r="E115" s="262">
        <v>100</v>
      </c>
      <c r="F115" s="4">
        <v>87.5</v>
      </c>
      <c r="G115" s="4">
        <v>60</v>
      </c>
      <c r="H115" s="4">
        <v>0</v>
      </c>
      <c r="I115" s="4">
        <v>100</v>
      </c>
      <c r="J115" s="4">
        <v>100</v>
      </c>
      <c r="K115" s="4">
        <v>80</v>
      </c>
      <c r="L115" s="4">
        <v>33.299999999999997</v>
      </c>
      <c r="M115" s="4">
        <v>0</v>
      </c>
      <c r="N115" s="59">
        <f t="shared" si="1"/>
        <v>62.311111111111103</v>
      </c>
    </row>
    <row r="116" spans="1:14" s="4" customFormat="1" ht="12.75" customHeight="1">
      <c r="A116" s="4" t="s">
        <v>940</v>
      </c>
      <c r="B116" s="4" t="s">
        <v>575</v>
      </c>
      <c r="C116" s="4">
        <v>292120</v>
      </c>
      <c r="D116" s="4" t="s">
        <v>577</v>
      </c>
      <c r="E116" s="262">
        <v>100</v>
      </c>
      <c r="F116" s="4">
        <v>60</v>
      </c>
      <c r="G116" s="4">
        <v>78.900000000000006</v>
      </c>
      <c r="H116" s="4">
        <v>80</v>
      </c>
      <c r="I116" s="4">
        <v>100</v>
      </c>
      <c r="J116" s="4">
        <v>100</v>
      </c>
      <c r="K116" s="4">
        <v>83.3</v>
      </c>
      <c r="L116" s="4">
        <v>100</v>
      </c>
      <c r="M116" s="4">
        <v>66.7</v>
      </c>
      <c r="N116" s="59">
        <f t="shared" si="1"/>
        <v>85.433333333333337</v>
      </c>
    </row>
    <row r="117" spans="1:14" s="4" customFormat="1" ht="12.75" customHeight="1">
      <c r="A117" s="4" t="s">
        <v>940</v>
      </c>
      <c r="B117" s="4" t="s">
        <v>575</v>
      </c>
      <c r="C117" s="4">
        <v>292140</v>
      </c>
      <c r="D117" s="4" t="s">
        <v>578</v>
      </c>
      <c r="E117" s="262">
        <v>80</v>
      </c>
      <c r="F117" s="4">
        <v>0</v>
      </c>
      <c r="G117" s="4">
        <v>71.400000000000006</v>
      </c>
      <c r="H117" s="4">
        <v>0</v>
      </c>
      <c r="I117" s="4">
        <v>100</v>
      </c>
      <c r="J117" s="4">
        <v>100</v>
      </c>
      <c r="K117" s="4">
        <v>0</v>
      </c>
      <c r="L117" s="4">
        <v>100</v>
      </c>
      <c r="M117" s="4">
        <v>0</v>
      </c>
      <c r="N117" s="59">
        <f t="shared" si="1"/>
        <v>50.155555555555551</v>
      </c>
    </row>
    <row r="118" spans="1:14" s="4" customFormat="1" ht="12.75" customHeight="1">
      <c r="A118" s="4" t="s">
        <v>940</v>
      </c>
      <c r="B118" s="4" t="s">
        <v>575</v>
      </c>
      <c r="C118" s="4">
        <v>292170</v>
      </c>
      <c r="D118" s="4" t="s">
        <v>579</v>
      </c>
      <c r="E118" s="262">
        <v>60</v>
      </c>
      <c r="F118" s="4">
        <v>50</v>
      </c>
      <c r="G118" s="4">
        <v>36.4</v>
      </c>
      <c r="H118" s="4">
        <v>66.7</v>
      </c>
      <c r="I118" s="4">
        <v>100</v>
      </c>
      <c r="J118" s="4">
        <v>100</v>
      </c>
      <c r="K118" s="4">
        <v>88.9</v>
      </c>
      <c r="L118" s="4">
        <v>80</v>
      </c>
      <c r="M118" s="4">
        <v>0</v>
      </c>
      <c r="N118" s="59">
        <f t="shared" si="1"/>
        <v>64.666666666666671</v>
      </c>
    </row>
    <row r="119" spans="1:14" s="4" customFormat="1" ht="12.75" customHeight="1">
      <c r="A119" s="4" t="s">
        <v>940</v>
      </c>
      <c r="B119" s="4" t="s">
        <v>575</v>
      </c>
      <c r="C119" s="4">
        <v>292335</v>
      </c>
      <c r="D119" s="4" t="s">
        <v>580</v>
      </c>
      <c r="E119" s="262">
        <v>66.7</v>
      </c>
      <c r="F119" s="4">
        <v>33.299999999999997</v>
      </c>
      <c r="G119" s="4">
        <v>100</v>
      </c>
      <c r="H119" s="4">
        <v>100</v>
      </c>
      <c r="I119" s="4">
        <v>66.7</v>
      </c>
      <c r="J119" s="4">
        <v>66.7</v>
      </c>
      <c r="K119" s="4">
        <v>0</v>
      </c>
      <c r="L119" s="4">
        <v>100</v>
      </c>
      <c r="M119" s="4">
        <v>0</v>
      </c>
      <c r="N119" s="59">
        <f t="shared" si="1"/>
        <v>59.266666666666666</v>
      </c>
    </row>
    <row r="120" spans="1:14" s="4" customFormat="1" ht="12.75" customHeight="1">
      <c r="A120" s="4" t="s">
        <v>940</v>
      </c>
      <c r="B120" s="4" t="s">
        <v>575</v>
      </c>
      <c r="C120" s="4">
        <v>292480</v>
      </c>
      <c r="D120" s="4" t="s">
        <v>581</v>
      </c>
      <c r="E120" s="262">
        <v>100</v>
      </c>
      <c r="F120" s="4">
        <v>100</v>
      </c>
      <c r="G120" s="4">
        <v>0</v>
      </c>
      <c r="H120" s="4">
        <v>0</v>
      </c>
      <c r="I120" s="4">
        <v>100</v>
      </c>
      <c r="J120" s="4">
        <v>100</v>
      </c>
      <c r="K120" s="4">
        <v>100</v>
      </c>
      <c r="L120" s="4">
        <v>50</v>
      </c>
      <c r="M120" s="4">
        <v>100</v>
      </c>
      <c r="N120" s="59">
        <f t="shared" si="1"/>
        <v>72.222222222222229</v>
      </c>
    </row>
    <row r="121" spans="1:14" s="4" customFormat="1" ht="12.75" customHeight="1">
      <c r="A121" s="4" t="s">
        <v>940</v>
      </c>
      <c r="B121" s="4" t="s">
        <v>575</v>
      </c>
      <c r="C121" s="4">
        <v>292593</v>
      </c>
      <c r="D121" s="4" t="s">
        <v>582</v>
      </c>
      <c r="E121" s="262" t="s">
        <v>995</v>
      </c>
      <c r="F121" s="4">
        <v>0</v>
      </c>
      <c r="G121" s="4">
        <v>81.8</v>
      </c>
      <c r="H121" s="4">
        <v>100</v>
      </c>
      <c r="I121" s="4">
        <v>0</v>
      </c>
      <c r="J121" s="4">
        <v>50</v>
      </c>
      <c r="K121" s="4">
        <v>100</v>
      </c>
      <c r="L121" s="4">
        <v>0</v>
      </c>
      <c r="M121" s="4">
        <v>0</v>
      </c>
      <c r="N121" s="59">
        <f t="shared" si="1"/>
        <v>41.475000000000001</v>
      </c>
    </row>
    <row r="122" spans="1:14" s="4" customFormat="1" ht="12.75" customHeight="1">
      <c r="A122" s="4" t="s">
        <v>940</v>
      </c>
      <c r="B122" s="4" t="s">
        <v>575</v>
      </c>
      <c r="C122" s="4">
        <v>292937</v>
      </c>
      <c r="D122" s="4" t="s">
        <v>583</v>
      </c>
      <c r="E122" s="262" t="s">
        <v>995</v>
      </c>
      <c r="F122" s="4">
        <v>0</v>
      </c>
      <c r="G122" s="4">
        <v>66.7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59">
        <f t="shared" si="1"/>
        <v>8.3375000000000004</v>
      </c>
    </row>
    <row r="123" spans="1:14" s="4" customFormat="1" ht="12.75" customHeight="1">
      <c r="A123" s="4" t="s">
        <v>940</v>
      </c>
      <c r="B123" s="4" t="s">
        <v>575</v>
      </c>
      <c r="C123" s="4">
        <v>292980</v>
      </c>
      <c r="D123" s="4" t="s">
        <v>584</v>
      </c>
      <c r="E123" s="262">
        <v>66.7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59">
        <f t="shared" si="1"/>
        <v>7.4111111111111114</v>
      </c>
    </row>
    <row r="124" spans="1:14" s="4" customFormat="1" ht="12.75" customHeight="1">
      <c r="A124" s="4" t="s">
        <v>940</v>
      </c>
      <c r="B124" s="4" t="s">
        <v>575</v>
      </c>
      <c r="C124" s="4">
        <v>293060</v>
      </c>
      <c r="D124" s="4" t="s">
        <v>585</v>
      </c>
      <c r="E124" s="262">
        <v>50</v>
      </c>
      <c r="F124" s="4">
        <v>66.7</v>
      </c>
      <c r="G124" s="4">
        <v>60</v>
      </c>
      <c r="H124" s="4">
        <v>100</v>
      </c>
      <c r="I124" s="4">
        <v>0</v>
      </c>
      <c r="J124" s="4">
        <v>0</v>
      </c>
      <c r="K124" s="4">
        <v>0</v>
      </c>
      <c r="L124" s="4">
        <v>80</v>
      </c>
      <c r="M124" s="4">
        <v>100</v>
      </c>
      <c r="N124" s="59">
        <f t="shared" si="1"/>
        <v>50.74444444444444</v>
      </c>
    </row>
    <row r="125" spans="1:14" s="4" customFormat="1" ht="12.75" customHeight="1">
      <c r="A125" s="4" t="s">
        <v>940</v>
      </c>
      <c r="B125" s="4" t="s">
        <v>575</v>
      </c>
      <c r="C125" s="4">
        <v>293130</v>
      </c>
      <c r="D125" s="4" t="s">
        <v>586</v>
      </c>
      <c r="E125" s="262">
        <v>50</v>
      </c>
      <c r="F125" s="4">
        <v>33.299999999999997</v>
      </c>
      <c r="G125" s="4">
        <v>100</v>
      </c>
      <c r="H125" s="4">
        <v>100</v>
      </c>
      <c r="I125" s="4">
        <v>100</v>
      </c>
      <c r="J125" s="4">
        <v>100</v>
      </c>
      <c r="K125" s="4">
        <v>0</v>
      </c>
      <c r="L125" s="4">
        <v>0</v>
      </c>
      <c r="M125" s="4">
        <v>0</v>
      </c>
      <c r="N125" s="59">
        <f t="shared" si="1"/>
        <v>53.7</v>
      </c>
    </row>
    <row r="126" spans="1:14" s="4" customFormat="1" ht="12.75" customHeight="1">
      <c r="A126" s="4" t="s">
        <v>940</v>
      </c>
      <c r="B126" s="4" t="s">
        <v>575</v>
      </c>
      <c r="C126" s="4">
        <v>293245</v>
      </c>
      <c r="D126" s="4" t="s">
        <v>587</v>
      </c>
      <c r="E126" s="262" t="s">
        <v>995</v>
      </c>
      <c r="F126" s="4">
        <v>100</v>
      </c>
      <c r="G126" s="4">
        <v>0</v>
      </c>
      <c r="H126" s="4">
        <v>100</v>
      </c>
      <c r="I126" s="4">
        <v>0</v>
      </c>
      <c r="J126" s="4">
        <v>100</v>
      </c>
      <c r="K126" s="4">
        <v>0</v>
      </c>
      <c r="L126" s="4">
        <v>80</v>
      </c>
      <c r="M126" s="4">
        <v>0</v>
      </c>
      <c r="N126" s="59">
        <f t="shared" si="1"/>
        <v>47.5</v>
      </c>
    </row>
    <row r="127" spans="1:14" s="4" customFormat="1" ht="12.75" customHeight="1">
      <c r="A127" s="4" t="s">
        <v>940</v>
      </c>
      <c r="B127" s="4" t="s">
        <v>575</v>
      </c>
      <c r="C127" s="4">
        <v>293305</v>
      </c>
      <c r="D127" s="4" t="s">
        <v>588</v>
      </c>
      <c r="E127" s="262">
        <v>100</v>
      </c>
      <c r="F127" s="4">
        <v>0</v>
      </c>
      <c r="G127" s="4">
        <v>0</v>
      </c>
      <c r="H127" s="4">
        <v>60</v>
      </c>
      <c r="I127" s="4">
        <v>0</v>
      </c>
      <c r="J127" s="4">
        <v>0</v>
      </c>
      <c r="K127" s="4">
        <v>100</v>
      </c>
      <c r="L127" s="4">
        <v>60</v>
      </c>
      <c r="M127" s="4">
        <v>0</v>
      </c>
      <c r="N127" s="59">
        <f t="shared" si="1"/>
        <v>35.555555555555557</v>
      </c>
    </row>
    <row r="128" spans="1:14" s="4" customFormat="1" ht="12.75" customHeight="1">
      <c r="A128" s="4" t="s">
        <v>940</v>
      </c>
      <c r="B128" s="4" t="s">
        <v>575</v>
      </c>
      <c r="C128" s="4">
        <v>293310</v>
      </c>
      <c r="D128" s="4" t="s">
        <v>589</v>
      </c>
      <c r="E128" s="262">
        <v>100</v>
      </c>
      <c r="F128" s="4">
        <v>100</v>
      </c>
      <c r="G128" s="4">
        <v>0</v>
      </c>
      <c r="H128" s="4">
        <v>100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59">
        <f t="shared" si="1"/>
        <v>33.333333333333336</v>
      </c>
    </row>
    <row r="129" spans="1:14" s="4" customFormat="1" ht="12.75" customHeight="1">
      <c r="A129" s="4" t="s">
        <v>940</v>
      </c>
      <c r="B129" s="4" t="s">
        <v>575</v>
      </c>
      <c r="C129" s="4">
        <v>293315</v>
      </c>
      <c r="D129" s="4" t="s">
        <v>590</v>
      </c>
      <c r="E129" s="262">
        <v>50</v>
      </c>
      <c r="F129" s="4">
        <v>66.7</v>
      </c>
      <c r="G129" s="4">
        <v>33.299999999999997</v>
      </c>
      <c r="H129" s="4">
        <v>50</v>
      </c>
      <c r="I129" s="4">
        <v>0</v>
      </c>
      <c r="J129" s="4">
        <v>100</v>
      </c>
      <c r="K129" s="4">
        <v>50</v>
      </c>
      <c r="L129" s="4">
        <v>66.7</v>
      </c>
      <c r="M129" s="4">
        <v>0</v>
      </c>
      <c r="N129" s="59">
        <f t="shared" si="1"/>
        <v>46.3</v>
      </c>
    </row>
    <row r="130" spans="1:14" s="4" customFormat="1" ht="12.75" customHeight="1">
      <c r="A130" s="152" t="s">
        <v>996</v>
      </c>
      <c r="B130" s="152" t="s">
        <v>599</v>
      </c>
      <c r="C130" s="152">
        <v>290340</v>
      </c>
      <c r="D130" s="152" t="s">
        <v>593</v>
      </c>
      <c r="E130" s="263" t="s">
        <v>995</v>
      </c>
      <c r="F130" s="152">
        <v>100</v>
      </c>
      <c r="G130" s="152">
        <v>0</v>
      </c>
      <c r="H130" s="152">
        <v>0</v>
      </c>
      <c r="I130" s="152">
        <v>0</v>
      </c>
      <c r="J130" s="152">
        <v>50</v>
      </c>
      <c r="K130" s="152">
        <v>100</v>
      </c>
      <c r="L130" s="152">
        <v>75</v>
      </c>
      <c r="M130" s="152">
        <v>0</v>
      </c>
      <c r="N130" s="260">
        <f t="shared" si="1"/>
        <v>40.625</v>
      </c>
    </row>
    <row r="131" spans="1:14" s="4" customFormat="1" ht="12.75" customHeight="1">
      <c r="A131" s="4" t="s">
        <v>996</v>
      </c>
      <c r="B131" s="4" t="s">
        <v>599</v>
      </c>
      <c r="C131" s="4">
        <v>291072</v>
      </c>
      <c r="D131" s="4" t="s">
        <v>594</v>
      </c>
      <c r="E131" s="262">
        <v>66.7</v>
      </c>
      <c r="F131" s="4">
        <v>69.2</v>
      </c>
      <c r="G131" s="4">
        <v>86.4</v>
      </c>
      <c r="H131" s="4">
        <v>75</v>
      </c>
      <c r="I131" s="4">
        <v>88.9</v>
      </c>
      <c r="J131" s="4">
        <v>80</v>
      </c>
      <c r="K131" s="4">
        <v>100</v>
      </c>
      <c r="L131" s="4">
        <v>95.2</v>
      </c>
      <c r="M131" s="4">
        <v>85.7</v>
      </c>
      <c r="N131" s="59">
        <f t="shared" si="1"/>
        <v>83.01111111111112</v>
      </c>
    </row>
    <row r="132" spans="1:14" s="4" customFormat="1" ht="12.75" customHeight="1">
      <c r="A132" s="4" t="s">
        <v>996</v>
      </c>
      <c r="B132" s="4" t="s">
        <v>599</v>
      </c>
      <c r="C132" s="4">
        <v>291180</v>
      </c>
      <c r="D132" s="4" t="s">
        <v>595</v>
      </c>
      <c r="E132" s="262">
        <v>20</v>
      </c>
      <c r="F132" s="4">
        <v>0</v>
      </c>
      <c r="G132" s="4">
        <v>0</v>
      </c>
      <c r="H132" s="4">
        <v>0</v>
      </c>
      <c r="I132" s="4">
        <v>0</v>
      </c>
      <c r="J132" s="4">
        <v>33.299999999999997</v>
      </c>
      <c r="K132" s="4">
        <v>0</v>
      </c>
      <c r="L132" s="4">
        <v>0</v>
      </c>
      <c r="M132" s="4">
        <v>0</v>
      </c>
      <c r="N132" s="59">
        <f t="shared" si="1"/>
        <v>5.9222222222222216</v>
      </c>
    </row>
    <row r="133" spans="1:14" s="4" customFormat="1" ht="12.75" customHeight="1">
      <c r="A133" s="4" t="s">
        <v>996</v>
      </c>
      <c r="B133" s="4" t="s">
        <v>599</v>
      </c>
      <c r="C133" s="4">
        <v>291465</v>
      </c>
      <c r="D133" s="4" t="s">
        <v>596</v>
      </c>
      <c r="E133" s="262">
        <v>50</v>
      </c>
      <c r="F133" s="4">
        <v>71.400000000000006</v>
      </c>
      <c r="G133" s="4">
        <v>85.7</v>
      </c>
      <c r="H133" s="4">
        <v>62.5</v>
      </c>
      <c r="I133" s="4">
        <v>0</v>
      </c>
      <c r="J133" s="4">
        <v>100</v>
      </c>
      <c r="K133" s="4">
        <v>100</v>
      </c>
      <c r="L133" s="4">
        <v>75</v>
      </c>
      <c r="M133" s="4">
        <v>0</v>
      </c>
      <c r="N133" s="59">
        <f t="shared" si="1"/>
        <v>60.511111111111113</v>
      </c>
    </row>
    <row r="134" spans="1:14" s="4" customFormat="1" ht="12.75" customHeight="1">
      <c r="A134" s="4" t="s">
        <v>996</v>
      </c>
      <c r="B134" s="4" t="s">
        <v>599</v>
      </c>
      <c r="C134" s="4">
        <v>291530</v>
      </c>
      <c r="D134" s="4" t="s">
        <v>597</v>
      </c>
      <c r="E134" s="262" t="s">
        <v>995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59">
        <f t="shared" ref="N134:N197" si="2">AVERAGE(E134:M134)</f>
        <v>0</v>
      </c>
    </row>
    <row r="135" spans="1:14" s="4" customFormat="1" ht="12.75" customHeight="1">
      <c r="A135" s="4" t="s">
        <v>996</v>
      </c>
      <c r="B135" s="4" t="s">
        <v>599</v>
      </c>
      <c r="C135" s="4">
        <v>291630</v>
      </c>
      <c r="D135" s="4" t="s">
        <v>598</v>
      </c>
      <c r="E135" s="262" t="s">
        <v>995</v>
      </c>
      <c r="F135" s="4">
        <v>0</v>
      </c>
      <c r="G135" s="4">
        <v>100</v>
      </c>
      <c r="H135" s="4">
        <v>0</v>
      </c>
      <c r="I135" s="4">
        <v>0</v>
      </c>
      <c r="J135" s="4">
        <v>0</v>
      </c>
      <c r="K135" s="4">
        <v>50</v>
      </c>
      <c r="L135" s="4">
        <v>50</v>
      </c>
      <c r="M135" s="4">
        <v>0</v>
      </c>
      <c r="N135" s="59">
        <f t="shared" si="2"/>
        <v>25</v>
      </c>
    </row>
    <row r="136" spans="1:14" s="4" customFormat="1" ht="12.75" customHeight="1">
      <c r="A136" s="4" t="s">
        <v>996</v>
      </c>
      <c r="B136" s="4" t="s">
        <v>599</v>
      </c>
      <c r="C136" s="4">
        <v>292530</v>
      </c>
      <c r="D136" s="4" t="s">
        <v>599</v>
      </c>
      <c r="E136" s="262">
        <v>94.8</v>
      </c>
      <c r="F136" s="4">
        <v>97.1</v>
      </c>
      <c r="G136" s="4">
        <v>90.9</v>
      </c>
      <c r="H136" s="4">
        <v>90</v>
      </c>
      <c r="I136" s="4">
        <v>78.599999999999994</v>
      </c>
      <c r="J136" s="4">
        <v>57.7</v>
      </c>
      <c r="K136" s="4">
        <v>80.599999999999994</v>
      </c>
      <c r="L136" s="4">
        <v>92.1</v>
      </c>
      <c r="M136" s="4">
        <v>46.2</v>
      </c>
      <c r="N136" s="59">
        <f t="shared" si="2"/>
        <v>80.888888888888886</v>
      </c>
    </row>
    <row r="137" spans="1:14" s="4" customFormat="1" ht="12.75" customHeight="1">
      <c r="A137" s="4" t="s">
        <v>996</v>
      </c>
      <c r="B137" s="4" t="s">
        <v>599</v>
      </c>
      <c r="C137" s="4">
        <v>292770</v>
      </c>
      <c r="D137" s="4" t="s">
        <v>600</v>
      </c>
      <c r="E137" s="262" t="s">
        <v>995</v>
      </c>
      <c r="F137" s="4">
        <v>25</v>
      </c>
      <c r="G137" s="4">
        <v>52.4</v>
      </c>
      <c r="H137" s="4">
        <v>66.7</v>
      </c>
      <c r="I137" s="4">
        <v>0</v>
      </c>
      <c r="J137" s="4">
        <v>0</v>
      </c>
      <c r="K137" s="4">
        <v>42.9</v>
      </c>
      <c r="L137" s="4">
        <v>42.9</v>
      </c>
      <c r="M137" s="4">
        <v>0</v>
      </c>
      <c r="N137" s="59">
        <f t="shared" si="2"/>
        <v>28.737500000000004</v>
      </c>
    </row>
    <row r="138" spans="1:14" s="4" customFormat="1" ht="12.75" customHeight="1">
      <c r="A138" s="152" t="s">
        <v>996</v>
      </c>
      <c r="B138" s="152" t="s">
        <v>613</v>
      </c>
      <c r="C138" s="152">
        <v>290080</v>
      </c>
      <c r="D138" s="152" t="s">
        <v>602</v>
      </c>
      <c r="E138" s="263">
        <v>100</v>
      </c>
      <c r="F138" s="152">
        <v>80</v>
      </c>
      <c r="G138" s="152">
        <v>37.5</v>
      </c>
      <c r="H138" s="152">
        <v>0</v>
      </c>
      <c r="I138" s="152">
        <v>50</v>
      </c>
      <c r="J138" s="152">
        <v>33.299999999999997</v>
      </c>
      <c r="K138" s="152">
        <v>0</v>
      </c>
      <c r="L138" s="152">
        <v>25</v>
      </c>
      <c r="M138" s="152">
        <v>0</v>
      </c>
      <c r="N138" s="260">
        <f t="shared" si="2"/>
        <v>36.200000000000003</v>
      </c>
    </row>
    <row r="139" spans="1:14" s="4" customFormat="1" ht="12.75" customHeight="1">
      <c r="A139" s="4" t="s">
        <v>996</v>
      </c>
      <c r="B139" s="4" t="s">
        <v>613</v>
      </c>
      <c r="C139" s="4">
        <v>290690</v>
      </c>
      <c r="D139" s="4" t="s">
        <v>603</v>
      </c>
      <c r="E139" s="262">
        <v>100</v>
      </c>
      <c r="F139" s="4">
        <v>100</v>
      </c>
      <c r="G139" s="4">
        <v>100</v>
      </c>
      <c r="H139" s="4">
        <v>100</v>
      </c>
      <c r="I139" s="4">
        <v>100</v>
      </c>
      <c r="J139" s="4">
        <v>100</v>
      </c>
      <c r="K139" s="4">
        <v>100</v>
      </c>
      <c r="L139" s="4">
        <v>0</v>
      </c>
      <c r="M139" s="4">
        <v>0</v>
      </c>
      <c r="N139" s="59">
        <f t="shared" si="2"/>
        <v>77.777777777777771</v>
      </c>
    </row>
    <row r="140" spans="1:14" s="4" customFormat="1" ht="12.75" customHeight="1">
      <c r="A140" s="4" t="s">
        <v>996</v>
      </c>
      <c r="B140" s="4" t="s">
        <v>613</v>
      </c>
      <c r="C140" s="4">
        <v>291280</v>
      </c>
      <c r="D140" s="4" t="s">
        <v>604</v>
      </c>
      <c r="E140" s="262" t="s">
        <v>995</v>
      </c>
      <c r="F140" s="4">
        <v>0</v>
      </c>
      <c r="G140" s="4">
        <v>0</v>
      </c>
      <c r="H140" s="4">
        <v>0</v>
      </c>
      <c r="I140" s="4">
        <v>0</v>
      </c>
      <c r="J140" s="4">
        <v>100</v>
      </c>
      <c r="K140" s="4">
        <v>0</v>
      </c>
      <c r="L140" s="4">
        <v>0</v>
      </c>
      <c r="M140" s="4">
        <v>0</v>
      </c>
      <c r="N140" s="59">
        <f t="shared" si="2"/>
        <v>12.5</v>
      </c>
    </row>
    <row r="141" spans="1:14" s="4" customFormat="1" ht="12.75" customHeight="1">
      <c r="A141" s="4" t="s">
        <v>996</v>
      </c>
      <c r="B141" s="4" t="s">
        <v>613</v>
      </c>
      <c r="C141" s="4">
        <v>291560</v>
      </c>
      <c r="D141" s="4" t="s">
        <v>605</v>
      </c>
      <c r="E141" s="262">
        <v>93.3</v>
      </c>
      <c r="F141" s="4">
        <v>78.8</v>
      </c>
      <c r="G141" s="4">
        <v>68</v>
      </c>
      <c r="H141" s="4">
        <v>87</v>
      </c>
      <c r="I141" s="4">
        <v>100</v>
      </c>
      <c r="J141" s="4">
        <v>73.3</v>
      </c>
      <c r="K141" s="4">
        <v>88.9</v>
      </c>
      <c r="L141" s="4">
        <v>85.7</v>
      </c>
      <c r="M141" s="4">
        <v>66.7</v>
      </c>
      <c r="N141" s="59">
        <f t="shared" si="2"/>
        <v>82.411111111111126</v>
      </c>
    </row>
    <row r="142" spans="1:14" s="4" customFormat="1" ht="12.75" customHeight="1">
      <c r="A142" s="4" t="s">
        <v>996</v>
      </c>
      <c r="B142" s="4" t="s">
        <v>613</v>
      </c>
      <c r="C142" s="4">
        <v>291600</v>
      </c>
      <c r="D142" s="4" t="s">
        <v>606</v>
      </c>
      <c r="E142" s="262">
        <v>50</v>
      </c>
      <c r="F142" s="4">
        <v>100</v>
      </c>
      <c r="G142" s="4">
        <v>50</v>
      </c>
      <c r="H142" s="4">
        <v>100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59">
        <f t="shared" si="2"/>
        <v>33.333333333333336</v>
      </c>
    </row>
    <row r="143" spans="1:14" s="4" customFormat="1" ht="12.75" customHeight="1">
      <c r="A143" s="4" t="s">
        <v>996</v>
      </c>
      <c r="B143" s="4" t="s">
        <v>613</v>
      </c>
      <c r="C143" s="4">
        <v>291845</v>
      </c>
      <c r="D143" s="4" t="s">
        <v>607</v>
      </c>
      <c r="E143" s="262" t="s">
        <v>995</v>
      </c>
      <c r="F143" s="4">
        <v>0</v>
      </c>
      <c r="G143" s="4">
        <v>66.7</v>
      </c>
      <c r="H143" s="4">
        <v>75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59">
        <f t="shared" si="2"/>
        <v>17.712499999999999</v>
      </c>
    </row>
    <row r="144" spans="1:14" s="4" customFormat="1" ht="12.75" customHeight="1">
      <c r="A144" s="4" t="s">
        <v>996</v>
      </c>
      <c r="B144" s="4" t="s">
        <v>613</v>
      </c>
      <c r="C144" s="4">
        <v>291890</v>
      </c>
      <c r="D144" s="4" t="s">
        <v>608</v>
      </c>
      <c r="E144" s="262" t="s">
        <v>995</v>
      </c>
      <c r="F144" s="4">
        <v>25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59">
        <f t="shared" si="2"/>
        <v>3.125</v>
      </c>
    </row>
    <row r="145" spans="1:14" s="4" customFormat="1" ht="12.75" customHeight="1">
      <c r="A145" s="4" t="s">
        <v>996</v>
      </c>
      <c r="B145" s="4" t="s">
        <v>613</v>
      </c>
      <c r="C145" s="4">
        <v>292110</v>
      </c>
      <c r="D145" s="4" t="s">
        <v>609</v>
      </c>
      <c r="E145" s="262">
        <v>50</v>
      </c>
      <c r="F145" s="4">
        <v>0</v>
      </c>
      <c r="G145" s="4">
        <v>50</v>
      </c>
      <c r="H145" s="4">
        <v>0</v>
      </c>
      <c r="I145" s="4">
        <v>0</v>
      </c>
      <c r="J145" s="4">
        <v>100</v>
      </c>
      <c r="K145" s="4">
        <v>50</v>
      </c>
      <c r="L145" s="4">
        <v>0</v>
      </c>
      <c r="M145" s="4">
        <v>0</v>
      </c>
      <c r="N145" s="59">
        <f t="shared" si="2"/>
        <v>27.777777777777779</v>
      </c>
    </row>
    <row r="146" spans="1:14" s="4" customFormat="1" ht="12.75" customHeight="1">
      <c r="A146" s="4" t="s">
        <v>996</v>
      </c>
      <c r="B146" s="4" t="s">
        <v>613</v>
      </c>
      <c r="C146" s="4">
        <v>292200</v>
      </c>
      <c r="D146" s="4" t="s">
        <v>610</v>
      </c>
      <c r="E146" s="262">
        <v>100</v>
      </c>
      <c r="F146" s="4">
        <v>0</v>
      </c>
      <c r="G146" s="4">
        <v>50</v>
      </c>
      <c r="H146" s="4">
        <v>100</v>
      </c>
      <c r="I146" s="4">
        <v>0</v>
      </c>
      <c r="J146" s="4">
        <v>0</v>
      </c>
      <c r="K146" s="4">
        <v>55.6</v>
      </c>
      <c r="L146" s="4">
        <v>71.400000000000006</v>
      </c>
      <c r="M146" s="4">
        <v>0</v>
      </c>
      <c r="N146" s="59">
        <f t="shared" si="2"/>
        <v>41.888888888888886</v>
      </c>
    </row>
    <row r="147" spans="1:14" s="4" customFormat="1" ht="12.75" customHeight="1">
      <c r="A147" s="4" t="s">
        <v>996</v>
      </c>
      <c r="B147" s="4" t="s">
        <v>613</v>
      </c>
      <c r="C147" s="4">
        <v>292300</v>
      </c>
      <c r="D147" s="4" t="s">
        <v>611</v>
      </c>
      <c r="E147" s="262">
        <v>80</v>
      </c>
      <c r="F147" s="4">
        <v>50</v>
      </c>
      <c r="G147" s="4">
        <v>33.299999999999997</v>
      </c>
      <c r="H147" s="4">
        <v>0</v>
      </c>
      <c r="I147" s="4">
        <v>0</v>
      </c>
      <c r="J147" s="4">
        <v>40</v>
      </c>
      <c r="K147" s="4">
        <v>50</v>
      </c>
      <c r="L147" s="4">
        <v>0</v>
      </c>
      <c r="M147" s="4">
        <v>0</v>
      </c>
      <c r="N147" s="59">
        <f t="shared" si="2"/>
        <v>28.144444444444446</v>
      </c>
    </row>
    <row r="148" spans="1:14" s="4" customFormat="1" ht="12.75" customHeight="1">
      <c r="A148" s="4" t="s">
        <v>996</v>
      </c>
      <c r="B148" s="4" t="s">
        <v>613</v>
      </c>
      <c r="C148" s="4">
        <v>292550</v>
      </c>
      <c r="D148" s="4" t="s">
        <v>612</v>
      </c>
      <c r="E148" s="262">
        <v>33.299999999999997</v>
      </c>
      <c r="F148" s="4">
        <v>50</v>
      </c>
      <c r="G148" s="4">
        <v>0</v>
      </c>
      <c r="H148" s="4">
        <v>33.299999999999997</v>
      </c>
      <c r="I148" s="4">
        <v>0</v>
      </c>
      <c r="J148" s="4">
        <v>50</v>
      </c>
      <c r="K148" s="4">
        <v>50</v>
      </c>
      <c r="L148" s="4">
        <v>100</v>
      </c>
      <c r="M148" s="4">
        <v>100</v>
      </c>
      <c r="N148" s="59">
        <f t="shared" si="2"/>
        <v>46.288888888888891</v>
      </c>
    </row>
    <row r="149" spans="1:14" s="4" customFormat="1" ht="12.75" customHeight="1">
      <c r="A149" s="4" t="s">
        <v>996</v>
      </c>
      <c r="B149" s="4" t="s">
        <v>613</v>
      </c>
      <c r="C149" s="4">
        <v>293135</v>
      </c>
      <c r="D149" s="4" t="s">
        <v>613</v>
      </c>
      <c r="E149" s="262">
        <v>63</v>
      </c>
      <c r="F149" s="4">
        <v>65</v>
      </c>
      <c r="G149" s="4">
        <v>66.7</v>
      </c>
      <c r="H149" s="4">
        <v>90</v>
      </c>
      <c r="I149" s="4">
        <v>100</v>
      </c>
      <c r="J149" s="4">
        <v>92.3</v>
      </c>
      <c r="K149" s="4">
        <v>84.6</v>
      </c>
      <c r="L149" s="4">
        <v>92.3</v>
      </c>
      <c r="M149" s="4">
        <v>100</v>
      </c>
      <c r="N149" s="59">
        <f t="shared" si="2"/>
        <v>83.766666666666666</v>
      </c>
    </row>
    <row r="150" spans="1:14" s="4" customFormat="1" ht="12.75" customHeight="1">
      <c r="A150" s="4" t="s">
        <v>996</v>
      </c>
      <c r="B150" s="4" t="s">
        <v>613</v>
      </c>
      <c r="C150" s="4">
        <v>293325</v>
      </c>
      <c r="D150" s="4" t="s">
        <v>614</v>
      </c>
      <c r="E150" s="262" t="s">
        <v>995</v>
      </c>
      <c r="F150" s="4">
        <v>100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59">
        <f t="shared" si="2"/>
        <v>12.5</v>
      </c>
    </row>
    <row r="151" spans="1:14" s="4" customFormat="1" ht="12.75" customHeight="1">
      <c r="A151" s="152" t="s">
        <v>938</v>
      </c>
      <c r="B151" s="152" t="s">
        <v>638</v>
      </c>
      <c r="C151" s="152">
        <v>290650</v>
      </c>
      <c r="D151" s="152" t="s">
        <v>634</v>
      </c>
      <c r="E151" s="263">
        <v>90.5</v>
      </c>
      <c r="F151" s="152">
        <v>64.7</v>
      </c>
      <c r="G151" s="152">
        <v>81.8</v>
      </c>
      <c r="H151" s="152">
        <v>88.9</v>
      </c>
      <c r="I151" s="152">
        <v>75</v>
      </c>
      <c r="J151" s="152">
        <v>60</v>
      </c>
      <c r="K151" s="152">
        <v>58.3</v>
      </c>
      <c r="L151" s="152">
        <v>50</v>
      </c>
      <c r="M151" s="152">
        <v>33.299999999999997</v>
      </c>
      <c r="N151" s="260">
        <f t="shared" si="2"/>
        <v>66.944444444444429</v>
      </c>
    </row>
    <row r="152" spans="1:14" s="4" customFormat="1" ht="12.75" customHeight="1">
      <c r="A152" s="4" t="s">
        <v>938</v>
      </c>
      <c r="B152" s="4" t="s">
        <v>638</v>
      </c>
      <c r="C152" s="4">
        <v>291610</v>
      </c>
      <c r="D152" s="4" t="s">
        <v>635</v>
      </c>
      <c r="E152" s="262">
        <v>75</v>
      </c>
      <c r="F152" s="4">
        <v>85.7</v>
      </c>
      <c r="G152" s="4">
        <v>75</v>
      </c>
      <c r="H152" s="4">
        <v>60</v>
      </c>
      <c r="I152" s="4">
        <v>0</v>
      </c>
      <c r="J152" s="4">
        <v>100</v>
      </c>
      <c r="K152" s="4">
        <v>50</v>
      </c>
      <c r="L152" s="4">
        <v>62.5</v>
      </c>
      <c r="M152" s="4">
        <v>0</v>
      </c>
      <c r="N152" s="59">
        <f t="shared" si="2"/>
        <v>56.466666666666669</v>
      </c>
    </row>
    <row r="153" spans="1:14" s="4" customFormat="1" ht="12.75" customHeight="1">
      <c r="A153" s="4" t="s">
        <v>938</v>
      </c>
      <c r="B153" s="4" t="s">
        <v>638</v>
      </c>
      <c r="C153" s="4">
        <v>291920</v>
      </c>
      <c r="D153" s="4" t="s">
        <v>636</v>
      </c>
      <c r="E153" s="262">
        <v>86.3</v>
      </c>
      <c r="F153" s="4">
        <v>88.4</v>
      </c>
      <c r="G153" s="4">
        <v>73</v>
      </c>
      <c r="H153" s="4">
        <v>82.9</v>
      </c>
      <c r="I153" s="4">
        <v>55</v>
      </c>
      <c r="J153" s="4">
        <v>78.8</v>
      </c>
      <c r="K153" s="4">
        <v>73.7</v>
      </c>
      <c r="L153" s="4">
        <v>52.9</v>
      </c>
      <c r="M153" s="4">
        <v>45.5</v>
      </c>
      <c r="N153" s="59">
        <f t="shared" si="2"/>
        <v>70.722222222222229</v>
      </c>
    </row>
    <row r="154" spans="1:14" s="4" customFormat="1" ht="12.75" customHeight="1">
      <c r="A154" s="4" t="s">
        <v>938</v>
      </c>
      <c r="B154" s="4" t="s">
        <v>638</v>
      </c>
      <c r="C154" s="4">
        <v>291992</v>
      </c>
      <c r="D154" s="4" t="s">
        <v>637</v>
      </c>
      <c r="E154" s="262">
        <v>100</v>
      </c>
      <c r="F154" s="4">
        <v>50</v>
      </c>
      <c r="G154" s="4">
        <v>68.400000000000006</v>
      </c>
      <c r="H154" s="4">
        <v>52.9</v>
      </c>
      <c r="I154" s="4">
        <v>75</v>
      </c>
      <c r="J154" s="4">
        <v>42.9</v>
      </c>
      <c r="K154" s="4">
        <v>100</v>
      </c>
      <c r="L154" s="4">
        <v>66.7</v>
      </c>
      <c r="M154" s="4">
        <v>0</v>
      </c>
      <c r="N154" s="59">
        <f t="shared" si="2"/>
        <v>61.766666666666666</v>
      </c>
    </row>
    <row r="155" spans="1:14" s="4" customFormat="1" ht="12.75" customHeight="1">
      <c r="A155" s="4" t="s">
        <v>938</v>
      </c>
      <c r="B155" s="4" t="s">
        <v>638</v>
      </c>
      <c r="C155" s="4">
        <v>292740</v>
      </c>
      <c r="D155" s="4" t="s">
        <v>638</v>
      </c>
      <c r="E155" s="262">
        <v>80.900000000000006</v>
      </c>
      <c r="F155" s="4">
        <v>82</v>
      </c>
      <c r="G155" s="4">
        <v>75</v>
      </c>
      <c r="H155" s="4">
        <v>75.900000000000006</v>
      </c>
      <c r="I155" s="4">
        <v>70.099999999999994</v>
      </c>
      <c r="J155" s="4">
        <v>73.3</v>
      </c>
      <c r="K155" s="4">
        <v>73.400000000000006</v>
      </c>
      <c r="L155" s="4">
        <v>68.099999999999994</v>
      </c>
      <c r="M155" s="4">
        <v>66.099999999999994</v>
      </c>
      <c r="N155" s="59">
        <f t="shared" si="2"/>
        <v>73.866666666666674</v>
      </c>
    </row>
    <row r="156" spans="1:14" s="4" customFormat="1" ht="12.75" customHeight="1">
      <c r="A156" s="4" t="s">
        <v>938</v>
      </c>
      <c r="B156" s="4" t="s">
        <v>638</v>
      </c>
      <c r="C156" s="4">
        <v>292860</v>
      </c>
      <c r="D156" s="4" t="s">
        <v>639</v>
      </c>
      <c r="E156" s="262">
        <v>57.1</v>
      </c>
      <c r="F156" s="4">
        <v>92.3</v>
      </c>
      <c r="G156" s="4">
        <v>77.8</v>
      </c>
      <c r="H156" s="4">
        <v>100</v>
      </c>
      <c r="I156" s="4">
        <v>83.3</v>
      </c>
      <c r="J156" s="4">
        <v>80</v>
      </c>
      <c r="K156" s="4">
        <v>100</v>
      </c>
      <c r="L156" s="4">
        <v>18.399999999999999</v>
      </c>
      <c r="M156" s="4">
        <v>100</v>
      </c>
      <c r="N156" s="59">
        <f t="shared" si="2"/>
        <v>78.766666666666666</v>
      </c>
    </row>
    <row r="157" spans="1:14" s="4" customFormat="1" ht="12.75" customHeight="1">
      <c r="A157" s="4" t="s">
        <v>938</v>
      </c>
      <c r="B157" s="4" t="s">
        <v>638</v>
      </c>
      <c r="C157" s="4">
        <v>292920</v>
      </c>
      <c r="D157" s="4" t="s">
        <v>640</v>
      </c>
      <c r="E157" s="262">
        <v>83.3</v>
      </c>
      <c r="F157" s="4">
        <v>91.7</v>
      </c>
      <c r="G157" s="4">
        <v>66.7</v>
      </c>
      <c r="H157" s="4">
        <v>63.6</v>
      </c>
      <c r="I157" s="4">
        <v>50</v>
      </c>
      <c r="J157" s="4">
        <v>45.5</v>
      </c>
      <c r="K157" s="4">
        <v>50</v>
      </c>
      <c r="L157" s="4">
        <v>50</v>
      </c>
      <c r="M157" s="4">
        <v>0</v>
      </c>
      <c r="N157" s="59">
        <f t="shared" si="2"/>
        <v>55.644444444444446</v>
      </c>
    </row>
    <row r="158" spans="1:14" s="4" customFormat="1" ht="12.75" customHeight="1">
      <c r="A158" s="4" t="s">
        <v>938</v>
      </c>
      <c r="B158" s="4" t="s">
        <v>638</v>
      </c>
      <c r="C158" s="4">
        <v>292950</v>
      </c>
      <c r="D158" s="4" t="s">
        <v>641</v>
      </c>
      <c r="E158" s="262">
        <v>71.400000000000006</v>
      </c>
      <c r="F158" s="4">
        <v>18.2</v>
      </c>
      <c r="G158" s="4">
        <v>81.8</v>
      </c>
      <c r="H158" s="4">
        <v>100</v>
      </c>
      <c r="I158" s="4">
        <v>66.7</v>
      </c>
      <c r="J158" s="4">
        <v>60</v>
      </c>
      <c r="K158" s="4">
        <v>50</v>
      </c>
      <c r="L158" s="4">
        <v>37.5</v>
      </c>
      <c r="M158" s="4">
        <v>100</v>
      </c>
      <c r="N158" s="59">
        <f t="shared" si="2"/>
        <v>65.066666666666663</v>
      </c>
    </row>
    <row r="159" spans="1:14" s="4" customFormat="1" ht="12.75" customHeight="1">
      <c r="A159" s="4" t="s">
        <v>938</v>
      </c>
      <c r="B159" s="4" t="s">
        <v>638</v>
      </c>
      <c r="C159" s="4">
        <v>292975</v>
      </c>
      <c r="D159" s="4" t="s">
        <v>642</v>
      </c>
      <c r="E159" s="262">
        <v>100</v>
      </c>
      <c r="F159" s="4">
        <v>100</v>
      </c>
      <c r="G159" s="4">
        <v>0</v>
      </c>
      <c r="H159" s="4">
        <v>50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59">
        <f t="shared" si="2"/>
        <v>27.777777777777779</v>
      </c>
    </row>
    <row r="160" spans="1:14" s="4" customFormat="1" ht="12.75" customHeight="1">
      <c r="A160" s="4" t="s">
        <v>938</v>
      </c>
      <c r="B160" s="4" t="s">
        <v>638</v>
      </c>
      <c r="C160" s="4">
        <v>293320</v>
      </c>
      <c r="D160" s="4" t="s">
        <v>643</v>
      </c>
      <c r="E160" s="262">
        <v>85.7</v>
      </c>
      <c r="F160" s="4">
        <v>50</v>
      </c>
      <c r="G160" s="4">
        <v>55.6</v>
      </c>
      <c r="H160" s="4">
        <v>0</v>
      </c>
      <c r="I160" s="4">
        <v>100</v>
      </c>
      <c r="J160" s="4">
        <v>80</v>
      </c>
      <c r="K160" s="4">
        <v>66.7</v>
      </c>
      <c r="L160" s="4">
        <v>25</v>
      </c>
      <c r="M160" s="4">
        <v>0</v>
      </c>
      <c r="N160" s="59">
        <f t="shared" si="2"/>
        <v>51.444444444444436</v>
      </c>
    </row>
    <row r="161" spans="1:14" s="4" customFormat="1" ht="12.75" customHeight="1">
      <c r="A161" s="152" t="s">
        <v>938</v>
      </c>
      <c r="B161" s="152" t="s">
        <v>663</v>
      </c>
      <c r="C161" s="152">
        <v>290100</v>
      </c>
      <c r="D161" s="152" t="s">
        <v>645</v>
      </c>
      <c r="E161" s="263">
        <v>75</v>
      </c>
      <c r="F161" s="152">
        <v>100</v>
      </c>
      <c r="G161" s="152">
        <v>100</v>
      </c>
      <c r="H161" s="152">
        <v>100</v>
      </c>
      <c r="I161" s="152">
        <v>100</v>
      </c>
      <c r="J161" s="152">
        <v>100</v>
      </c>
      <c r="K161" s="152">
        <v>80</v>
      </c>
      <c r="L161" s="152">
        <v>100</v>
      </c>
      <c r="M161" s="152">
        <v>0</v>
      </c>
      <c r="N161" s="260">
        <f t="shared" si="2"/>
        <v>83.888888888888886</v>
      </c>
    </row>
    <row r="162" spans="1:14" s="4" customFormat="1" ht="12.75" customHeight="1">
      <c r="A162" s="4" t="s">
        <v>938</v>
      </c>
      <c r="B162" s="4" t="s">
        <v>663</v>
      </c>
      <c r="C162" s="4">
        <v>290230</v>
      </c>
      <c r="D162" s="4" t="s">
        <v>646</v>
      </c>
      <c r="E162" s="262" t="s">
        <v>995</v>
      </c>
      <c r="F162" s="4">
        <v>100</v>
      </c>
      <c r="G162" s="4">
        <v>33.299999999999997</v>
      </c>
      <c r="H162" s="4">
        <v>0</v>
      </c>
      <c r="I162" s="4">
        <v>0</v>
      </c>
      <c r="J162" s="4">
        <v>0</v>
      </c>
      <c r="K162" s="4">
        <v>100</v>
      </c>
      <c r="L162" s="4">
        <v>0</v>
      </c>
      <c r="M162" s="4">
        <v>0</v>
      </c>
      <c r="N162" s="59">
        <f t="shared" si="2"/>
        <v>29.162500000000001</v>
      </c>
    </row>
    <row r="163" spans="1:14" s="4" customFormat="1" ht="12.75" customHeight="1">
      <c r="A163" s="4" t="s">
        <v>938</v>
      </c>
      <c r="B163" s="4" t="s">
        <v>663</v>
      </c>
      <c r="C163" s="4">
        <v>290730</v>
      </c>
      <c r="D163" s="4" t="s">
        <v>647</v>
      </c>
      <c r="E163" s="262">
        <v>100</v>
      </c>
      <c r="F163" s="4">
        <v>33.299999999999997</v>
      </c>
      <c r="G163" s="4">
        <v>71.400000000000006</v>
      </c>
      <c r="H163" s="4">
        <v>66.7</v>
      </c>
      <c r="I163" s="4">
        <v>50</v>
      </c>
      <c r="J163" s="4">
        <v>20</v>
      </c>
      <c r="K163" s="4">
        <v>91.7</v>
      </c>
      <c r="L163" s="4">
        <v>71.400000000000006</v>
      </c>
      <c r="M163" s="4">
        <v>100</v>
      </c>
      <c r="N163" s="59">
        <f t="shared" si="2"/>
        <v>67.166666666666671</v>
      </c>
    </row>
    <row r="164" spans="1:14" s="4" customFormat="1" ht="12.75" customHeight="1">
      <c r="A164" s="4" t="s">
        <v>938</v>
      </c>
      <c r="B164" s="4" t="s">
        <v>663</v>
      </c>
      <c r="C164" s="4">
        <v>290830</v>
      </c>
      <c r="D164" s="4" t="s">
        <v>648</v>
      </c>
      <c r="E164" s="262">
        <v>100</v>
      </c>
      <c r="F164" s="4">
        <v>100</v>
      </c>
      <c r="G164" s="4">
        <v>75</v>
      </c>
      <c r="H164" s="4">
        <v>0</v>
      </c>
      <c r="I164" s="4">
        <v>0</v>
      </c>
      <c r="J164" s="4">
        <v>66.7</v>
      </c>
      <c r="K164" s="4">
        <v>33.299999999999997</v>
      </c>
      <c r="L164" s="4">
        <v>100</v>
      </c>
      <c r="M164" s="4">
        <v>50</v>
      </c>
      <c r="N164" s="59">
        <f t="shared" si="2"/>
        <v>58.333333333333336</v>
      </c>
    </row>
    <row r="165" spans="1:14" s="4" customFormat="1" ht="12.75" customHeight="1">
      <c r="A165" s="4" t="s">
        <v>938</v>
      </c>
      <c r="B165" s="4" t="s">
        <v>663</v>
      </c>
      <c r="C165" s="4">
        <v>291020</v>
      </c>
      <c r="D165" s="4" t="s">
        <v>649</v>
      </c>
      <c r="E165" s="262" t="s">
        <v>995</v>
      </c>
      <c r="F165" s="4">
        <v>0</v>
      </c>
      <c r="G165" s="4">
        <v>100</v>
      </c>
      <c r="H165" s="4">
        <v>0</v>
      </c>
      <c r="I165" s="4">
        <v>100</v>
      </c>
      <c r="J165" s="4">
        <v>100</v>
      </c>
      <c r="K165" s="4">
        <v>0</v>
      </c>
      <c r="L165" s="4">
        <v>0</v>
      </c>
      <c r="M165" s="4">
        <v>0</v>
      </c>
      <c r="N165" s="59">
        <f t="shared" si="2"/>
        <v>37.5</v>
      </c>
    </row>
    <row r="166" spans="1:14" s="4" customFormat="1" ht="12.75" customHeight="1">
      <c r="A166" s="4" t="s">
        <v>938</v>
      </c>
      <c r="B166" s="4" t="s">
        <v>663</v>
      </c>
      <c r="C166" s="4">
        <v>291030</v>
      </c>
      <c r="D166" s="4" t="s">
        <v>650</v>
      </c>
      <c r="E166" s="262" t="s">
        <v>995</v>
      </c>
      <c r="F166" s="4">
        <v>100</v>
      </c>
      <c r="G166" s="4">
        <v>0</v>
      </c>
      <c r="H166" s="4">
        <v>0</v>
      </c>
      <c r="I166" s="4">
        <v>100</v>
      </c>
      <c r="J166" s="4">
        <v>100</v>
      </c>
      <c r="K166" s="4">
        <v>100</v>
      </c>
      <c r="L166" s="4">
        <v>0</v>
      </c>
      <c r="M166" s="4">
        <v>0</v>
      </c>
      <c r="N166" s="59">
        <f t="shared" si="2"/>
        <v>50</v>
      </c>
    </row>
    <row r="167" spans="1:14" s="4" customFormat="1" ht="12.75" customHeight="1">
      <c r="A167" s="4" t="s">
        <v>938</v>
      </c>
      <c r="B167" s="4" t="s">
        <v>663</v>
      </c>
      <c r="C167" s="4">
        <v>291685</v>
      </c>
      <c r="D167" s="4" t="s">
        <v>651</v>
      </c>
      <c r="E167" s="262">
        <v>50</v>
      </c>
      <c r="F167" s="4">
        <v>57.1</v>
      </c>
      <c r="G167" s="4">
        <v>70</v>
      </c>
      <c r="H167" s="4">
        <v>0</v>
      </c>
      <c r="I167" s="4">
        <v>0</v>
      </c>
      <c r="J167" s="4">
        <v>0</v>
      </c>
      <c r="K167" s="4">
        <v>100</v>
      </c>
      <c r="L167" s="4">
        <v>50</v>
      </c>
      <c r="M167" s="4">
        <v>100</v>
      </c>
      <c r="N167" s="59">
        <f t="shared" si="2"/>
        <v>47.455555555555556</v>
      </c>
    </row>
    <row r="168" spans="1:14" s="4" customFormat="1" ht="12.75" customHeight="1">
      <c r="A168" s="4" t="s">
        <v>938</v>
      </c>
      <c r="B168" s="4" t="s">
        <v>663</v>
      </c>
      <c r="C168" s="4">
        <v>291780</v>
      </c>
      <c r="D168" s="4" t="s">
        <v>652</v>
      </c>
      <c r="E168" s="262">
        <v>100</v>
      </c>
      <c r="F168" s="4">
        <v>100</v>
      </c>
      <c r="G168" s="4">
        <v>100</v>
      </c>
      <c r="H168" s="4">
        <v>0</v>
      </c>
      <c r="I168" s="4">
        <v>100</v>
      </c>
      <c r="J168" s="4">
        <v>100</v>
      </c>
      <c r="K168" s="4">
        <v>100</v>
      </c>
      <c r="L168" s="4">
        <v>100</v>
      </c>
      <c r="M168" s="4">
        <v>50</v>
      </c>
      <c r="N168" s="59">
        <f t="shared" si="2"/>
        <v>83.333333333333329</v>
      </c>
    </row>
    <row r="169" spans="1:14" s="4" customFormat="1" ht="12.75" customHeight="1">
      <c r="A169" s="4" t="s">
        <v>938</v>
      </c>
      <c r="B169" s="4" t="s">
        <v>663</v>
      </c>
      <c r="C169" s="4">
        <v>291820</v>
      </c>
      <c r="D169" s="4" t="s">
        <v>653</v>
      </c>
      <c r="E169" s="262" t="s">
        <v>995</v>
      </c>
      <c r="F169" s="4">
        <v>0</v>
      </c>
      <c r="G169" s="4">
        <v>0</v>
      </c>
      <c r="H169" s="4">
        <v>100</v>
      </c>
      <c r="I169" s="4">
        <v>100</v>
      </c>
      <c r="J169" s="4">
        <v>66.7</v>
      </c>
      <c r="K169" s="4">
        <v>0</v>
      </c>
      <c r="L169" s="4">
        <v>0</v>
      </c>
      <c r="M169" s="4">
        <v>0</v>
      </c>
      <c r="N169" s="59">
        <f t="shared" si="2"/>
        <v>33.337499999999999</v>
      </c>
    </row>
    <row r="170" spans="1:14" s="4" customFormat="1" ht="12.75" customHeight="1">
      <c r="A170" s="4" t="s">
        <v>938</v>
      </c>
      <c r="B170" s="4" t="s">
        <v>663</v>
      </c>
      <c r="C170" s="4">
        <v>291880</v>
      </c>
      <c r="D170" s="4" t="s">
        <v>654</v>
      </c>
      <c r="E170" s="262">
        <v>100</v>
      </c>
      <c r="F170" s="4">
        <v>33.299999999999997</v>
      </c>
      <c r="G170" s="4">
        <v>37.5</v>
      </c>
      <c r="H170" s="4">
        <v>66.7</v>
      </c>
      <c r="I170" s="4">
        <v>50</v>
      </c>
      <c r="J170" s="4">
        <v>66.7</v>
      </c>
      <c r="K170" s="4">
        <v>100</v>
      </c>
      <c r="L170" s="4">
        <v>100</v>
      </c>
      <c r="M170" s="4">
        <v>0</v>
      </c>
      <c r="N170" s="59">
        <f t="shared" si="2"/>
        <v>61.577777777777783</v>
      </c>
    </row>
    <row r="171" spans="1:14" s="4" customFormat="1" ht="12.75" customHeight="1">
      <c r="A171" s="4" t="s">
        <v>938</v>
      </c>
      <c r="B171" s="4" t="s">
        <v>663</v>
      </c>
      <c r="C171" s="4">
        <v>292130</v>
      </c>
      <c r="D171" s="4" t="s">
        <v>655</v>
      </c>
      <c r="E171" s="262">
        <v>100</v>
      </c>
      <c r="F171" s="4">
        <v>0</v>
      </c>
      <c r="G171" s="4">
        <v>0</v>
      </c>
      <c r="H171" s="4">
        <v>0</v>
      </c>
      <c r="I171" s="4">
        <v>66.7</v>
      </c>
      <c r="J171" s="4">
        <v>100</v>
      </c>
      <c r="K171" s="4">
        <v>100</v>
      </c>
      <c r="L171" s="4">
        <v>0</v>
      </c>
      <c r="M171" s="4">
        <v>0</v>
      </c>
      <c r="N171" s="59">
        <f t="shared" si="2"/>
        <v>40.74444444444444</v>
      </c>
    </row>
    <row r="172" spans="1:14" s="4" customFormat="1" ht="12.75" customHeight="1">
      <c r="A172" s="4" t="s">
        <v>938</v>
      </c>
      <c r="B172" s="4" t="s">
        <v>663</v>
      </c>
      <c r="C172" s="4">
        <v>292220</v>
      </c>
      <c r="D172" s="4" t="s">
        <v>656</v>
      </c>
      <c r="E172" s="262">
        <v>100</v>
      </c>
      <c r="F172" s="4">
        <v>100</v>
      </c>
      <c r="G172" s="4">
        <v>100</v>
      </c>
      <c r="H172" s="4">
        <v>0</v>
      </c>
      <c r="I172" s="4">
        <v>100</v>
      </c>
      <c r="J172" s="4">
        <v>100</v>
      </c>
      <c r="K172" s="4">
        <v>0</v>
      </c>
      <c r="L172" s="4">
        <v>100</v>
      </c>
      <c r="M172" s="4">
        <v>0</v>
      </c>
      <c r="N172" s="59">
        <f t="shared" si="2"/>
        <v>66.666666666666671</v>
      </c>
    </row>
    <row r="173" spans="1:14" s="4" customFormat="1" ht="12.75" customHeight="1">
      <c r="A173" s="4" t="s">
        <v>938</v>
      </c>
      <c r="B173" s="4" t="s">
        <v>663</v>
      </c>
      <c r="C173" s="4">
        <v>292240</v>
      </c>
      <c r="D173" s="4" t="s">
        <v>657</v>
      </c>
      <c r="E173" s="262">
        <v>87.5</v>
      </c>
      <c r="F173" s="4">
        <v>71.400000000000006</v>
      </c>
      <c r="G173" s="4">
        <v>100</v>
      </c>
      <c r="H173" s="4">
        <v>75</v>
      </c>
      <c r="I173" s="4">
        <v>50</v>
      </c>
      <c r="J173" s="4">
        <v>50</v>
      </c>
      <c r="K173" s="4">
        <v>0</v>
      </c>
      <c r="L173" s="4">
        <v>100</v>
      </c>
      <c r="M173" s="4">
        <v>0</v>
      </c>
      <c r="N173" s="59">
        <f t="shared" si="2"/>
        <v>59.322222222222223</v>
      </c>
    </row>
    <row r="174" spans="1:14" s="4" customFormat="1" ht="12.75" customHeight="1">
      <c r="A174" s="4" t="s">
        <v>938</v>
      </c>
      <c r="B174" s="4" t="s">
        <v>663</v>
      </c>
      <c r="C174" s="4">
        <v>292250</v>
      </c>
      <c r="D174" s="4" t="s">
        <v>658</v>
      </c>
      <c r="E174" s="262">
        <v>75</v>
      </c>
      <c r="F174" s="4">
        <v>38.5</v>
      </c>
      <c r="G174" s="4">
        <v>60</v>
      </c>
      <c r="H174" s="4">
        <v>100</v>
      </c>
      <c r="I174" s="4">
        <v>66.7</v>
      </c>
      <c r="J174" s="4">
        <v>60</v>
      </c>
      <c r="K174" s="4">
        <v>40</v>
      </c>
      <c r="L174" s="4">
        <v>0</v>
      </c>
      <c r="M174" s="4">
        <v>0</v>
      </c>
      <c r="N174" s="59">
        <f t="shared" si="2"/>
        <v>48.911111111111111</v>
      </c>
    </row>
    <row r="175" spans="1:14" s="4" customFormat="1" ht="12.75" customHeight="1">
      <c r="A175" s="4" t="s">
        <v>938</v>
      </c>
      <c r="B175" s="4" t="s">
        <v>663</v>
      </c>
      <c r="C175" s="4">
        <v>292575</v>
      </c>
      <c r="D175" s="4" t="s">
        <v>660</v>
      </c>
      <c r="E175" s="262">
        <v>33.299999999999997</v>
      </c>
      <c r="F175" s="4">
        <v>75</v>
      </c>
      <c r="G175" s="4">
        <v>84.6</v>
      </c>
      <c r="H175" s="4">
        <v>75</v>
      </c>
      <c r="I175" s="4">
        <v>75</v>
      </c>
      <c r="J175" s="4">
        <v>72.7</v>
      </c>
      <c r="K175" s="4">
        <v>40</v>
      </c>
      <c r="L175" s="4">
        <v>80.599999999999994</v>
      </c>
      <c r="M175" s="4">
        <v>0</v>
      </c>
      <c r="N175" s="59">
        <f t="shared" si="2"/>
        <v>59.577777777777769</v>
      </c>
    </row>
    <row r="176" spans="1:14" s="4" customFormat="1" ht="12.75" customHeight="1">
      <c r="A176" s="4" t="s">
        <v>938</v>
      </c>
      <c r="B176" s="4" t="s">
        <v>663</v>
      </c>
      <c r="C176" s="4">
        <v>292730</v>
      </c>
      <c r="D176" s="4" t="s">
        <v>661</v>
      </c>
      <c r="E176" s="262" t="s">
        <v>995</v>
      </c>
      <c r="F176" s="4">
        <v>0</v>
      </c>
      <c r="G176" s="4">
        <v>100</v>
      </c>
      <c r="H176" s="4">
        <v>0</v>
      </c>
      <c r="I176" s="4">
        <v>0</v>
      </c>
      <c r="J176" s="4">
        <v>0</v>
      </c>
      <c r="K176" s="4">
        <v>50</v>
      </c>
      <c r="L176" s="4">
        <v>50</v>
      </c>
      <c r="M176" s="4">
        <v>0</v>
      </c>
      <c r="N176" s="59">
        <f t="shared" si="2"/>
        <v>25</v>
      </c>
    </row>
    <row r="177" spans="1:14" s="4" customFormat="1" ht="12.75" customHeight="1">
      <c r="A177" s="4" t="s">
        <v>938</v>
      </c>
      <c r="B177" s="4" t="s">
        <v>663</v>
      </c>
      <c r="C177" s="4">
        <v>292850</v>
      </c>
      <c r="D177" s="4" t="s">
        <v>662</v>
      </c>
      <c r="E177" s="262">
        <v>33.299999999999997</v>
      </c>
      <c r="F177" s="4">
        <v>0</v>
      </c>
      <c r="G177" s="4">
        <v>87.5</v>
      </c>
      <c r="H177" s="4">
        <v>100</v>
      </c>
      <c r="I177" s="4">
        <v>0</v>
      </c>
      <c r="J177" s="4">
        <v>0</v>
      </c>
      <c r="K177" s="4">
        <v>0</v>
      </c>
      <c r="L177" s="4">
        <v>100</v>
      </c>
      <c r="M177" s="4">
        <v>0</v>
      </c>
      <c r="N177" s="59">
        <f t="shared" si="2"/>
        <v>35.644444444444446</v>
      </c>
    </row>
    <row r="178" spans="1:14" s="4" customFormat="1" ht="12.75" customHeight="1">
      <c r="A178" s="4" t="s">
        <v>938</v>
      </c>
      <c r="B178" s="4" t="s">
        <v>663</v>
      </c>
      <c r="C178" s="4">
        <v>292870</v>
      </c>
      <c r="D178" s="4" t="s">
        <v>663</v>
      </c>
      <c r="E178" s="262">
        <v>75.599999999999994</v>
      </c>
      <c r="F178" s="4">
        <v>88.6</v>
      </c>
      <c r="G178" s="4">
        <v>81.5</v>
      </c>
      <c r="H178" s="4">
        <v>73.3</v>
      </c>
      <c r="I178" s="4">
        <v>57.1</v>
      </c>
      <c r="J178" s="4">
        <v>76.900000000000006</v>
      </c>
      <c r="K178" s="4">
        <v>84.6</v>
      </c>
      <c r="L178" s="4">
        <v>92.3</v>
      </c>
      <c r="M178" s="4">
        <v>75</v>
      </c>
      <c r="N178" s="59">
        <f t="shared" si="2"/>
        <v>78.322222222222223</v>
      </c>
    </row>
    <row r="179" spans="1:14" s="4" customFormat="1" ht="12.75" customHeight="1">
      <c r="A179" s="4" t="s">
        <v>938</v>
      </c>
      <c r="B179" s="4" t="s">
        <v>663</v>
      </c>
      <c r="C179" s="4">
        <v>292910</v>
      </c>
      <c r="D179" s="4" t="s">
        <v>664</v>
      </c>
      <c r="E179" s="262">
        <v>100</v>
      </c>
      <c r="F179" s="4">
        <v>66.7</v>
      </c>
      <c r="G179" s="4">
        <v>100</v>
      </c>
      <c r="H179" s="4">
        <v>0</v>
      </c>
      <c r="I179" s="4">
        <v>0</v>
      </c>
      <c r="J179" s="4">
        <v>0</v>
      </c>
      <c r="K179" s="4">
        <v>33.299999999999997</v>
      </c>
      <c r="L179" s="4">
        <v>100</v>
      </c>
      <c r="M179" s="4">
        <v>50</v>
      </c>
      <c r="N179" s="59">
        <f t="shared" si="2"/>
        <v>50</v>
      </c>
    </row>
    <row r="180" spans="1:14" s="4" customFormat="1" ht="12.75" customHeight="1">
      <c r="A180" s="4" t="s">
        <v>938</v>
      </c>
      <c r="B180" s="4" t="s">
        <v>663</v>
      </c>
      <c r="C180" s="4">
        <v>292940</v>
      </c>
      <c r="D180" s="4" t="s">
        <v>665</v>
      </c>
      <c r="E180" s="262">
        <v>50</v>
      </c>
      <c r="F180" s="4">
        <v>0</v>
      </c>
      <c r="G180" s="4">
        <v>0</v>
      </c>
      <c r="H180" s="4">
        <v>100</v>
      </c>
      <c r="I180" s="4">
        <v>0</v>
      </c>
      <c r="J180" s="4">
        <v>100</v>
      </c>
      <c r="K180" s="4">
        <v>100</v>
      </c>
      <c r="L180" s="4">
        <v>0</v>
      </c>
      <c r="M180" s="4">
        <v>0</v>
      </c>
      <c r="N180" s="59">
        <f t="shared" si="2"/>
        <v>38.888888888888886</v>
      </c>
    </row>
    <row r="181" spans="1:14" s="4" customFormat="1" ht="12.75" customHeight="1">
      <c r="A181" s="4" t="s">
        <v>938</v>
      </c>
      <c r="B181" s="4" t="s">
        <v>663</v>
      </c>
      <c r="C181" s="4">
        <v>293210</v>
      </c>
      <c r="D181" s="4" t="s">
        <v>666</v>
      </c>
      <c r="E181" s="262">
        <v>11.1</v>
      </c>
      <c r="F181" s="4">
        <v>100</v>
      </c>
      <c r="G181" s="4">
        <v>0</v>
      </c>
      <c r="H181" s="4">
        <v>0</v>
      </c>
      <c r="I181" s="4">
        <v>100</v>
      </c>
      <c r="J181" s="4">
        <v>25</v>
      </c>
      <c r="K181" s="4">
        <v>100</v>
      </c>
      <c r="L181" s="4">
        <v>0</v>
      </c>
      <c r="M181" s="4">
        <v>0</v>
      </c>
      <c r="N181" s="59">
        <f t="shared" si="2"/>
        <v>37.344444444444449</v>
      </c>
    </row>
    <row r="182" spans="1:14" s="4" customFormat="1" ht="12.75" customHeight="1">
      <c r="A182" s="4" t="s">
        <v>938</v>
      </c>
      <c r="B182" s="4" t="s">
        <v>663</v>
      </c>
      <c r="C182" s="4">
        <v>293317</v>
      </c>
      <c r="D182" s="4" t="s">
        <v>667</v>
      </c>
      <c r="E182" s="262">
        <v>100</v>
      </c>
      <c r="F182" s="4">
        <v>0</v>
      </c>
      <c r="G182" s="4">
        <v>0</v>
      </c>
      <c r="H182" s="4">
        <v>100</v>
      </c>
      <c r="I182" s="4">
        <v>0</v>
      </c>
      <c r="J182" s="4">
        <v>100</v>
      </c>
      <c r="K182" s="4">
        <v>0</v>
      </c>
      <c r="L182" s="4">
        <v>0</v>
      </c>
      <c r="M182" s="4">
        <v>0</v>
      </c>
      <c r="N182" s="59">
        <f t="shared" si="2"/>
        <v>33.333333333333336</v>
      </c>
    </row>
    <row r="183" spans="1:14" s="4" customFormat="1" ht="12.75" customHeight="1">
      <c r="A183" s="152" t="s">
        <v>935</v>
      </c>
      <c r="B183" s="152" t="s">
        <v>671</v>
      </c>
      <c r="C183" s="152">
        <v>290030</v>
      </c>
      <c r="D183" s="152" t="s">
        <v>670</v>
      </c>
      <c r="E183" s="152">
        <v>100</v>
      </c>
      <c r="F183" s="152">
        <v>66.7</v>
      </c>
      <c r="G183" s="152">
        <v>0</v>
      </c>
      <c r="H183" s="152">
        <v>16.7</v>
      </c>
      <c r="I183" s="152">
        <v>0</v>
      </c>
      <c r="J183" s="152">
        <v>100</v>
      </c>
      <c r="K183" s="152">
        <v>0</v>
      </c>
      <c r="L183" s="152">
        <v>0</v>
      </c>
      <c r="M183" s="152">
        <v>0</v>
      </c>
      <c r="N183" s="260">
        <f t="shared" si="2"/>
        <v>31.488888888888887</v>
      </c>
    </row>
    <row r="184" spans="1:14" s="4" customFormat="1" ht="12.75" customHeight="1">
      <c r="A184" s="4" t="s">
        <v>935</v>
      </c>
      <c r="B184" s="4" t="s">
        <v>671</v>
      </c>
      <c r="C184" s="4">
        <v>290070</v>
      </c>
      <c r="D184" s="4" t="s">
        <v>671</v>
      </c>
      <c r="E184" s="4">
        <v>68.8</v>
      </c>
      <c r="F184" s="4">
        <v>100</v>
      </c>
      <c r="G184" s="4">
        <v>84.2</v>
      </c>
      <c r="H184" s="4">
        <v>100</v>
      </c>
      <c r="I184" s="4">
        <v>60</v>
      </c>
      <c r="J184" s="4">
        <v>84.2</v>
      </c>
      <c r="K184" s="4">
        <v>85.7</v>
      </c>
      <c r="L184" s="4">
        <v>96.7</v>
      </c>
      <c r="M184" s="4">
        <v>75</v>
      </c>
      <c r="N184" s="59">
        <f t="shared" si="2"/>
        <v>83.844444444444449</v>
      </c>
    </row>
    <row r="185" spans="1:14" s="4" customFormat="1" ht="12.75" customHeight="1">
      <c r="A185" s="4" t="s">
        <v>935</v>
      </c>
      <c r="B185" s="4" t="s">
        <v>671</v>
      </c>
      <c r="C185" s="4">
        <v>290190</v>
      </c>
      <c r="D185" s="4" t="s">
        <v>672</v>
      </c>
      <c r="E185" s="4">
        <v>50</v>
      </c>
      <c r="F185" s="4">
        <v>50</v>
      </c>
      <c r="G185" s="4">
        <v>100</v>
      </c>
      <c r="H185" s="4">
        <v>25</v>
      </c>
      <c r="I185" s="4">
        <v>100</v>
      </c>
      <c r="J185" s="4">
        <v>100</v>
      </c>
      <c r="K185" s="4">
        <v>0</v>
      </c>
      <c r="L185" s="4">
        <v>100</v>
      </c>
      <c r="M185" s="4">
        <v>100</v>
      </c>
      <c r="N185" s="59">
        <f t="shared" si="2"/>
        <v>69.444444444444443</v>
      </c>
    </row>
    <row r="186" spans="1:14" s="4" customFormat="1" ht="12.75" customHeight="1">
      <c r="A186" s="4" t="s">
        <v>935</v>
      </c>
      <c r="B186" s="4" t="s">
        <v>671</v>
      </c>
      <c r="C186" s="4">
        <v>290205</v>
      </c>
      <c r="D186" s="4" t="s">
        <v>673</v>
      </c>
      <c r="E186" s="4">
        <v>100</v>
      </c>
      <c r="F186" s="4">
        <v>0</v>
      </c>
      <c r="G186" s="4">
        <v>0</v>
      </c>
      <c r="H186" s="4">
        <v>50</v>
      </c>
      <c r="I186" s="4">
        <v>0</v>
      </c>
      <c r="J186" s="4">
        <v>0</v>
      </c>
      <c r="K186" s="4">
        <v>100</v>
      </c>
      <c r="L186" s="4">
        <v>0</v>
      </c>
      <c r="M186" s="4">
        <v>0</v>
      </c>
      <c r="N186" s="59">
        <f t="shared" si="2"/>
        <v>27.777777777777779</v>
      </c>
    </row>
    <row r="187" spans="1:14" s="4" customFormat="1" ht="12.75" customHeight="1">
      <c r="A187" s="4" t="s">
        <v>935</v>
      </c>
      <c r="B187" s="4" t="s">
        <v>671</v>
      </c>
      <c r="C187" s="4">
        <v>290220</v>
      </c>
      <c r="D187" s="4" t="s">
        <v>674</v>
      </c>
      <c r="E187" s="262" t="s">
        <v>995</v>
      </c>
      <c r="F187" s="4">
        <v>0</v>
      </c>
      <c r="G187" s="4">
        <v>100</v>
      </c>
      <c r="H187" s="4">
        <v>0</v>
      </c>
      <c r="I187" s="4">
        <v>0</v>
      </c>
      <c r="J187" s="4">
        <v>0</v>
      </c>
      <c r="K187" s="4">
        <v>0</v>
      </c>
      <c r="L187" s="4">
        <v>66.7</v>
      </c>
      <c r="M187" s="4">
        <v>0</v>
      </c>
      <c r="N187" s="59">
        <f t="shared" si="2"/>
        <v>20.837499999999999</v>
      </c>
    </row>
    <row r="188" spans="1:14" s="4" customFormat="1" ht="12.75" customHeight="1">
      <c r="A188" s="4" t="s">
        <v>935</v>
      </c>
      <c r="B188" s="4" t="s">
        <v>671</v>
      </c>
      <c r="C188" s="4">
        <v>290700</v>
      </c>
      <c r="D188" s="4" t="s">
        <v>675</v>
      </c>
      <c r="E188" s="262" t="s">
        <v>995</v>
      </c>
      <c r="F188" s="4">
        <v>0</v>
      </c>
      <c r="G188" s="4">
        <v>100</v>
      </c>
      <c r="H188" s="4">
        <v>0</v>
      </c>
      <c r="I188" s="4">
        <v>0</v>
      </c>
      <c r="J188" s="4">
        <v>33.299999999999997</v>
      </c>
      <c r="K188" s="4">
        <v>100</v>
      </c>
      <c r="L188" s="4">
        <v>0</v>
      </c>
      <c r="M188" s="4">
        <v>0</v>
      </c>
      <c r="N188" s="59">
        <f t="shared" si="2"/>
        <v>29.162500000000001</v>
      </c>
    </row>
    <row r="189" spans="1:14" s="4" customFormat="1" ht="12.75" customHeight="1">
      <c r="A189" s="4" t="s">
        <v>935</v>
      </c>
      <c r="B189" s="4" t="s">
        <v>671</v>
      </c>
      <c r="C189" s="4">
        <v>290750</v>
      </c>
      <c r="D189" s="4" t="s">
        <v>676</v>
      </c>
      <c r="E189" s="4">
        <v>76.5</v>
      </c>
      <c r="F189" s="4">
        <v>100</v>
      </c>
      <c r="G189" s="4">
        <v>92.3</v>
      </c>
      <c r="H189" s="4">
        <v>100</v>
      </c>
      <c r="I189" s="4">
        <v>50</v>
      </c>
      <c r="J189" s="4">
        <v>54.5</v>
      </c>
      <c r="K189" s="4">
        <v>71.400000000000006</v>
      </c>
      <c r="L189" s="4">
        <v>86.7</v>
      </c>
      <c r="M189" s="4">
        <v>0</v>
      </c>
      <c r="N189" s="59">
        <f t="shared" si="2"/>
        <v>70.155555555555566</v>
      </c>
    </row>
    <row r="190" spans="1:14" s="4" customFormat="1" ht="12.75" customHeight="1">
      <c r="A190" s="4" t="s">
        <v>935</v>
      </c>
      <c r="B190" s="4" t="s">
        <v>671</v>
      </c>
      <c r="C190" s="4">
        <v>290960</v>
      </c>
      <c r="D190" s="4" t="s">
        <v>677</v>
      </c>
      <c r="E190" s="4">
        <v>100</v>
      </c>
      <c r="F190" s="4">
        <v>50</v>
      </c>
      <c r="G190" s="4">
        <v>75</v>
      </c>
      <c r="H190" s="4">
        <v>0</v>
      </c>
      <c r="I190" s="4">
        <v>100</v>
      </c>
      <c r="J190" s="4">
        <v>100</v>
      </c>
      <c r="K190" s="4">
        <v>100</v>
      </c>
      <c r="L190" s="4">
        <v>66.7</v>
      </c>
      <c r="M190" s="4">
        <v>100</v>
      </c>
      <c r="N190" s="59">
        <f t="shared" si="2"/>
        <v>76.855555555555554</v>
      </c>
    </row>
    <row r="191" spans="1:14" s="4" customFormat="1" ht="12.75" customHeight="1">
      <c r="A191" s="4" t="s">
        <v>935</v>
      </c>
      <c r="B191" s="4" t="s">
        <v>671</v>
      </c>
      <c r="C191" s="4">
        <v>291050</v>
      </c>
      <c r="D191" s="4" t="s">
        <v>678</v>
      </c>
      <c r="E191" s="4">
        <v>63.6</v>
      </c>
      <c r="F191" s="4">
        <v>100</v>
      </c>
      <c r="G191" s="4">
        <v>80</v>
      </c>
      <c r="H191" s="4">
        <v>71.400000000000006</v>
      </c>
      <c r="I191" s="4">
        <v>33.299999999999997</v>
      </c>
      <c r="J191" s="4">
        <v>50</v>
      </c>
      <c r="K191" s="4">
        <v>0</v>
      </c>
      <c r="L191" s="4">
        <v>62.5</v>
      </c>
      <c r="M191" s="4">
        <v>66.7</v>
      </c>
      <c r="N191" s="59">
        <f t="shared" si="2"/>
        <v>58.611111111111114</v>
      </c>
    </row>
    <row r="192" spans="1:14" s="4" customFormat="1" ht="12.75" customHeight="1">
      <c r="A192" s="4" t="s">
        <v>935</v>
      </c>
      <c r="B192" s="4" t="s">
        <v>671</v>
      </c>
      <c r="C192" s="4">
        <v>291060</v>
      </c>
      <c r="D192" s="4" t="s">
        <v>679</v>
      </c>
      <c r="E192" s="4">
        <v>83.3</v>
      </c>
      <c r="F192" s="4">
        <v>54.5</v>
      </c>
      <c r="G192" s="4">
        <v>69.2</v>
      </c>
      <c r="H192" s="4">
        <v>33.299999999999997</v>
      </c>
      <c r="I192" s="4">
        <v>0</v>
      </c>
      <c r="J192" s="4">
        <v>0</v>
      </c>
      <c r="K192" s="4">
        <v>66.7</v>
      </c>
      <c r="L192" s="4">
        <v>0</v>
      </c>
      <c r="M192" s="4">
        <v>0</v>
      </c>
      <c r="N192" s="59">
        <f t="shared" si="2"/>
        <v>34.111111111111114</v>
      </c>
    </row>
    <row r="193" spans="1:14" s="4" customFormat="1" ht="12.75" customHeight="1">
      <c r="A193" s="4" t="s">
        <v>935</v>
      </c>
      <c r="B193" s="4" t="s">
        <v>671</v>
      </c>
      <c r="C193" s="4">
        <v>291370</v>
      </c>
      <c r="D193" s="4" t="s">
        <v>680</v>
      </c>
      <c r="E193" s="4">
        <v>100</v>
      </c>
      <c r="F193" s="4">
        <v>50</v>
      </c>
      <c r="G193" s="4">
        <v>100</v>
      </c>
      <c r="H193" s="4">
        <v>100</v>
      </c>
      <c r="I193" s="4">
        <v>0</v>
      </c>
      <c r="J193" s="4">
        <v>50</v>
      </c>
      <c r="K193" s="4">
        <v>100</v>
      </c>
      <c r="L193" s="4">
        <v>33.299999999999997</v>
      </c>
      <c r="M193" s="4">
        <v>100</v>
      </c>
      <c r="N193" s="59">
        <f t="shared" si="2"/>
        <v>70.36666666666666</v>
      </c>
    </row>
    <row r="194" spans="1:14" s="4" customFormat="1" ht="12.75" customHeight="1">
      <c r="A194" s="4" t="s">
        <v>935</v>
      </c>
      <c r="B194" s="4" t="s">
        <v>671</v>
      </c>
      <c r="C194" s="4">
        <v>291590</v>
      </c>
      <c r="D194" s="4" t="s">
        <v>681</v>
      </c>
      <c r="E194" s="4">
        <v>33.299999999999997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59">
        <f t="shared" si="2"/>
        <v>3.6999999999999997</v>
      </c>
    </row>
    <row r="195" spans="1:14" s="4" customFormat="1" ht="12.75" customHeight="1">
      <c r="A195" s="4" t="s">
        <v>935</v>
      </c>
      <c r="B195" s="4" t="s">
        <v>671</v>
      </c>
      <c r="C195" s="4">
        <v>291650</v>
      </c>
      <c r="D195" s="4" t="s">
        <v>682</v>
      </c>
      <c r="E195" s="262" t="s">
        <v>995</v>
      </c>
      <c r="F195" s="4">
        <v>0</v>
      </c>
      <c r="G195" s="4">
        <v>66.7</v>
      </c>
      <c r="H195" s="4">
        <v>100</v>
      </c>
      <c r="I195" s="4">
        <v>0</v>
      </c>
      <c r="J195" s="4">
        <v>0</v>
      </c>
      <c r="K195" s="4">
        <v>33.299999999999997</v>
      </c>
      <c r="L195" s="4">
        <v>0</v>
      </c>
      <c r="M195" s="4">
        <v>0</v>
      </c>
      <c r="N195" s="59">
        <f t="shared" si="2"/>
        <v>25</v>
      </c>
    </row>
    <row r="196" spans="1:14" s="4" customFormat="1" ht="12.75" customHeight="1">
      <c r="A196" s="4" t="s">
        <v>935</v>
      </c>
      <c r="B196" s="4" t="s">
        <v>671</v>
      </c>
      <c r="C196" s="4">
        <v>291790</v>
      </c>
      <c r="D196" s="4" t="s">
        <v>683</v>
      </c>
      <c r="E196" s="262" t="s">
        <v>995</v>
      </c>
      <c r="F196" s="4">
        <v>0</v>
      </c>
      <c r="G196" s="4">
        <v>0</v>
      </c>
      <c r="H196" s="4">
        <v>0</v>
      </c>
      <c r="I196" s="4">
        <v>0</v>
      </c>
      <c r="J196" s="4">
        <v>100</v>
      </c>
      <c r="K196" s="4">
        <v>0</v>
      </c>
      <c r="L196" s="4">
        <v>0</v>
      </c>
      <c r="M196" s="4">
        <v>0</v>
      </c>
      <c r="N196" s="59">
        <f t="shared" si="2"/>
        <v>12.5</v>
      </c>
    </row>
    <row r="197" spans="1:14" s="4" customFormat="1" ht="12.75" customHeight="1">
      <c r="A197" s="4" t="s">
        <v>935</v>
      </c>
      <c r="B197" s="4" t="s">
        <v>671</v>
      </c>
      <c r="C197" s="4">
        <v>292330</v>
      </c>
      <c r="D197" s="4" t="s">
        <v>684</v>
      </c>
      <c r="E197" s="262" t="s">
        <v>995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50</v>
      </c>
      <c r="L197" s="4">
        <v>0</v>
      </c>
      <c r="M197" s="4">
        <v>0</v>
      </c>
      <c r="N197" s="59">
        <f t="shared" si="2"/>
        <v>6.25</v>
      </c>
    </row>
    <row r="198" spans="1:14" s="4" customFormat="1" ht="12.75" customHeight="1">
      <c r="A198" s="4" t="s">
        <v>935</v>
      </c>
      <c r="B198" s="4" t="s">
        <v>671</v>
      </c>
      <c r="C198" s="4">
        <v>292410</v>
      </c>
      <c r="D198" s="4" t="s">
        <v>685</v>
      </c>
      <c r="E198" s="262" t="s">
        <v>995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100</v>
      </c>
      <c r="M198" s="4">
        <v>0</v>
      </c>
      <c r="N198" s="59">
        <f t="shared" ref="N198:N261" si="3">AVERAGE(E198:M198)</f>
        <v>12.5</v>
      </c>
    </row>
    <row r="199" spans="1:14" s="4" customFormat="1" ht="12.75" customHeight="1">
      <c r="A199" s="4" t="s">
        <v>935</v>
      </c>
      <c r="B199" s="4" t="s">
        <v>671</v>
      </c>
      <c r="C199" s="4">
        <v>292700</v>
      </c>
      <c r="D199" s="4" t="s">
        <v>686</v>
      </c>
      <c r="E199" s="4">
        <v>50</v>
      </c>
      <c r="F199" s="4">
        <v>100</v>
      </c>
      <c r="G199" s="4">
        <v>71.400000000000006</v>
      </c>
      <c r="H199" s="4">
        <v>50</v>
      </c>
      <c r="I199" s="4">
        <v>100</v>
      </c>
      <c r="J199" s="4">
        <v>66.7</v>
      </c>
      <c r="K199" s="4">
        <v>66.7</v>
      </c>
      <c r="L199" s="4">
        <v>75</v>
      </c>
      <c r="M199" s="4">
        <v>0</v>
      </c>
      <c r="N199" s="59">
        <f t="shared" si="3"/>
        <v>64.422222222222217</v>
      </c>
    </row>
    <row r="200" spans="1:14" s="4" customFormat="1" ht="12.75" customHeight="1">
      <c r="A200" s="4" t="s">
        <v>935</v>
      </c>
      <c r="B200" s="4" t="s">
        <v>671</v>
      </c>
      <c r="C200" s="4">
        <v>292970</v>
      </c>
      <c r="D200" s="4" t="s">
        <v>687</v>
      </c>
      <c r="E200" s="4">
        <v>100</v>
      </c>
      <c r="F200" s="4">
        <v>100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59">
        <f t="shared" si="3"/>
        <v>22.222222222222221</v>
      </c>
    </row>
    <row r="201" spans="1:14" s="4" customFormat="1" ht="12.75" customHeight="1">
      <c r="A201" s="152" t="s">
        <v>935</v>
      </c>
      <c r="B201" s="152" t="s">
        <v>702</v>
      </c>
      <c r="C201" s="152">
        <v>290035</v>
      </c>
      <c r="D201" s="152" t="s">
        <v>689</v>
      </c>
      <c r="E201" s="263">
        <v>100</v>
      </c>
      <c r="F201" s="152">
        <v>100</v>
      </c>
      <c r="G201" s="152">
        <v>100</v>
      </c>
      <c r="H201" s="152">
        <v>0</v>
      </c>
      <c r="I201" s="152">
        <v>0</v>
      </c>
      <c r="J201" s="152">
        <v>0</v>
      </c>
      <c r="K201" s="152">
        <v>100</v>
      </c>
      <c r="L201" s="152">
        <v>50</v>
      </c>
      <c r="M201" s="152">
        <v>0</v>
      </c>
      <c r="N201" s="260">
        <f t="shared" si="3"/>
        <v>50</v>
      </c>
    </row>
    <row r="202" spans="1:14" s="4" customFormat="1" ht="12.75" customHeight="1">
      <c r="A202" s="4" t="s">
        <v>935</v>
      </c>
      <c r="B202" s="4" t="s">
        <v>702</v>
      </c>
      <c r="C202" s="4">
        <v>290160</v>
      </c>
      <c r="D202" s="4" t="s">
        <v>690</v>
      </c>
      <c r="E202" s="262" t="s">
        <v>995</v>
      </c>
      <c r="F202" s="4">
        <v>0</v>
      </c>
      <c r="G202" s="4">
        <v>100</v>
      </c>
      <c r="H202" s="4">
        <v>50</v>
      </c>
      <c r="I202" s="4">
        <v>0</v>
      </c>
      <c r="J202" s="4">
        <v>0</v>
      </c>
      <c r="K202" s="4">
        <v>80</v>
      </c>
      <c r="L202" s="4">
        <v>0</v>
      </c>
      <c r="M202" s="4">
        <v>0</v>
      </c>
      <c r="N202" s="59">
        <f t="shared" si="3"/>
        <v>28.75</v>
      </c>
    </row>
    <row r="203" spans="1:14" s="4" customFormat="1" ht="12.75" customHeight="1">
      <c r="A203" s="4" t="s">
        <v>935</v>
      </c>
      <c r="B203" s="4" t="s">
        <v>702</v>
      </c>
      <c r="C203" s="4">
        <v>290265</v>
      </c>
      <c r="D203" s="4" t="s">
        <v>691</v>
      </c>
      <c r="E203" s="262" t="s">
        <v>995</v>
      </c>
      <c r="F203" s="4">
        <v>100</v>
      </c>
      <c r="G203" s="4">
        <v>100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59">
        <f t="shared" si="3"/>
        <v>25</v>
      </c>
    </row>
    <row r="204" spans="1:14" s="4" customFormat="1" ht="12.75" customHeight="1">
      <c r="A204" s="4" t="s">
        <v>935</v>
      </c>
      <c r="B204" s="4" t="s">
        <v>702</v>
      </c>
      <c r="C204" s="4">
        <v>290780</v>
      </c>
      <c r="D204" s="4" t="s">
        <v>692</v>
      </c>
      <c r="E204" s="262">
        <v>25</v>
      </c>
      <c r="F204" s="4">
        <v>100</v>
      </c>
      <c r="G204" s="4">
        <v>100</v>
      </c>
      <c r="H204" s="4">
        <v>100</v>
      </c>
      <c r="I204" s="4">
        <v>100</v>
      </c>
      <c r="J204" s="4">
        <v>100</v>
      </c>
      <c r="K204" s="4">
        <v>0</v>
      </c>
      <c r="L204" s="4">
        <v>50</v>
      </c>
      <c r="M204" s="4">
        <v>0</v>
      </c>
      <c r="N204" s="59">
        <f t="shared" si="3"/>
        <v>63.888888888888886</v>
      </c>
    </row>
    <row r="205" spans="1:14" s="4" customFormat="1" ht="12.75" customHeight="1">
      <c r="A205" s="4" t="s">
        <v>935</v>
      </c>
      <c r="B205" s="4" t="s">
        <v>702</v>
      </c>
      <c r="C205" s="4">
        <v>290790</v>
      </c>
      <c r="D205" s="4" t="s">
        <v>693</v>
      </c>
      <c r="E205" s="262">
        <v>100</v>
      </c>
      <c r="F205" s="4">
        <v>0</v>
      </c>
      <c r="G205" s="4">
        <v>0</v>
      </c>
      <c r="H205" s="4">
        <v>0</v>
      </c>
      <c r="I205" s="4">
        <v>100</v>
      </c>
      <c r="J205" s="4">
        <v>66.7</v>
      </c>
      <c r="K205" s="4">
        <v>0</v>
      </c>
      <c r="L205" s="4">
        <v>66.7</v>
      </c>
      <c r="M205" s="4">
        <v>0</v>
      </c>
      <c r="N205" s="59">
        <f t="shared" si="3"/>
        <v>37.044444444444444</v>
      </c>
    </row>
    <row r="206" spans="1:14" s="4" customFormat="1" ht="12.75" customHeight="1">
      <c r="A206" s="4" t="s">
        <v>935</v>
      </c>
      <c r="B206" s="4" t="s">
        <v>702</v>
      </c>
      <c r="C206" s="4">
        <v>290920</v>
      </c>
      <c r="D206" s="4" t="s">
        <v>694</v>
      </c>
      <c r="E206" s="262" t="s">
        <v>995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100</v>
      </c>
      <c r="L206" s="4">
        <v>20</v>
      </c>
      <c r="M206" s="4">
        <v>0</v>
      </c>
      <c r="N206" s="59">
        <f t="shared" si="3"/>
        <v>15</v>
      </c>
    </row>
    <row r="207" spans="1:14" s="4" customFormat="1" ht="12.75" customHeight="1">
      <c r="A207" s="4" t="s">
        <v>935</v>
      </c>
      <c r="B207" s="4" t="s">
        <v>702</v>
      </c>
      <c r="C207" s="4">
        <v>291075</v>
      </c>
      <c r="D207" s="4" t="s">
        <v>695</v>
      </c>
      <c r="E207" s="262">
        <v>50</v>
      </c>
      <c r="F207" s="4">
        <v>0</v>
      </c>
      <c r="G207" s="4">
        <v>100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59">
        <f t="shared" si="3"/>
        <v>16.666666666666668</v>
      </c>
    </row>
    <row r="208" spans="1:14" s="4" customFormat="1" ht="12.75" customHeight="1">
      <c r="A208" s="4" t="s">
        <v>935</v>
      </c>
      <c r="B208" s="4" t="s">
        <v>702</v>
      </c>
      <c r="C208" s="4">
        <v>291185</v>
      </c>
      <c r="D208" s="4" t="s">
        <v>696</v>
      </c>
      <c r="E208" s="262">
        <v>100</v>
      </c>
      <c r="F208" s="4">
        <v>33.299999999999997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100</v>
      </c>
      <c r="M208" s="4">
        <v>0</v>
      </c>
      <c r="N208" s="59">
        <f t="shared" si="3"/>
        <v>25.922222222222224</v>
      </c>
    </row>
    <row r="209" spans="1:14" s="4" customFormat="1" ht="12.75" customHeight="1">
      <c r="A209" s="4" t="s">
        <v>935</v>
      </c>
      <c r="B209" s="4" t="s">
        <v>702</v>
      </c>
      <c r="C209" s="4">
        <v>292290</v>
      </c>
      <c r="D209" s="4" t="s">
        <v>697</v>
      </c>
      <c r="E209" s="262">
        <v>66.7</v>
      </c>
      <c r="F209" s="4">
        <v>0</v>
      </c>
      <c r="G209" s="4">
        <v>66.7</v>
      </c>
      <c r="H209" s="4">
        <v>100</v>
      </c>
      <c r="I209" s="4">
        <v>0</v>
      </c>
      <c r="J209" s="4">
        <v>50</v>
      </c>
      <c r="K209" s="4">
        <v>0</v>
      </c>
      <c r="L209" s="4">
        <v>100</v>
      </c>
      <c r="M209" s="4">
        <v>0</v>
      </c>
      <c r="N209" s="59">
        <f t="shared" si="3"/>
        <v>42.599999999999994</v>
      </c>
    </row>
    <row r="210" spans="1:14" s="4" customFormat="1" ht="12.75" customHeight="1">
      <c r="A210" s="4" t="s">
        <v>935</v>
      </c>
      <c r="B210" s="4" t="s">
        <v>702</v>
      </c>
      <c r="C210" s="4">
        <v>292305</v>
      </c>
      <c r="D210" s="4" t="s">
        <v>698</v>
      </c>
      <c r="E210" s="262">
        <v>100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59">
        <f t="shared" si="3"/>
        <v>11.111111111111111</v>
      </c>
    </row>
    <row r="211" spans="1:14" s="4" customFormat="1" ht="12.75" customHeight="1">
      <c r="A211" s="4" t="s">
        <v>935</v>
      </c>
      <c r="B211" s="4" t="s">
        <v>702</v>
      </c>
      <c r="C211" s="4">
        <v>292310</v>
      </c>
      <c r="D211" s="4" t="s">
        <v>699</v>
      </c>
      <c r="E211" s="262">
        <v>60</v>
      </c>
      <c r="F211" s="4">
        <v>33.299999999999997</v>
      </c>
      <c r="G211" s="4">
        <v>90</v>
      </c>
      <c r="H211" s="4">
        <v>100</v>
      </c>
      <c r="I211" s="4">
        <v>0</v>
      </c>
      <c r="J211" s="4">
        <v>66.7</v>
      </c>
      <c r="K211" s="4">
        <v>0</v>
      </c>
      <c r="L211" s="4">
        <v>100</v>
      </c>
      <c r="M211" s="4">
        <v>0</v>
      </c>
      <c r="N211" s="59">
        <f t="shared" si="3"/>
        <v>50</v>
      </c>
    </row>
    <row r="212" spans="1:14" s="4" customFormat="1" ht="12.75" customHeight="1">
      <c r="A212" s="4" t="s">
        <v>935</v>
      </c>
      <c r="B212" s="4" t="s">
        <v>702</v>
      </c>
      <c r="C212" s="4">
        <v>292380</v>
      </c>
      <c r="D212" s="4" t="s">
        <v>700</v>
      </c>
      <c r="E212" s="262">
        <v>100</v>
      </c>
      <c r="F212" s="4">
        <v>100</v>
      </c>
      <c r="G212" s="4">
        <v>0</v>
      </c>
      <c r="H212" s="4">
        <v>100</v>
      </c>
      <c r="I212" s="4">
        <v>0</v>
      </c>
      <c r="J212" s="4">
        <v>0</v>
      </c>
      <c r="K212" s="4">
        <v>0</v>
      </c>
      <c r="L212" s="4">
        <v>0</v>
      </c>
      <c r="M212" s="4">
        <v>100</v>
      </c>
      <c r="N212" s="59">
        <f t="shared" si="3"/>
        <v>44.444444444444443</v>
      </c>
    </row>
    <row r="213" spans="1:14" s="4" customFormat="1" ht="12.75" customHeight="1">
      <c r="A213" s="4" t="s">
        <v>935</v>
      </c>
      <c r="B213" s="4" t="s">
        <v>702</v>
      </c>
      <c r="C213" s="4">
        <v>292650</v>
      </c>
      <c r="D213" s="4" t="s">
        <v>701</v>
      </c>
      <c r="E213" s="262" t="s">
        <v>995</v>
      </c>
      <c r="F213" s="4">
        <v>0</v>
      </c>
      <c r="G213" s="4">
        <v>100</v>
      </c>
      <c r="H213" s="4">
        <v>100</v>
      </c>
      <c r="I213" s="4">
        <v>0</v>
      </c>
      <c r="J213" s="4">
        <v>0</v>
      </c>
      <c r="K213" s="4">
        <v>0</v>
      </c>
      <c r="L213" s="4">
        <v>100</v>
      </c>
      <c r="M213" s="4">
        <v>0</v>
      </c>
      <c r="N213" s="59">
        <f t="shared" si="3"/>
        <v>37.5</v>
      </c>
    </row>
    <row r="214" spans="1:14" s="4" customFormat="1" ht="12.75" customHeight="1">
      <c r="A214" s="4" t="s">
        <v>935</v>
      </c>
      <c r="B214" s="4" t="s">
        <v>702</v>
      </c>
      <c r="C214" s="4">
        <v>292660</v>
      </c>
      <c r="D214" s="4" t="s">
        <v>702</v>
      </c>
      <c r="E214" s="262">
        <v>85.7</v>
      </c>
      <c r="F214" s="4">
        <v>87</v>
      </c>
      <c r="G214" s="4">
        <v>44.4</v>
      </c>
      <c r="H214" s="4">
        <v>100</v>
      </c>
      <c r="I214" s="4">
        <v>0</v>
      </c>
      <c r="J214" s="4">
        <v>100</v>
      </c>
      <c r="K214" s="4">
        <v>91.7</v>
      </c>
      <c r="L214" s="4">
        <v>86.2</v>
      </c>
      <c r="M214" s="4">
        <v>100</v>
      </c>
      <c r="N214" s="59">
        <f t="shared" si="3"/>
        <v>77.222222222222229</v>
      </c>
    </row>
    <row r="215" spans="1:14" s="4" customFormat="1" ht="12.75" customHeight="1">
      <c r="A215" s="4" t="s">
        <v>935</v>
      </c>
      <c r="B215" s="4" t="s">
        <v>702</v>
      </c>
      <c r="C215" s="4">
        <v>293076</v>
      </c>
      <c r="D215" s="4" t="s">
        <v>703</v>
      </c>
      <c r="E215" s="262">
        <v>50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59">
        <f t="shared" si="3"/>
        <v>5.5555555555555554</v>
      </c>
    </row>
    <row r="216" spans="1:14" s="4" customFormat="1" ht="12.75" customHeight="1">
      <c r="A216" s="152" t="s">
        <v>934</v>
      </c>
      <c r="B216" s="152" t="s">
        <v>710</v>
      </c>
      <c r="C216" s="152">
        <v>290590</v>
      </c>
      <c r="D216" s="152" t="s">
        <v>706</v>
      </c>
      <c r="E216" s="263" t="s">
        <v>995</v>
      </c>
      <c r="F216" s="152">
        <v>0</v>
      </c>
      <c r="G216" s="152">
        <v>0</v>
      </c>
      <c r="H216" s="152">
        <v>100</v>
      </c>
      <c r="I216" s="152">
        <v>0</v>
      </c>
      <c r="J216" s="152">
        <v>100</v>
      </c>
      <c r="K216" s="152">
        <v>0</v>
      </c>
      <c r="L216" s="152">
        <v>50</v>
      </c>
      <c r="M216" s="152">
        <v>0</v>
      </c>
      <c r="N216" s="260">
        <f t="shared" si="3"/>
        <v>31.25</v>
      </c>
    </row>
    <row r="217" spans="1:14" s="4" customFormat="1" ht="12.75" customHeight="1">
      <c r="A217" s="4" t="s">
        <v>934</v>
      </c>
      <c r="B217" s="4" t="s">
        <v>710</v>
      </c>
      <c r="C217" s="4">
        <v>290682</v>
      </c>
      <c r="D217" s="4" t="s">
        <v>707</v>
      </c>
      <c r="E217" s="262">
        <v>100</v>
      </c>
      <c r="F217" s="4">
        <v>0</v>
      </c>
      <c r="G217" s="4">
        <v>100</v>
      </c>
      <c r="H217" s="4">
        <v>0</v>
      </c>
      <c r="I217" s="4">
        <v>0</v>
      </c>
      <c r="J217" s="4">
        <v>50</v>
      </c>
      <c r="K217" s="4">
        <v>100</v>
      </c>
      <c r="L217" s="4">
        <v>0</v>
      </c>
      <c r="M217" s="4">
        <v>0</v>
      </c>
      <c r="N217" s="59">
        <f t="shared" si="3"/>
        <v>38.888888888888886</v>
      </c>
    </row>
    <row r="218" spans="1:14" s="4" customFormat="1" ht="12.75" customHeight="1">
      <c r="A218" s="4" t="s">
        <v>934</v>
      </c>
      <c r="B218" s="4" t="s">
        <v>710</v>
      </c>
      <c r="C218" s="4">
        <v>290720</v>
      </c>
      <c r="D218" s="4" t="s">
        <v>708</v>
      </c>
      <c r="E218" s="262">
        <v>80</v>
      </c>
      <c r="F218" s="4">
        <v>33.299999999999997</v>
      </c>
      <c r="G218" s="4">
        <v>28.6</v>
      </c>
      <c r="H218" s="4">
        <v>66.7</v>
      </c>
      <c r="I218" s="4">
        <v>0</v>
      </c>
      <c r="J218" s="4">
        <v>20</v>
      </c>
      <c r="K218" s="4">
        <v>75</v>
      </c>
      <c r="L218" s="4">
        <v>40</v>
      </c>
      <c r="M218" s="4">
        <v>0</v>
      </c>
      <c r="N218" s="59">
        <f t="shared" si="3"/>
        <v>38.177777777777777</v>
      </c>
    </row>
    <row r="219" spans="1:14" s="4" customFormat="1" ht="12.75" customHeight="1">
      <c r="A219" s="4" t="s">
        <v>934</v>
      </c>
      <c r="B219" s="4" t="s">
        <v>710</v>
      </c>
      <c r="C219" s="4">
        <v>290990</v>
      </c>
      <c r="D219" s="4" t="s">
        <v>709</v>
      </c>
      <c r="E219" s="262">
        <v>100</v>
      </c>
      <c r="F219" s="4">
        <v>100</v>
      </c>
      <c r="G219" s="4">
        <v>100</v>
      </c>
      <c r="H219" s="4">
        <v>66.7</v>
      </c>
      <c r="I219" s="4">
        <v>0</v>
      </c>
      <c r="J219" s="4">
        <v>0</v>
      </c>
      <c r="K219" s="4">
        <v>0</v>
      </c>
      <c r="L219" s="4">
        <v>100</v>
      </c>
      <c r="M219" s="4">
        <v>66.7</v>
      </c>
      <c r="N219" s="59">
        <f t="shared" si="3"/>
        <v>59.266666666666666</v>
      </c>
    </row>
    <row r="220" spans="1:14" s="4" customFormat="1" ht="12.75" customHeight="1">
      <c r="A220" s="4" t="s">
        <v>934</v>
      </c>
      <c r="B220" s="4" t="s">
        <v>710</v>
      </c>
      <c r="C220" s="4">
        <v>291840</v>
      </c>
      <c r="D220" s="4" t="s">
        <v>710</v>
      </c>
      <c r="E220" s="262">
        <v>93.3</v>
      </c>
      <c r="F220" s="4">
        <v>93.3</v>
      </c>
      <c r="G220" s="4">
        <v>94.3</v>
      </c>
      <c r="H220" s="4">
        <v>100</v>
      </c>
      <c r="I220" s="4">
        <v>93.3</v>
      </c>
      <c r="J220" s="4">
        <v>97.1</v>
      </c>
      <c r="K220" s="4">
        <v>94.3</v>
      </c>
      <c r="L220" s="4">
        <v>71.8</v>
      </c>
      <c r="M220" s="4">
        <v>65</v>
      </c>
      <c r="N220" s="59">
        <f t="shared" si="3"/>
        <v>89.155555555555537</v>
      </c>
    </row>
    <row r="221" spans="1:14" s="4" customFormat="1" ht="12.75" customHeight="1">
      <c r="A221" s="4" t="s">
        <v>934</v>
      </c>
      <c r="B221" s="4" t="s">
        <v>710</v>
      </c>
      <c r="C221" s="4">
        <v>292440</v>
      </c>
      <c r="D221" s="4" t="s">
        <v>711</v>
      </c>
      <c r="E221" s="262">
        <v>100</v>
      </c>
      <c r="F221" s="4">
        <v>0</v>
      </c>
      <c r="G221" s="4">
        <v>0</v>
      </c>
      <c r="H221" s="4">
        <v>100</v>
      </c>
      <c r="I221" s="4">
        <v>0</v>
      </c>
      <c r="J221" s="4">
        <v>0</v>
      </c>
      <c r="K221" s="4">
        <v>0</v>
      </c>
      <c r="L221" s="4">
        <v>100</v>
      </c>
      <c r="M221" s="4">
        <v>0</v>
      </c>
      <c r="N221" s="59">
        <f t="shared" si="3"/>
        <v>33.333333333333336</v>
      </c>
    </row>
    <row r="222" spans="1:14" s="4" customFormat="1" ht="12.75" customHeight="1">
      <c r="A222" s="4" t="s">
        <v>934</v>
      </c>
      <c r="B222" s="4" t="s">
        <v>710</v>
      </c>
      <c r="C222" s="4">
        <v>292600</v>
      </c>
      <c r="D222" s="4" t="s">
        <v>712</v>
      </c>
      <c r="E222" s="262">
        <v>66.7</v>
      </c>
      <c r="F222" s="4">
        <v>100</v>
      </c>
      <c r="G222" s="4">
        <v>36.4</v>
      </c>
      <c r="H222" s="4">
        <v>83.3</v>
      </c>
      <c r="I222" s="4">
        <v>0</v>
      </c>
      <c r="J222" s="4">
        <v>75</v>
      </c>
      <c r="K222" s="4">
        <v>100</v>
      </c>
      <c r="L222" s="4">
        <v>0</v>
      </c>
      <c r="M222" s="4">
        <v>0</v>
      </c>
      <c r="N222" s="59">
        <f t="shared" si="3"/>
        <v>51.266666666666666</v>
      </c>
    </row>
    <row r="223" spans="1:14" s="4" customFormat="1" ht="12.75" customHeight="1">
      <c r="A223" s="4" t="s">
        <v>934</v>
      </c>
      <c r="B223" s="4" t="s">
        <v>710</v>
      </c>
      <c r="C223" s="4">
        <v>293020</v>
      </c>
      <c r="D223" s="4" t="s">
        <v>713</v>
      </c>
      <c r="E223" s="262">
        <v>100</v>
      </c>
      <c r="F223" s="4">
        <v>0</v>
      </c>
      <c r="G223" s="4">
        <v>80</v>
      </c>
      <c r="H223" s="4">
        <v>0</v>
      </c>
      <c r="I223" s="4">
        <v>100</v>
      </c>
      <c r="J223" s="4">
        <v>100</v>
      </c>
      <c r="K223" s="4">
        <v>0</v>
      </c>
      <c r="L223" s="4">
        <v>0</v>
      </c>
      <c r="M223" s="4">
        <v>0</v>
      </c>
      <c r="N223" s="59">
        <f t="shared" si="3"/>
        <v>42.222222222222221</v>
      </c>
    </row>
    <row r="224" spans="1:14" s="4" customFormat="1" ht="12.75" customHeight="1">
      <c r="A224" s="4" t="s">
        <v>934</v>
      </c>
      <c r="B224" s="4" t="s">
        <v>710</v>
      </c>
      <c r="C224" s="4">
        <v>293077</v>
      </c>
      <c r="D224" s="4" t="s">
        <v>714</v>
      </c>
      <c r="E224" s="262" t="s">
        <v>995</v>
      </c>
      <c r="F224" s="4">
        <v>100</v>
      </c>
      <c r="G224" s="4">
        <v>54.5</v>
      </c>
      <c r="H224" s="4">
        <v>100</v>
      </c>
      <c r="I224" s="4">
        <v>0</v>
      </c>
      <c r="J224" s="4">
        <v>0</v>
      </c>
      <c r="K224" s="4">
        <v>50</v>
      </c>
      <c r="L224" s="4">
        <v>0</v>
      </c>
      <c r="M224" s="4">
        <v>50</v>
      </c>
      <c r="N224" s="59">
        <f t="shared" si="3"/>
        <v>44.3125</v>
      </c>
    </row>
    <row r="225" spans="1:14" s="4" customFormat="1" ht="12.75" customHeight="1">
      <c r="A225" s="4" t="s">
        <v>934</v>
      </c>
      <c r="B225" s="4" t="s">
        <v>710</v>
      </c>
      <c r="C225" s="4">
        <v>293200</v>
      </c>
      <c r="D225" s="4" t="s">
        <v>715</v>
      </c>
      <c r="E225" s="262">
        <v>100</v>
      </c>
      <c r="F225" s="4">
        <v>83.3</v>
      </c>
      <c r="G225" s="4">
        <v>100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59">
        <f t="shared" si="3"/>
        <v>31.477777777777778</v>
      </c>
    </row>
    <row r="226" spans="1:14" s="4" customFormat="1" ht="12.75" customHeight="1">
      <c r="A226" s="152" t="s">
        <v>934</v>
      </c>
      <c r="B226" s="152" t="s">
        <v>722</v>
      </c>
      <c r="C226" s="152">
        <v>290020</v>
      </c>
      <c r="D226" s="152" t="s">
        <v>717</v>
      </c>
      <c r="E226" s="263" t="s">
        <v>995</v>
      </c>
      <c r="F226" s="152">
        <v>0</v>
      </c>
      <c r="G226" s="152">
        <v>0</v>
      </c>
      <c r="H226" s="152">
        <v>0</v>
      </c>
      <c r="I226" s="152">
        <v>71.400000000000006</v>
      </c>
      <c r="J226" s="152">
        <v>33.299999999999997</v>
      </c>
      <c r="K226" s="152">
        <v>50</v>
      </c>
      <c r="L226" s="152">
        <v>50</v>
      </c>
      <c r="M226" s="152">
        <v>0</v>
      </c>
      <c r="N226" s="260">
        <f t="shared" si="3"/>
        <v>25.587499999999999</v>
      </c>
    </row>
    <row r="227" spans="1:14" s="4" customFormat="1" ht="12.75" customHeight="1">
      <c r="A227" s="4" t="s">
        <v>934</v>
      </c>
      <c r="B227" s="4" t="s">
        <v>722</v>
      </c>
      <c r="C227" s="4">
        <v>290770</v>
      </c>
      <c r="D227" s="4" t="s">
        <v>718</v>
      </c>
      <c r="E227" s="262" t="s">
        <v>995</v>
      </c>
      <c r="F227" s="4">
        <v>0</v>
      </c>
      <c r="G227" s="4">
        <v>100</v>
      </c>
      <c r="H227" s="4">
        <v>0</v>
      </c>
      <c r="I227" s="4">
        <v>100</v>
      </c>
      <c r="J227" s="4">
        <v>50</v>
      </c>
      <c r="K227" s="4">
        <v>33.299999999999997</v>
      </c>
      <c r="L227" s="4">
        <v>100</v>
      </c>
      <c r="M227" s="4">
        <v>0</v>
      </c>
      <c r="N227" s="59">
        <f t="shared" si="3"/>
        <v>47.912500000000001</v>
      </c>
    </row>
    <row r="228" spans="1:14" s="4" customFormat="1" ht="12.75" customHeight="1">
      <c r="A228" s="4" t="s">
        <v>934</v>
      </c>
      <c r="B228" s="4" t="s">
        <v>722</v>
      </c>
      <c r="C228" s="4">
        <v>291140</v>
      </c>
      <c r="D228" s="4" t="s">
        <v>719</v>
      </c>
      <c r="E228" s="262">
        <v>50</v>
      </c>
      <c r="F228" s="4">
        <v>57.1</v>
      </c>
      <c r="G228" s="4">
        <v>84</v>
      </c>
      <c r="H228" s="4">
        <v>0</v>
      </c>
      <c r="I228" s="4">
        <v>0</v>
      </c>
      <c r="J228" s="4">
        <v>0</v>
      </c>
      <c r="K228" s="4">
        <v>0</v>
      </c>
      <c r="L228" s="4">
        <v>100</v>
      </c>
      <c r="M228" s="4">
        <v>0</v>
      </c>
      <c r="N228" s="59">
        <f t="shared" si="3"/>
        <v>32.344444444444449</v>
      </c>
    </row>
    <row r="229" spans="1:14" s="4" customFormat="1" ht="12.75" customHeight="1">
      <c r="A229" s="4" t="s">
        <v>934</v>
      </c>
      <c r="B229" s="4" t="s">
        <v>722</v>
      </c>
      <c r="C229" s="4">
        <v>291810</v>
      </c>
      <c r="D229" s="4" t="s">
        <v>720</v>
      </c>
      <c r="E229" s="262">
        <v>40</v>
      </c>
      <c r="F229" s="4">
        <v>100</v>
      </c>
      <c r="G229" s="4">
        <v>66.7</v>
      </c>
      <c r="H229" s="4">
        <v>0</v>
      </c>
      <c r="I229" s="4">
        <v>0</v>
      </c>
      <c r="J229" s="4">
        <v>66.7</v>
      </c>
      <c r="K229" s="4">
        <v>50</v>
      </c>
      <c r="L229" s="4">
        <v>100</v>
      </c>
      <c r="M229" s="4">
        <v>0</v>
      </c>
      <c r="N229" s="59">
        <f t="shared" si="3"/>
        <v>47.044444444444444</v>
      </c>
    </row>
    <row r="230" spans="1:14" s="4" customFormat="1" ht="12.75" customHeight="1">
      <c r="A230" s="4" t="s">
        <v>934</v>
      </c>
      <c r="B230" s="4" t="s">
        <v>722</v>
      </c>
      <c r="C230" s="4">
        <v>291990</v>
      </c>
      <c r="D230" s="4" t="s">
        <v>721</v>
      </c>
      <c r="E230" s="262">
        <v>100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25</v>
      </c>
      <c r="M230" s="4">
        <v>60</v>
      </c>
      <c r="N230" s="59">
        <f t="shared" si="3"/>
        <v>20.555555555555557</v>
      </c>
    </row>
    <row r="231" spans="1:14" s="4" customFormat="1" ht="12.75" customHeight="1">
      <c r="A231" s="4" t="s">
        <v>934</v>
      </c>
      <c r="B231" s="4" t="s">
        <v>722</v>
      </c>
      <c r="C231" s="4">
        <v>292400</v>
      </c>
      <c r="D231" s="4" t="s">
        <v>722</v>
      </c>
      <c r="E231" s="262">
        <v>82.6</v>
      </c>
      <c r="F231" s="4">
        <v>100</v>
      </c>
      <c r="G231" s="4">
        <v>100</v>
      </c>
      <c r="H231" s="4">
        <v>86.7</v>
      </c>
      <c r="I231" s="4">
        <v>0</v>
      </c>
      <c r="J231" s="4">
        <v>60</v>
      </c>
      <c r="K231" s="4">
        <v>88.9</v>
      </c>
      <c r="L231" s="4">
        <v>50</v>
      </c>
      <c r="M231" s="4">
        <v>0</v>
      </c>
      <c r="N231" s="59">
        <f t="shared" si="3"/>
        <v>63.13333333333334</v>
      </c>
    </row>
    <row r="232" spans="1:14" s="4" customFormat="1" ht="12.75" customHeight="1">
      <c r="A232" s="4" t="s">
        <v>934</v>
      </c>
      <c r="B232" s="4" t="s">
        <v>722</v>
      </c>
      <c r="C232" s="4">
        <v>292420</v>
      </c>
      <c r="D232" s="4" t="s">
        <v>723</v>
      </c>
      <c r="E232" s="262" t="s">
        <v>995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100</v>
      </c>
      <c r="M232" s="4">
        <v>0</v>
      </c>
      <c r="N232" s="59">
        <f t="shared" si="3"/>
        <v>12.5</v>
      </c>
    </row>
    <row r="233" spans="1:14" s="4" customFormat="1" ht="12.75" customHeight="1">
      <c r="A233" s="4" t="s">
        <v>934</v>
      </c>
      <c r="B233" s="4" t="s">
        <v>722</v>
      </c>
      <c r="C233" s="4">
        <v>292710</v>
      </c>
      <c r="D233" s="4" t="s">
        <v>724</v>
      </c>
      <c r="E233" s="262" t="s">
        <v>995</v>
      </c>
      <c r="F233" s="4">
        <v>100</v>
      </c>
      <c r="G233" s="4">
        <v>50</v>
      </c>
      <c r="H233" s="4">
        <v>0</v>
      </c>
      <c r="I233" s="4">
        <v>0</v>
      </c>
      <c r="J233" s="4">
        <v>100</v>
      </c>
      <c r="K233" s="4">
        <v>0</v>
      </c>
      <c r="L233" s="4">
        <v>0</v>
      </c>
      <c r="M233" s="4">
        <v>0</v>
      </c>
      <c r="N233" s="59">
        <f t="shared" si="3"/>
        <v>31.25</v>
      </c>
    </row>
    <row r="234" spans="1:14" s="4" customFormat="1" ht="12.75" customHeight="1">
      <c r="A234" s="4" t="s">
        <v>934</v>
      </c>
      <c r="B234" s="4" t="s">
        <v>722</v>
      </c>
      <c r="C234" s="4">
        <v>292760</v>
      </c>
      <c r="D234" s="4" t="s">
        <v>725</v>
      </c>
      <c r="E234" s="262" t="s">
        <v>995</v>
      </c>
      <c r="F234" s="4">
        <v>0</v>
      </c>
      <c r="G234" s="4">
        <v>100</v>
      </c>
      <c r="H234" s="4">
        <v>0</v>
      </c>
      <c r="I234" s="4">
        <v>0</v>
      </c>
      <c r="J234" s="4">
        <v>0</v>
      </c>
      <c r="K234" s="4">
        <v>50</v>
      </c>
      <c r="L234" s="4">
        <v>100</v>
      </c>
      <c r="M234" s="4">
        <v>0</v>
      </c>
      <c r="N234" s="59">
        <f t="shared" si="3"/>
        <v>31.25</v>
      </c>
    </row>
    <row r="235" spans="1:14" s="4" customFormat="1" ht="12.75" customHeight="1">
      <c r="A235" s="152" t="s">
        <v>934</v>
      </c>
      <c r="B235" s="152" t="s">
        <v>735</v>
      </c>
      <c r="C235" s="152">
        <v>290135</v>
      </c>
      <c r="D235" s="152" t="s">
        <v>727</v>
      </c>
      <c r="E235" s="263">
        <v>80</v>
      </c>
      <c r="F235" s="152">
        <v>66.7</v>
      </c>
      <c r="G235" s="152">
        <v>0</v>
      </c>
      <c r="H235" s="152">
        <v>0</v>
      </c>
      <c r="I235" s="152">
        <v>0</v>
      </c>
      <c r="J235" s="152">
        <v>0</v>
      </c>
      <c r="K235" s="152">
        <v>0</v>
      </c>
      <c r="L235" s="152">
        <v>40</v>
      </c>
      <c r="M235" s="152">
        <v>0</v>
      </c>
      <c r="N235" s="260">
        <f t="shared" si="3"/>
        <v>20.744444444444444</v>
      </c>
    </row>
    <row r="236" spans="1:14" s="4" customFormat="1" ht="12.75" customHeight="1">
      <c r="A236" s="4" t="s">
        <v>934</v>
      </c>
      <c r="B236" s="4" t="s">
        <v>735</v>
      </c>
      <c r="C236" s="4">
        <v>290180</v>
      </c>
      <c r="D236" s="4" t="s">
        <v>728</v>
      </c>
      <c r="E236" s="262">
        <v>25</v>
      </c>
      <c r="F236" s="4">
        <v>0</v>
      </c>
      <c r="G236" s="4">
        <v>84.2</v>
      </c>
      <c r="H236" s="4">
        <v>100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59">
        <f t="shared" si="3"/>
        <v>23.244444444444444</v>
      </c>
    </row>
    <row r="237" spans="1:14" s="4" customFormat="1" ht="12.75" customHeight="1">
      <c r="A237" s="4" t="s">
        <v>934</v>
      </c>
      <c r="B237" s="4" t="s">
        <v>735</v>
      </c>
      <c r="C237" s="4">
        <v>290600</v>
      </c>
      <c r="D237" s="4" t="s">
        <v>729</v>
      </c>
      <c r="E237" s="262">
        <v>50</v>
      </c>
      <c r="F237" s="4">
        <v>0</v>
      </c>
      <c r="G237" s="4">
        <v>64.7</v>
      </c>
      <c r="H237" s="4">
        <v>80</v>
      </c>
      <c r="I237" s="4">
        <v>100</v>
      </c>
      <c r="J237" s="4">
        <v>100</v>
      </c>
      <c r="K237" s="4">
        <v>100</v>
      </c>
      <c r="L237" s="4">
        <v>35.700000000000003</v>
      </c>
      <c r="M237" s="4">
        <v>0</v>
      </c>
      <c r="N237" s="59">
        <f t="shared" si="3"/>
        <v>58.93333333333333</v>
      </c>
    </row>
    <row r="238" spans="1:14" s="4" customFormat="1" ht="12.75" customHeight="1">
      <c r="A238" s="4" t="s">
        <v>934</v>
      </c>
      <c r="B238" s="4" t="s">
        <v>735</v>
      </c>
      <c r="C238" s="4">
        <v>291085</v>
      </c>
      <c r="D238" s="4" t="s">
        <v>730</v>
      </c>
      <c r="E238" s="262">
        <v>100</v>
      </c>
      <c r="F238" s="4">
        <v>100</v>
      </c>
      <c r="G238" s="4">
        <v>100</v>
      </c>
      <c r="H238" s="4">
        <v>0</v>
      </c>
      <c r="I238" s="4">
        <v>0</v>
      </c>
      <c r="J238" s="4">
        <v>0</v>
      </c>
      <c r="K238" s="4">
        <v>0</v>
      </c>
      <c r="L238" s="4">
        <v>66.7</v>
      </c>
      <c r="M238" s="4">
        <v>0</v>
      </c>
      <c r="N238" s="59">
        <f t="shared" si="3"/>
        <v>40.74444444444444</v>
      </c>
    </row>
    <row r="239" spans="1:14" s="4" customFormat="1" ht="12.75" customHeight="1">
      <c r="A239" s="4" t="s">
        <v>934</v>
      </c>
      <c r="B239" s="4" t="s">
        <v>735</v>
      </c>
      <c r="C239" s="4">
        <v>291700</v>
      </c>
      <c r="D239" s="4" t="s">
        <v>731</v>
      </c>
      <c r="E239" s="262">
        <v>100</v>
      </c>
      <c r="F239" s="4">
        <v>100</v>
      </c>
      <c r="G239" s="4">
        <v>0</v>
      </c>
      <c r="H239" s="4">
        <v>0</v>
      </c>
      <c r="I239" s="4">
        <v>0</v>
      </c>
      <c r="J239" s="4">
        <v>50</v>
      </c>
      <c r="K239" s="4">
        <v>77.8</v>
      </c>
      <c r="L239" s="4">
        <v>77.8</v>
      </c>
      <c r="M239" s="4">
        <v>66.7</v>
      </c>
      <c r="N239" s="59">
        <f t="shared" si="3"/>
        <v>52.477777777777781</v>
      </c>
    </row>
    <row r="240" spans="1:14" s="4" customFormat="1" ht="12.75" customHeight="1">
      <c r="A240" s="4" t="s">
        <v>934</v>
      </c>
      <c r="B240" s="4" t="s">
        <v>735</v>
      </c>
      <c r="C240" s="4">
        <v>291770</v>
      </c>
      <c r="D240" s="4" t="s">
        <v>732</v>
      </c>
      <c r="E240" s="262" t="s">
        <v>995</v>
      </c>
      <c r="F240" s="4">
        <v>66.7</v>
      </c>
      <c r="G240" s="4">
        <v>0</v>
      </c>
      <c r="H240" s="4">
        <v>100</v>
      </c>
      <c r="I240" s="4">
        <v>100</v>
      </c>
      <c r="J240" s="4">
        <v>50</v>
      </c>
      <c r="K240" s="4">
        <v>50</v>
      </c>
      <c r="L240" s="4">
        <v>50</v>
      </c>
      <c r="M240" s="4">
        <v>100</v>
      </c>
      <c r="N240" s="59">
        <f t="shared" si="3"/>
        <v>64.587500000000006</v>
      </c>
    </row>
    <row r="241" spans="1:14" s="4" customFormat="1" ht="12.75" customHeight="1">
      <c r="A241" s="4" t="s">
        <v>934</v>
      </c>
      <c r="B241" s="4" t="s">
        <v>735</v>
      </c>
      <c r="C241" s="4">
        <v>292460</v>
      </c>
      <c r="D241" s="4" t="s">
        <v>733</v>
      </c>
      <c r="E241" s="262" t="s">
        <v>995</v>
      </c>
      <c r="F241" s="4">
        <v>0</v>
      </c>
      <c r="G241" s="4">
        <v>20</v>
      </c>
      <c r="H241" s="4">
        <v>16.7</v>
      </c>
      <c r="I241" s="4">
        <v>0</v>
      </c>
      <c r="J241" s="4">
        <v>100</v>
      </c>
      <c r="K241" s="4">
        <v>0</v>
      </c>
      <c r="L241" s="4">
        <v>66.7</v>
      </c>
      <c r="M241" s="4">
        <v>0</v>
      </c>
      <c r="N241" s="59">
        <f t="shared" si="3"/>
        <v>25.424999999999997</v>
      </c>
    </row>
    <row r="242" spans="1:14" s="4" customFormat="1" ht="12.75" customHeight="1">
      <c r="A242" s="4" t="s">
        <v>934</v>
      </c>
      <c r="B242" s="4" t="s">
        <v>735</v>
      </c>
      <c r="C242" s="4">
        <v>292525</v>
      </c>
      <c r="D242" s="4" t="s">
        <v>734</v>
      </c>
      <c r="E242" s="262">
        <v>50</v>
      </c>
      <c r="F242" s="4">
        <v>0</v>
      </c>
      <c r="G242" s="4">
        <v>50</v>
      </c>
      <c r="H242" s="4">
        <v>0</v>
      </c>
      <c r="I242" s="4">
        <v>0</v>
      </c>
      <c r="J242" s="4">
        <v>0</v>
      </c>
      <c r="K242" s="4">
        <v>0</v>
      </c>
      <c r="L242" s="4">
        <v>66.7</v>
      </c>
      <c r="M242" s="4">
        <v>0</v>
      </c>
      <c r="N242" s="59">
        <f t="shared" si="3"/>
        <v>18.522222222222222</v>
      </c>
    </row>
    <row r="243" spans="1:14" s="4" customFormat="1" ht="12.75" customHeight="1">
      <c r="A243" s="4" t="s">
        <v>934</v>
      </c>
      <c r="B243" s="4" t="s">
        <v>735</v>
      </c>
      <c r="C243" s="4">
        <v>293010</v>
      </c>
      <c r="D243" s="4" t="s">
        <v>735</v>
      </c>
      <c r="E243" s="262">
        <v>66.7</v>
      </c>
      <c r="F243" s="4">
        <v>75</v>
      </c>
      <c r="G243" s="4">
        <v>71.400000000000006</v>
      </c>
      <c r="H243" s="4">
        <v>75</v>
      </c>
      <c r="I243" s="4">
        <v>100</v>
      </c>
      <c r="J243" s="4">
        <v>100</v>
      </c>
      <c r="K243" s="4">
        <v>0</v>
      </c>
      <c r="L243" s="4">
        <v>50</v>
      </c>
      <c r="M243" s="4">
        <v>0</v>
      </c>
      <c r="N243" s="59">
        <f t="shared" si="3"/>
        <v>59.788888888888891</v>
      </c>
    </row>
    <row r="244" spans="1:14" s="4" customFormat="1" ht="12.75" customHeight="1">
      <c r="A244" s="152" t="s">
        <v>942</v>
      </c>
      <c r="B244" s="152" t="s">
        <v>740</v>
      </c>
      <c r="C244" s="152">
        <v>290140</v>
      </c>
      <c r="D244" s="152" t="s">
        <v>738</v>
      </c>
      <c r="E244" s="152">
        <v>100</v>
      </c>
      <c r="F244" s="152">
        <v>100</v>
      </c>
      <c r="G244" s="152">
        <v>50</v>
      </c>
      <c r="H244" s="152">
        <v>100</v>
      </c>
      <c r="I244" s="152">
        <v>0</v>
      </c>
      <c r="J244" s="152">
        <v>33.299999999999997</v>
      </c>
      <c r="K244" s="152">
        <v>100</v>
      </c>
      <c r="L244" s="152">
        <v>0</v>
      </c>
      <c r="M244" s="152">
        <v>0</v>
      </c>
      <c r="N244" s="260">
        <f t="shared" si="3"/>
        <v>53.7</v>
      </c>
    </row>
    <row r="245" spans="1:14" s="4" customFormat="1" ht="12.75" customHeight="1">
      <c r="A245" s="4" t="s">
        <v>942</v>
      </c>
      <c r="B245" s="4" t="s">
        <v>740</v>
      </c>
      <c r="C245" s="4">
        <v>290250</v>
      </c>
      <c r="D245" s="4" t="s">
        <v>739</v>
      </c>
      <c r="E245" s="4">
        <v>100</v>
      </c>
      <c r="F245" s="4" t="s">
        <v>1003</v>
      </c>
      <c r="G245" s="4">
        <v>40</v>
      </c>
      <c r="H245" s="4">
        <v>60</v>
      </c>
      <c r="I245" s="4">
        <v>100</v>
      </c>
      <c r="J245" s="4">
        <v>100</v>
      </c>
      <c r="K245" s="4">
        <v>0</v>
      </c>
      <c r="L245" s="4">
        <v>0</v>
      </c>
      <c r="M245" s="4">
        <v>0</v>
      </c>
      <c r="N245" s="59">
        <f t="shared" si="3"/>
        <v>50</v>
      </c>
    </row>
    <row r="246" spans="1:14" s="4" customFormat="1" ht="12.75" customHeight="1">
      <c r="A246" s="4" t="s">
        <v>942</v>
      </c>
      <c r="B246" s="4" t="s">
        <v>740</v>
      </c>
      <c r="C246" s="4">
        <v>290320</v>
      </c>
      <c r="D246" s="4" t="s">
        <v>740</v>
      </c>
      <c r="E246" s="4">
        <v>81.2</v>
      </c>
      <c r="F246" s="4">
        <v>75</v>
      </c>
      <c r="G246" s="4">
        <v>82.8</v>
      </c>
      <c r="H246" s="4">
        <v>95</v>
      </c>
      <c r="I246" s="4">
        <v>50</v>
      </c>
      <c r="J246" s="4">
        <v>62.1</v>
      </c>
      <c r="K246" s="4">
        <v>85.7</v>
      </c>
      <c r="L246" s="4">
        <v>83.3</v>
      </c>
      <c r="M246" s="4">
        <v>55.6</v>
      </c>
      <c r="N246" s="59">
        <f t="shared" si="3"/>
        <v>74.522222222222226</v>
      </c>
    </row>
    <row r="247" spans="1:14" s="4" customFormat="1" ht="12.75" customHeight="1">
      <c r="A247" s="4" t="s">
        <v>942</v>
      </c>
      <c r="B247" s="4" t="s">
        <v>740</v>
      </c>
      <c r="C247" s="4">
        <v>290440</v>
      </c>
      <c r="D247" s="4" t="s">
        <v>741</v>
      </c>
      <c r="E247" s="4">
        <v>66.7</v>
      </c>
      <c r="F247" s="4">
        <v>0</v>
      </c>
      <c r="G247" s="4">
        <v>0</v>
      </c>
      <c r="H247" s="4">
        <v>100</v>
      </c>
      <c r="I247" s="4">
        <v>100</v>
      </c>
      <c r="J247" s="4">
        <v>66.7</v>
      </c>
      <c r="K247" s="4">
        <v>0</v>
      </c>
      <c r="L247" s="4">
        <v>100</v>
      </c>
      <c r="M247" s="4">
        <v>0</v>
      </c>
      <c r="N247" s="59">
        <f t="shared" si="3"/>
        <v>48.155555555555551</v>
      </c>
    </row>
    <row r="248" spans="1:14" s="4" customFormat="1" ht="12.75" customHeight="1">
      <c r="A248" s="4" t="s">
        <v>942</v>
      </c>
      <c r="B248" s="4" t="s">
        <v>740</v>
      </c>
      <c r="C248" s="4">
        <v>290740</v>
      </c>
      <c r="D248" s="4" t="s">
        <v>742</v>
      </c>
      <c r="E248" s="262" t="s">
        <v>995</v>
      </c>
      <c r="F248" s="4">
        <v>0</v>
      </c>
      <c r="G248" s="4">
        <v>0</v>
      </c>
      <c r="H248" s="4">
        <v>100</v>
      </c>
      <c r="I248" s="4">
        <v>0</v>
      </c>
      <c r="J248" s="4">
        <v>0</v>
      </c>
      <c r="K248" s="4">
        <v>100</v>
      </c>
      <c r="L248" s="4">
        <v>0</v>
      </c>
      <c r="M248" s="4">
        <v>0</v>
      </c>
      <c r="N248" s="59">
        <f t="shared" si="3"/>
        <v>25</v>
      </c>
    </row>
    <row r="249" spans="1:14" s="4" customFormat="1" ht="12.75" customHeight="1">
      <c r="A249" s="4" t="s">
        <v>942</v>
      </c>
      <c r="B249" s="4" t="s">
        <v>740</v>
      </c>
      <c r="C249" s="4">
        <v>290940</v>
      </c>
      <c r="D249" s="4" t="s">
        <v>743</v>
      </c>
      <c r="E249" s="262" t="s">
        <v>995</v>
      </c>
      <c r="F249" s="4">
        <v>0</v>
      </c>
      <c r="G249" s="4">
        <v>50</v>
      </c>
      <c r="H249" s="4">
        <v>100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59">
        <f t="shared" si="3"/>
        <v>18.75</v>
      </c>
    </row>
    <row r="250" spans="1:14" s="4" customFormat="1" ht="12.75" customHeight="1">
      <c r="A250" s="4" t="s">
        <v>942</v>
      </c>
      <c r="B250" s="4" t="s">
        <v>740</v>
      </c>
      <c r="C250" s="4">
        <v>290970</v>
      </c>
      <c r="D250" s="4" t="s">
        <v>744</v>
      </c>
      <c r="E250" s="262" t="s">
        <v>995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59">
        <f t="shared" si="3"/>
        <v>0</v>
      </c>
    </row>
    <row r="251" spans="1:14" s="4" customFormat="1" ht="12.75" customHeight="1">
      <c r="A251" s="4" t="s">
        <v>942</v>
      </c>
      <c r="B251" s="4" t="s">
        <v>740</v>
      </c>
      <c r="C251" s="4">
        <v>291110</v>
      </c>
      <c r="D251" s="4" t="s">
        <v>745</v>
      </c>
      <c r="E251" s="4">
        <v>75</v>
      </c>
      <c r="F251" s="4">
        <v>44.4</v>
      </c>
      <c r="G251" s="4">
        <v>100</v>
      </c>
      <c r="H251" s="4">
        <v>0</v>
      </c>
      <c r="I251" s="4">
        <v>0</v>
      </c>
      <c r="J251" s="4">
        <v>0</v>
      </c>
      <c r="K251" s="4">
        <v>100</v>
      </c>
      <c r="L251" s="4">
        <v>0</v>
      </c>
      <c r="M251" s="4">
        <v>0</v>
      </c>
      <c r="N251" s="59">
        <f t="shared" si="3"/>
        <v>35.488888888888887</v>
      </c>
    </row>
    <row r="252" spans="1:14" s="4" customFormat="1" ht="12.75" customHeight="1">
      <c r="A252" s="4" t="s">
        <v>942</v>
      </c>
      <c r="B252" s="4" t="s">
        <v>740</v>
      </c>
      <c r="C252" s="4">
        <v>291955</v>
      </c>
      <c r="D252" s="4" t="s">
        <v>746</v>
      </c>
      <c r="E252" s="4">
        <v>84.6</v>
      </c>
      <c r="F252" s="4">
        <v>44.4</v>
      </c>
      <c r="G252" s="4">
        <v>100</v>
      </c>
      <c r="H252" s="4">
        <v>87.5</v>
      </c>
      <c r="I252" s="4">
        <v>90.9</v>
      </c>
      <c r="J252" s="4">
        <v>100</v>
      </c>
      <c r="K252" s="4">
        <v>50</v>
      </c>
      <c r="L252" s="4">
        <v>50</v>
      </c>
      <c r="M252" s="4">
        <v>100</v>
      </c>
      <c r="N252" s="59">
        <f t="shared" si="3"/>
        <v>78.599999999999994</v>
      </c>
    </row>
    <row r="253" spans="1:14" s="4" customFormat="1" ht="12.75" customHeight="1">
      <c r="A253" s="4" t="s">
        <v>942</v>
      </c>
      <c r="B253" s="4" t="s">
        <v>740</v>
      </c>
      <c r="C253" s="4">
        <v>292045</v>
      </c>
      <c r="D253" s="4" t="s">
        <v>747</v>
      </c>
      <c r="E253" s="262" t="s">
        <v>995</v>
      </c>
      <c r="F253" s="4">
        <v>100</v>
      </c>
      <c r="G253" s="4">
        <v>50</v>
      </c>
      <c r="H253" s="4">
        <v>0</v>
      </c>
      <c r="I253" s="4">
        <v>0</v>
      </c>
      <c r="J253" s="4">
        <v>0</v>
      </c>
      <c r="K253" s="4">
        <v>0</v>
      </c>
      <c r="L253" s="4">
        <v>100</v>
      </c>
      <c r="M253" s="4">
        <v>0</v>
      </c>
      <c r="N253" s="59">
        <f t="shared" si="3"/>
        <v>31.25</v>
      </c>
    </row>
    <row r="254" spans="1:14" s="4" customFormat="1" ht="12.75" customHeight="1">
      <c r="A254" s="4" t="s">
        <v>942</v>
      </c>
      <c r="B254" s="4" t="s">
        <v>740</v>
      </c>
      <c r="C254" s="4">
        <v>292620</v>
      </c>
      <c r="D254" s="4" t="s">
        <v>748</v>
      </c>
      <c r="E254" s="262">
        <v>66.7</v>
      </c>
      <c r="F254" s="4">
        <v>100</v>
      </c>
      <c r="G254" s="4">
        <v>33.299999999999997</v>
      </c>
      <c r="H254" s="4">
        <v>100</v>
      </c>
      <c r="I254" s="4">
        <v>100</v>
      </c>
      <c r="J254" s="4">
        <v>100</v>
      </c>
      <c r="K254" s="4">
        <v>0</v>
      </c>
      <c r="L254" s="4">
        <v>100</v>
      </c>
      <c r="M254" s="4">
        <v>0</v>
      </c>
      <c r="N254" s="59">
        <f t="shared" si="3"/>
        <v>66.666666666666671</v>
      </c>
    </row>
    <row r="255" spans="1:14" s="4" customFormat="1" ht="12.75" customHeight="1">
      <c r="A255" s="4" t="s">
        <v>942</v>
      </c>
      <c r="B255" s="4" t="s">
        <v>740</v>
      </c>
      <c r="C255" s="4">
        <v>292840</v>
      </c>
      <c r="D255" s="4" t="s">
        <v>749</v>
      </c>
      <c r="E255" s="262">
        <v>28.6</v>
      </c>
      <c r="F255" s="4">
        <v>16.7</v>
      </c>
      <c r="G255" s="4">
        <v>66.7</v>
      </c>
      <c r="H255" s="4">
        <v>100</v>
      </c>
      <c r="I255" s="4">
        <v>0</v>
      </c>
      <c r="J255" s="4">
        <v>0</v>
      </c>
      <c r="K255" s="4">
        <v>50</v>
      </c>
      <c r="L255" s="4">
        <v>100</v>
      </c>
      <c r="M255" s="4">
        <v>0</v>
      </c>
      <c r="N255" s="59">
        <f t="shared" si="3"/>
        <v>40.222222222222221</v>
      </c>
    </row>
    <row r="256" spans="1:14" s="4" customFormat="1" ht="12.75" customHeight="1">
      <c r="A256" s="4" t="s">
        <v>942</v>
      </c>
      <c r="B256" s="4" t="s">
        <v>740</v>
      </c>
      <c r="C256" s="4">
        <v>292890</v>
      </c>
      <c r="D256" s="4" t="s">
        <v>750</v>
      </c>
      <c r="E256" s="262">
        <v>66.7</v>
      </c>
      <c r="F256" s="4">
        <v>62.5</v>
      </c>
      <c r="G256" s="4">
        <v>100</v>
      </c>
      <c r="H256" s="4">
        <v>0</v>
      </c>
      <c r="I256" s="4">
        <v>100</v>
      </c>
      <c r="J256" s="4">
        <v>100</v>
      </c>
      <c r="K256" s="4">
        <v>0</v>
      </c>
      <c r="L256" s="4">
        <v>0</v>
      </c>
      <c r="M256" s="4">
        <v>100</v>
      </c>
      <c r="N256" s="59">
        <f t="shared" si="3"/>
        <v>58.800000000000004</v>
      </c>
    </row>
    <row r="257" spans="1:14" s="4" customFormat="1" ht="12.75" customHeight="1">
      <c r="A257" s="4" t="s">
        <v>942</v>
      </c>
      <c r="B257" s="4" t="s">
        <v>740</v>
      </c>
      <c r="C257" s="4">
        <v>293090</v>
      </c>
      <c r="D257" s="4" t="s">
        <v>751</v>
      </c>
      <c r="E257" s="262" t="s">
        <v>995</v>
      </c>
      <c r="F257" s="262" t="s">
        <v>1003</v>
      </c>
      <c r="G257" s="4">
        <v>100</v>
      </c>
      <c r="H257" s="4">
        <v>100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59">
        <f t="shared" si="3"/>
        <v>28.571428571428573</v>
      </c>
    </row>
    <row r="258" spans="1:14" s="4" customFormat="1" ht="12.75" customHeight="1">
      <c r="A258" s="4" t="s">
        <v>942</v>
      </c>
      <c r="B258" s="4" t="s">
        <v>740</v>
      </c>
      <c r="C258" s="4">
        <v>293345</v>
      </c>
      <c r="D258" s="4" t="s">
        <v>752</v>
      </c>
      <c r="E258" s="4">
        <v>100</v>
      </c>
      <c r="F258" s="4">
        <v>100</v>
      </c>
      <c r="G258" s="4">
        <v>0</v>
      </c>
      <c r="H258" s="4">
        <v>100</v>
      </c>
      <c r="I258" s="4">
        <v>0</v>
      </c>
      <c r="J258" s="4">
        <v>0</v>
      </c>
      <c r="K258" s="4">
        <v>100</v>
      </c>
      <c r="L258" s="4">
        <v>0</v>
      </c>
      <c r="M258" s="4">
        <v>0</v>
      </c>
      <c r="N258" s="59">
        <f t="shared" si="3"/>
        <v>44.444444444444443</v>
      </c>
    </row>
    <row r="259" spans="1:14" s="4" customFormat="1" ht="12.75" customHeight="1">
      <c r="A259" s="152" t="s">
        <v>942</v>
      </c>
      <c r="B259" s="152" t="s">
        <v>757</v>
      </c>
      <c r="C259" s="152">
        <v>290270</v>
      </c>
      <c r="D259" s="152" t="s">
        <v>754</v>
      </c>
      <c r="E259" s="263" t="s">
        <v>995</v>
      </c>
      <c r="F259" s="152">
        <v>73.3</v>
      </c>
      <c r="G259" s="152">
        <v>95.8</v>
      </c>
      <c r="H259" s="152">
        <v>90</v>
      </c>
      <c r="I259" s="152">
        <v>83.3</v>
      </c>
      <c r="J259" s="152">
        <v>75</v>
      </c>
      <c r="K259" s="152">
        <v>0</v>
      </c>
      <c r="L259" s="152">
        <v>0</v>
      </c>
      <c r="M259" s="152">
        <v>66.7</v>
      </c>
      <c r="N259" s="260">
        <f t="shared" si="3"/>
        <v>60.512500000000003</v>
      </c>
    </row>
    <row r="260" spans="1:14" s="4" customFormat="1" ht="12.75" customHeight="1">
      <c r="A260" s="4" t="s">
        <v>942</v>
      </c>
      <c r="B260" s="4" t="s">
        <v>757</v>
      </c>
      <c r="C260" s="4">
        <v>290450</v>
      </c>
      <c r="D260" s="4" t="s">
        <v>755</v>
      </c>
      <c r="E260" s="262">
        <v>100</v>
      </c>
      <c r="F260" s="4" t="s">
        <v>1003</v>
      </c>
      <c r="G260" s="4">
        <v>33.299999999999997</v>
      </c>
      <c r="H260" s="4">
        <v>100</v>
      </c>
      <c r="I260" s="4">
        <v>0</v>
      </c>
      <c r="J260" s="4">
        <v>66.7</v>
      </c>
      <c r="K260" s="4">
        <v>0</v>
      </c>
      <c r="L260" s="4">
        <v>42.9</v>
      </c>
      <c r="M260" s="4">
        <v>0</v>
      </c>
      <c r="N260" s="59">
        <f t="shared" si="3"/>
        <v>42.862499999999997</v>
      </c>
    </row>
    <row r="261" spans="1:14" s="4" customFormat="1" ht="12.75" customHeight="1">
      <c r="A261" s="4" t="s">
        <v>942</v>
      </c>
      <c r="B261" s="4" t="s">
        <v>757</v>
      </c>
      <c r="C261" s="4">
        <v>290475</v>
      </c>
      <c r="D261" s="4" t="s">
        <v>756</v>
      </c>
      <c r="E261" s="262">
        <v>100</v>
      </c>
      <c r="F261" s="4">
        <v>100</v>
      </c>
      <c r="G261" s="4">
        <v>0</v>
      </c>
      <c r="H261" s="4">
        <v>66.7</v>
      </c>
      <c r="I261" s="4">
        <v>100</v>
      </c>
      <c r="J261" s="4">
        <v>100</v>
      </c>
      <c r="K261" s="4">
        <v>100</v>
      </c>
      <c r="L261" s="4">
        <v>50</v>
      </c>
      <c r="M261" s="4">
        <v>0</v>
      </c>
      <c r="N261" s="59">
        <f t="shared" si="3"/>
        <v>68.522222222222226</v>
      </c>
    </row>
    <row r="262" spans="1:14" s="4" customFormat="1" ht="12.75" customHeight="1">
      <c r="A262" s="4" t="s">
        <v>942</v>
      </c>
      <c r="B262" s="4" t="s">
        <v>757</v>
      </c>
      <c r="C262" s="4">
        <v>291320</v>
      </c>
      <c r="D262" s="4" t="s">
        <v>757</v>
      </c>
      <c r="E262" s="262">
        <v>100</v>
      </c>
      <c r="F262" s="4">
        <v>100</v>
      </c>
      <c r="G262" s="4">
        <v>75</v>
      </c>
      <c r="H262" s="4">
        <v>66.7</v>
      </c>
      <c r="I262" s="4">
        <v>100</v>
      </c>
      <c r="J262" s="4">
        <v>75</v>
      </c>
      <c r="K262" s="4">
        <v>100</v>
      </c>
      <c r="L262" s="4">
        <v>50</v>
      </c>
      <c r="M262" s="4">
        <v>0</v>
      </c>
      <c r="N262" s="59">
        <f t="shared" ref="N262:N325" si="4">AVERAGE(E262:M262)</f>
        <v>74.077777777777783</v>
      </c>
    </row>
    <row r="263" spans="1:14" s="4" customFormat="1" ht="12.75" customHeight="1">
      <c r="A263" s="4" t="s">
        <v>942</v>
      </c>
      <c r="B263" s="4" t="s">
        <v>757</v>
      </c>
      <c r="C263" s="4">
        <v>291410</v>
      </c>
      <c r="D263" s="4" t="s">
        <v>758</v>
      </c>
      <c r="E263" s="262" t="s">
        <v>995</v>
      </c>
      <c r="F263" s="4">
        <v>0</v>
      </c>
      <c r="G263" s="4">
        <v>100</v>
      </c>
      <c r="H263" s="4">
        <v>0</v>
      </c>
      <c r="I263" s="4">
        <v>100</v>
      </c>
      <c r="J263" s="4">
        <v>100</v>
      </c>
      <c r="K263" s="4">
        <v>0</v>
      </c>
      <c r="L263" s="4">
        <v>100</v>
      </c>
      <c r="M263" s="4">
        <v>0</v>
      </c>
      <c r="N263" s="59">
        <f t="shared" si="4"/>
        <v>50</v>
      </c>
    </row>
    <row r="264" spans="1:14" s="4" customFormat="1" ht="12.75" customHeight="1">
      <c r="A264" s="4" t="s">
        <v>942</v>
      </c>
      <c r="B264" s="4" t="s">
        <v>757</v>
      </c>
      <c r="C264" s="4">
        <v>292160</v>
      </c>
      <c r="D264" s="4" t="s">
        <v>759</v>
      </c>
      <c r="E264" s="262">
        <v>100</v>
      </c>
      <c r="F264" s="4">
        <v>50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59">
        <f t="shared" si="4"/>
        <v>16.666666666666668</v>
      </c>
    </row>
    <row r="265" spans="1:14" s="4" customFormat="1" ht="12.75" customHeight="1">
      <c r="A265" s="4" t="s">
        <v>942</v>
      </c>
      <c r="B265" s="4" t="s">
        <v>757</v>
      </c>
      <c r="C265" s="4">
        <v>292225</v>
      </c>
      <c r="D265" s="4" t="s">
        <v>760</v>
      </c>
      <c r="E265" s="262" t="s">
        <v>995</v>
      </c>
      <c r="F265" s="4">
        <v>0</v>
      </c>
      <c r="G265" s="4">
        <v>0</v>
      </c>
      <c r="H265" s="4">
        <v>100</v>
      </c>
      <c r="I265" s="4">
        <v>0</v>
      </c>
      <c r="J265" s="4">
        <v>0</v>
      </c>
      <c r="K265" s="4">
        <v>25</v>
      </c>
      <c r="L265" s="4">
        <v>40</v>
      </c>
      <c r="M265" s="4">
        <v>0</v>
      </c>
      <c r="N265" s="59">
        <f t="shared" si="4"/>
        <v>20.625</v>
      </c>
    </row>
    <row r="266" spans="1:14" s="4" customFormat="1" ht="12.75" customHeight="1">
      <c r="A266" s="4" t="s">
        <v>942</v>
      </c>
      <c r="B266" s="4" t="s">
        <v>757</v>
      </c>
      <c r="C266" s="4">
        <v>292320</v>
      </c>
      <c r="D266" s="4" t="s">
        <v>761</v>
      </c>
      <c r="E266" s="262">
        <v>50</v>
      </c>
      <c r="F266" s="4">
        <v>0</v>
      </c>
      <c r="G266" s="4">
        <v>100</v>
      </c>
      <c r="H266" s="4">
        <v>100</v>
      </c>
      <c r="I266" s="4">
        <v>0</v>
      </c>
      <c r="J266" s="4">
        <v>66.7</v>
      </c>
      <c r="K266" s="4">
        <v>0</v>
      </c>
      <c r="L266" s="4">
        <v>0</v>
      </c>
      <c r="M266" s="4">
        <v>0</v>
      </c>
      <c r="N266" s="59">
        <f t="shared" si="4"/>
        <v>35.18888888888889</v>
      </c>
    </row>
    <row r="267" spans="1:14" s="4" customFormat="1" ht="12.75" customHeight="1">
      <c r="A267" s="4" t="s">
        <v>942</v>
      </c>
      <c r="B267" s="4" t="s">
        <v>757</v>
      </c>
      <c r="C267" s="4">
        <v>292370</v>
      </c>
      <c r="D267" s="4" t="s">
        <v>762</v>
      </c>
      <c r="E267" s="262">
        <v>50</v>
      </c>
      <c r="F267" s="4">
        <v>0</v>
      </c>
      <c r="G267" s="4">
        <v>50</v>
      </c>
      <c r="H267" s="4">
        <v>33.299999999999997</v>
      </c>
      <c r="I267" s="4">
        <v>50</v>
      </c>
      <c r="J267" s="4">
        <v>100</v>
      </c>
      <c r="K267" s="4">
        <v>100</v>
      </c>
      <c r="L267" s="4">
        <v>0</v>
      </c>
      <c r="M267" s="4">
        <v>100</v>
      </c>
      <c r="N267" s="59">
        <f t="shared" si="4"/>
        <v>53.7</v>
      </c>
    </row>
    <row r="268" spans="1:14" s="4" customFormat="1" ht="12.75" customHeight="1">
      <c r="A268" s="152" t="s">
        <v>942</v>
      </c>
      <c r="B268" s="152" t="s">
        <v>771</v>
      </c>
      <c r="C268" s="152">
        <v>290390</v>
      </c>
      <c r="D268" s="152" t="s">
        <v>764</v>
      </c>
      <c r="E268" s="263">
        <v>60</v>
      </c>
      <c r="F268" s="152">
        <v>60</v>
      </c>
      <c r="G268" s="152">
        <v>81.8</v>
      </c>
      <c r="H268" s="152">
        <v>62.5</v>
      </c>
      <c r="I268" s="152">
        <v>25</v>
      </c>
      <c r="J268" s="152">
        <v>42.9</v>
      </c>
      <c r="K268" s="152">
        <v>69.2</v>
      </c>
      <c r="L268" s="152">
        <v>60</v>
      </c>
      <c r="M268" s="152">
        <v>100</v>
      </c>
      <c r="N268" s="260">
        <f t="shared" si="4"/>
        <v>62.377777777777773</v>
      </c>
    </row>
    <row r="269" spans="1:14" s="4" customFormat="1" ht="12.75" customHeight="1">
      <c r="A269" s="4" t="s">
        <v>942</v>
      </c>
      <c r="B269" s="4" t="s">
        <v>771</v>
      </c>
      <c r="C269" s="4">
        <v>290610</v>
      </c>
      <c r="D269" s="4" t="s">
        <v>765</v>
      </c>
      <c r="E269" s="262">
        <v>100</v>
      </c>
      <c r="F269" s="4">
        <v>0</v>
      </c>
      <c r="G269" s="4">
        <v>0</v>
      </c>
      <c r="H269" s="4">
        <v>100</v>
      </c>
      <c r="I269" s="4">
        <v>0</v>
      </c>
      <c r="J269" s="4">
        <v>100</v>
      </c>
      <c r="K269" s="4">
        <v>0</v>
      </c>
      <c r="L269" s="4">
        <v>0</v>
      </c>
      <c r="M269" s="4">
        <v>0</v>
      </c>
      <c r="N269" s="59">
        <f t="shared" si="4"/>
        <v>33.333333333333336</v>
      </c>
    </row>
    <row r="270" spans="1:14" s="4" customFormat="1" ht="12.75" customHeight="1">
      <c r="A270" s="4" t="s">
        <v>942</v>
      </c>
      <c r="B270" s="4" t="s">
        <v>771</v>
      </c>
      <c r="C270" s="4">
        <v>290810</v>
      </c>
      <c r="D270" s="4" t="s">
        <v>766</v>
      </c>
      <c r="E270" s="262">
        <v>100</v>
      </c>
      <c r="F270" s="4">
        <v>50</v>
      </c>
      <c r="G270" s="4">
        <v>100</v>
      </c>
      <c r="H270" s="4">
        <v>33.299999999999997</v>
      </c>
      <c r="I270" s="4">
        <v>0</v>
      </c>
      <c r="J270" s="4">
        <v>0</v>
      </c>
      <c r="K270" s="4">
        <v>50</v>
      </c>
      <c r="L270" s="4">
        <v>0</v>
      </c>
      <c r="M270" s="4">
        <v>0</v>
      </c>
      <c r="N270" s="59">
        <f t="shared" si="4"/>
        <v>37.033333333333331</v>
      </c>
    </row>
    <row r="271" spans="1:14" s="4" customFormat="1" ht="12.75" customHeight="1">
      <c r="A271" s="4" t="s">
        <v>942</v>
      </c>
      <c r="B271" s="4" t="s">
        <v>771</v>
      </c>
      <c r="C271" s="4">
        <v>290910</v>
      </c>
      <c r="D271" s="4" t="s">
        <v>767</v>
      </c>
      <c r="E271" s="262" t="s">
        <v>995</v>
      </c>
      <c r="F271" s="4">
        <v>100</v>
      </c>
      <c r="G271" s="4">
        <v>100</v>
      </c>
      <c r="H271" s="4">
        <v>0</v>
      </c>
      <c r="I271" s="4">
        <v>0</v>
      </c>
      <c r="J271" s="4">
        <v>80</v>
      </c>
      <c r="K271" s="4">
        <v>0</v>
      </c>
      <c r="L271" s="4">
        <v>66.7</v>
      </c>
      <c r="M271" s="4">
        <v>0</v>
      </c>
      <c r="N271" s="59">
        <f t="shared" si="4"/>
        <v>43.337499999999999</v>
      </c>
    </row>
    <row r="272" spans="1:14" s="4" customFormat="1" ht="12.75" customHeight="1">
      <c r="A272" s="4" t="s">
        <v>942</v>
      </c>
      <c r="B272" s="4" t="s">
        <v>771</v>
      </c>
      <c r="C272" s="4">
        <v>290930</v>
      </c>
      <c r="D272" s="4" t="s">
        <v>768</v>
      </c>
      <c r="E272" s="262">
        <v>33.299999999999997</v>
      </c>
      <c r="F272" s="4">
        <v>0</v>
      </c>
      <c r="G272" s="4">
        <v>100</v>
      </c>
      <c r="H272" s="4">
        <v>100</v>
      </c>
      <c r="I272" s="4">
        <v>0</v>
      </c>
      <c r="J272" s="4">
        <v>33.299999999999997</v>
      </c>
      <c r="K272" s="4">
        <v>40</v>
      </c>
      <c r="L272" s="4">
        <v>100</v>
      </c>
      <c r="M272" s="4">
        <v>0</v>
      </c>
      <c r="N272" s="59">
        <f t="shared" si="4"/>
        <v>45.177777777777777</v>
      </c>
    </row>
    <row r="273" spans="1:14" s="4" customFormat="1" ht="12.75" customHeight="1">
      <c r="A273" s="4" t="s">
        <v>942</v>
      </c>
      <c r="B273" s="4" t="s">
        <v>771</v>
      </c>
      <c r="C273" s="4">
        <v>291077</v>
      </c>
      <c r="D273" s="4" t="s">
        <v>769</v>
      </c>
      <c r="E273" s="262" t="s">
        <v>995</v>
      </c>
      <c r="F273" s="4">
        <v>100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59">
        <f t="shared" si="4"/>
        <v>12.5</v>
      </c>
    </row>
    <row r="274" spans="1:14" s="4" customFormat="1" ht="12.75" customHeight="1">
      <c r="A274" s="4" t="s">
        <v>942</v>
      </c>
      <c r="B274" s="4" t="s">
        <v>771</v>
      </c>
      <c r="C274" s="4">
        <v>291735</v>
      </c>
      <c r="D274" s="4" t="s">
        <v>770</v>
      </c>
      <c r="E274" s="262">
        <v>33.299999999999997</v>
      </c>
      <c r="F274" s="4">
        <v>75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59">
        <f t="shared" si="4"/>
        <v>12.033333333333333</v>
      </c>
    </row>
    <row r="275" spans="1:14" s="4" customFormat="1" ht="12.75" customHeight="1">
      <c r="A275" s="4" t="s">
        <v>942</v>
      </c>
      <c r="B275" s="4" t="s">
        <v>771</v>
      </c>
      <c r="C275" s="4">
        <v>292810</v>
      </c>
      <c r="D275" s="4" t="s">
        <v>771</v>
      </c>
      <c r="E275" s="262">
        <v>80</v>
      </c>
      <c r="F275" s="4">
        <v>100</v>
      </c>
      <c r="G275" s="4">
        <v>25</v>
      </c>
      <c r="H275" s="4">
        <v>100</v>
      </c>
      <c r="I275" s="4">
        <v>100</v>
      </c>
      <c r="J275" s="4">
        <v>100</v>
      </c>
      <c r="K275" s="4">
        <v>50</v>
      </c>
      <c r="L275" s="4">
        <v>0</v>
      </c>
      <c r="M275" s="4">
        <v>100</v>
      </c>
      <c r="N275" s="59">
        <f t="shared" si="4"/>
        <v>72.777777777777771</v>
      </c>
    </row>
    <row r="276" spans="1:14" s="4" customFormat="1" ht="12.75" customHeight="1">
      <c r="A276" s="4" t="s">
        <v>942</v>
      </c>
      <c r="B276" s="4" t="s">
        <v>771</v>
      </c>
      <c r="C276" s="4">
        <v>292820</v>
      </c>
      <c r="D276" s="4" t="s">
        <v>772</v>
      </c>
      <c r="E276" s="262">
        <v>100</v>
      </c>
      <c r="F276" s="4">
        <v>0</v>
      </c>
      <c r="G276" s="4">
        <v>50</v>
      </c>
      <c r="H276" s="4">
        <v>0</v>
      </c>
      <c r="I276" s="4">
        <v>0</v>
      </c>
      <c r="J276" s="4">
        <v>100</v>
      </c>
      <c r="K276" s="4">
        <v>0</v>
      </c>
      <c r="L276" s="4">
        <v>0</v>
      </c>
      <c r="M276" s="4">
        <v>0</v>
      </c>
      <c r="N276" s="59">
        <f t="shared" si="4"/>
        <v>27.777777777777779</v>
      </c>
    </row>
    <row r="277" spans="1:14" s="4" customFormat="1" ht="12.75" customHeight="1">
      <c r="A277" s="4" t="s">
        <v>942</v>
      </c>
      <c r="B277" s="4" t="s">
        <v>771</v>
      </c>
      <c r="C277" s="4">
        <v>292905</v>
      </c>
      <c r="D277" s="4" t="s">
        <v>773</v>
      </c>
      <c r="E277" s="262" t="s">
        <v>995</v>
      </c>
      <c r="F277" s="4">
        <v>100</v>
      </c>
      <c r="G277" s="4">
        <v>0</v>
      </c>
      <c r="H277" s="4">
        <v>0</v>
      </c>
      <c r="I277" s="4">
        <v>50</v>
      </c>
      <c r="J277" s="4">
        <v>33.299999999999997</v>
      </c>
      <c r="K277" s="4">
        <v>0</v>
      </c>
      <c r="L277" s="4">
        <v>0</v>
      </c>
      <c r="M277" s="4">
        <v>0</v>
      </c>
      <c r="N277" s="59">
        <f t="shared" si="4"/>
        <v>22.912500000000001</v>
      </c>
    </row>
    <row r="278" spans="1:14" s="4" customFormat="1" ht="12.75" customHeight="1">
      <c r="A278" s="4" t="s">
        <v>942</v>
      </c>
      <c r="B278" s="4" t="s">
        <v>771</v>
      </c>
      <c r="C278" s="4">
        <v>293015</v>
      </c>
      <c r="D278" s="4" t="s">
        <v>774</v>
      </c>
      <c r="E278" s="262">
        <v>55.6</v>
      </c>
      <c r="F278" s="4">
        <v>0</v>
      </c>
      <c r="G278" s="4">
        <v>25</v>
      </c>
      <c r="H278" s="4">
        <v>100</v>
      </c>
      <c r="I278" s="4">
        <v>0</v>
      </c>
      <c r="J278" s="4">
        <v>20</v>
      </c>
      <c r="K278" s="4">
        <v>83.3</v>
      </c>
      <c r="L278" s="4">
        <v>0</v>
      </c>
      <c r="M278" s="4">
        <v>0</v>
      </c>
      <c r="N278" s="59">
        <f t="shared" si="4"/>
        <v>31.544444444444441</v>
      </c>
    </row>
    <row r="279" spans="1:14" s="4" customFormat="1" ht="12.75" customHeight="1">
      <c r="A279" s="4" t="s">
        <v>942</v>
      </c>
      <c r="B279" s="4" t="s">
        <v>771</v>
      </c>
      <c r="C279" s="4">
        <v>293030</v>
      </c>
      <c r="D279" s="4" t="s">
        <v>775</v>
      </c>
      <c r="E279" s="262" t="s">
        <v>995</v>
      </c>
      <c r="F279" s="4">
        <v>0</v>
      </c>
      <c r="G279" s="4">
        <v>100</v>
      </c>
      <c r="H279" s="4">
        <v>0</v>
      </c>
      <c r="I279" s="4">
        <v>100</v>
      </c>
      <c r="J279" s="4">
        <v>50</v>
      </c>
      <c r="K279" s="4">
        <v>66.7</v>
      </c>
      <c r="L279" s="4">
        <v>0</v>
      </c>
      <c r="M279" s="4">
        <v>0</v>
      </c>
      <c r="N279" s="59">
        <f t="shared" si="4"/>
        <v>39.587499999999999</v>
      </c>
    </row>
    <row r="280" spans="1:14" s="4" customFormat="1" ht="12.75" customHeight="1">
      <c r="A280" s="4" t="s">
        <v>942</v>
      </c>
      <c r="B280" s="4" t="s">
        <v>771</v>
      </c>
      <c r="C280" s="4">
        <v>293075</v>
      </c>
      <c r="D280" s="4" t="s">
        <v>776</v>
      </c>
      <c r="E280" s="262">
        <v>66.7</v>
      </c>
      <c r="F280" s="4">
        <v>100</v>
      </c>
      <c r="G280" s="4">
        <v>50</v>
      </c>
      <c r="H280" s="4">
        <v>0</v>
      </c>
      <c r="I280" s="4">
        <v>100</v>
      </c>
      <c r="J280" s="4">
        <v>100</v>
      </c>
      <c r="K280" s="4">
        <v>0</v>
      </c>
      <c r="L280" s="4">
        <v>0</v>
      </c>
      <c r="M280" s="4">
        <v>0</v>
      </c>
      <c r="N280" s="59">
        <f t="shared" si="4"/>
        <v>46.3</v>
      </c>
    </row>
    <row r="281" spans="1:14" s="4" customFormat="1" ht="12.75" customHeight="1">
      <c r="A281" s="152" t="s">
        <v>941</v>
      </c>
      <c r="B281" s="152" t="s">
        <v>783</v>
      </c>
      <c r="C281" s="152">
        <v>290200</v>
      </c>
      <c r="D281" s="152" t="s">
        <v>779</v>
      </c>
      <c r="E281" s="152">
        <v>66.7</v>
      </c>
      <c r="F281" s="152">
        <v>100</v>
      </c>
      <c r="G281" s="152">
        <v>100</v>
      </c>
      <c r="H281" s="152">
        <v>100</v>
      </c>
      <c r="I281" s="152">
        <v>100</v>
      </c>
      <c r="J281" s="152">
        <v>100</v>
      </c>
      <c r="K281" s="152">
        <v>0</v>
      </c>
      <c r="L281" s="152">
        <v>0</v>
      </c>
      <c r="M281" s="152">
        <v>0</v>
      </c>
      <c r="N281" s="260">
        <f t="shared" si="4"/>
        <v>62.966666666666669</v>
      </c>
    </row>
    <row r="282" spans="1:14" s="4" customFormat="1" ht="12.75" customHeight="1">
      <c r="A282" s="4" t="s">
        <v>941</v>
      </c>
      <c r="B282" s="4" t="s">
        <v>783</v>
      </c>
      <c r="C282" s="4">
        <v>290280</v>
      </c>
      <c r="D282" s="4" t="s">
        <v>780</v>
      </c>
      <c r="E282" s="4">
        <v>100</v>
      </c>
      <c r="F282" s="4">
        <v>100</v>
      </c>
      <c r="G282" s="4">
        <v>100</v>
      </c>
      <c r="H282" s="4">
        <v>100</v>
      </c>
      <c r="I282" s="4">
        <v>85.7</v>
      </c>
      <c r="J282" s="4">
        <v>81.8</v>
      </c>
      <c r="K282" s="4">
        <v>100</v>
      </c>
      <c r="L282" s="4">
        <v>100</v>
      </c>
      <c r="M282" s="4">
        <v>0</v>
      </c>
      <c r="N282" s="59">
        <f t="shared" si="4"/>
        <v>85.277777777777771</v>
      </c>
    </row>
    <row r="283" spans="1:14" s="4" customFormat="1" ht="12.75" customHeight="1">
      <c r="A283" s="4" t="s">
        <v>941</v>
      </c>
      <c r="B283" s="4" t="s">
        <v>783</v>
      </c>
      <c r="C283" s="4">
        <v>290410</v>
      </c>
      <c r="D283" s="4" t="s">
        <v>781</v>
      </c>
      <c r="E283" s="4">
        <v>80</v>
      </c>
      <c r="F283" s="4">
        <v>0</v>
      </c>
      <c r="G283" s="4">
        <v>0</v>
      </c>
      <c r="H283" s="4">
        <v>0</v>
      </c>
      <c r="I283" s="4">
        <v>100</v>
      </c>
      <c r="J283" s="4">
        <v>100</v>
      </c>
      <c r="K283" s="4">
        <v>66.7</v>
      </c>
      <c r="L283" s="4">
        <v>33.299999999999997</v>
      </c>
      <c r="M283" s="4">
        <v>100</v>
      </c>
      <c r="N283" s="59">
        <f t="shared" si="4"/>
        <v>53.333333333333336</v>
      </c>
    </row>
    <row r="284" spans="1:14" s="4" customFormat="1" ht="12.75" customHeight="1">
      <c r="A284" s="4" t="s">
        <v>941</v>
      </c>
      <c r="B284" s="4" t="s">
        <v>783</v>
      </c>
      <c r="C284" s="4">
        <v>290420</v>
      </c>
      <c r="D284" s="4" t="s">
        <v>782</v>
      </c>
      <c r="E284" s="4">
        <v>100</v>
      </c>
      <c r="F284" s="4">
        <v>100</v>
      </c>
      <c r="G284" s="4">
        <v>0</v>
      </c>
      <c r="H284" s="4">
        <v>0</v>
      </c>
      <c r="I284" s="4">
        <v>100</v>
      </c>
      <c r="J284" s="4">
        <v>100</v>
      </c>
      <c r="K284" s="4">
        <v>25</v>
      </c>
      <c r="L284" s="4">
        <v>0</v>
      </c>
      <c r="M284" s="4">
        <v>0</v>
      </c>
      <c r="N284" s="59">
        <f t="shared" si="4"/>
        <v>47.222222222222221</v>
      </c>
    </row>
    <row r="285" spans="1:14" s="4" customFormat="1" ht="12.75" customHeight="1">
      <c r="A285" s="4" t="s">
        <v>941</v>
      </c>
      <c r="B285" s="4" t="s">
        <v>783</v>
      </c>
      <c r="C285" s="4">
        <v>290460</v>
      </c>
      <c r="D285" s="4" t="s">
        <v>783</v>
      </c>
      <c r="E285" s="4">
        <v>100</v>
      </c>
      <c r="F285" s="4">
        <v>66.7</v>
      </c>
      <c r="G285" s="4">
        <v>66.7</v>
      </c>
      <c r="H285" s="4">
        <v>100</v>
      </c>
      <c r="I285" s="4">
        <v>100</v>
      </c>
      <c r="J285" s="4">
        <v>100</v>
      </c>
      <c r="K285" s="4">
        <v>100</v>
      </c>
      <c r="L285" s="4">
        <v>100</v>
      </c>
      <c r="M285" s="4">
        <v>66.7</v>
      </c>
      <c r="N285" s="59">
        <f t="shared" si="4"/>
        <v>88.9</v>
      </c>
    </row>
    <row r="286" spans="1:14" s="4" customFormat="1" ht="12.75" customHeight="1">
      <c r="A286" s="4" t="s">
        <v>941</v>
      </c>
      <c r="B286" s="4" t="s">
        <v>783</v>
      </c>
      <c r="C286" s="4">
        <v>290755</v>
      </c>
      <c r="D286" s="4" t="s">
        <v>784</v>
      </c>
      <c r="E286" s="262" t="s">
        <v>995</v>
      </c>
      <c r="F286" s="4">
        <v>0</v>
      </c>
      <c r="G286" s="4">
        <v>0</v>
      </c>
      <c r="H286" s="4">
        <v>100</v>
      </c>
      <c r="I286" s="4">
        <v>0</v>
      </c>
      <c r="J286" s="4">
        <v>50</v>
      </c>
      <c r="K286" s="4">
        <v>0</v>
      </c>
      <c r="L286" s="4">
        <v>0</v>
      </c>
      <c r="M286" s="4">
        <v>0</v>
      </c>
      <c r="N286" s="59">
        <f t="shared" si="4"/>
        <v>18.75</v>
      </c>
    </row>
    <row r="287" spans="1:14" s="4" customFormat="1" ht="12.75" customHeight="1">
      <c r="A287" s="4" t="s">
        <v>941</v>
      </c>
      <c r="B287" s="4" t="s">
        <v>783</v>
      </c>
      <c r="C287" s="4">
        <v>290880</v>
      </c>
      <c r="D287" s="4" t="s">
        <v>785</v>
      </c>
      <c r="E287" s="262" t="s">
        <v>995</v>
      </c>
      <c r="F287" s="4">
        <v>0</v>
      </c>
      <c r="G287" s="4">
        <v>0</v>
      </c>
      <c r="H287" s="4">
        <v>66.7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59">
        <f t="shared" si="4"/>
        <v>8.3375000000000004</v>
      </c>
    </row>
    <row r="288" spans="1:14" s="4" customFormat="1" ht="12.75" customHeight="1">
      <c r="A288" s="4" t="s">
        <v>941</v>
      </c>
      <c r="B288" s="4" t="s">
        <v>783</v>
      </c>
      <c r="C288" s="4">
        <v>291010</v>
      </c>
      <c r="D288" s="4" t="s">
        <v>786</v>
      </c>
      <c r="E288" s="262">
        <v>100</v>
      </c>
      <c r="F288" s="4">
        <v>50</v>
      </c>
      <c r="G288" s="4">
        <v>33.299999999999997</v>
      </c>
      <c r="H288" s="4">
        <v>0</v>
      </c>
      <c r="I288" s="4">
        <v>100</v>
      </c>
      <c r="J288" s="4">
        <v>100</v>
      </c>
      <c r="K288" s="4">
        <v>0</v>
      </c>
      <c r="L288" s="4">
        <v>100</v>
      </c>
      <c r="M288" s="4">
        <v>0</v>
      </c>
      <c r="N288" s="59">
        <f t="shared" si="4"/>
        <v>53.7</v>
      </c>
    </row>
    <row r="289" spans="1:14" s="4" customFormat="1" ht="12.75" customHeight="1">
      <c r="A289" s="4" t="s">
        <v>941</v>
      </c>
      <c r="B289" s="4" t="s">
        <v>783</v>
      </c>
      <c r="C289" s="4">
        <v>290050</v>
      </c>
      <c r="D289" s="4" t="s">
        <v>787</v>
      </c>
      <c r="E289" s="262" t="s">
        <v>995</v>
      </c>
      <c r="F289" s="4">
        <v>0</v>
      </c>
      <c r="G289" s="4">
        <v>0</v>
      </c>
      <c r="H289" s="4">
        <v>0</v>
      </c>
      <c r="I289" s="4">
        <v>0</v>
      </c>
      <c r="J289" s="4">
        <v>100</v>
      </c>
      <c r="K289" s="4">
        <v>0</v>
      </c>
      <c r="L289" s="4">
        <v>50</v>
      </c>
      <c r="M289" s="4">
        <v>0</v>
      </c>
      <c r="N289" s="59">
        <f t="shared" si="4"/>
        <v>18.75</v>
      </c>
    </row>
    <row r="290" spans="1:14" s="4" customFormat="1" ht="12.75" customHeight="1">
      <c r="A290" s="4" t="s">
        <v>941</v>
      </c>
      <c r="B290" s="4" t="s">
        <v>783</v>
      </c>
      <c r="C290" s="4">
        <v>291165</v>
      </c>
      <c r="D290" s="4" t="s">
        <v>788</v>
      </c>
      <c r="E290" s="262" t="s">
        <v>995</v>
      </c>
      <c r="F290" s="4">
        <v>0</v>
      </c>
      <c r="G290" s="4">
        <v>0</v>
      </c>
      <c r="H290" s="4">
        <v>100</v>
      </c>
      <c r="I290" s="4">
        <v>100</v>
      </c>
      <c r="J290" s="4">
        <v>100</v>
      </c>
      <c r="K290" s="4">
        <v>0</v>
      </c>
      <c r="L290" s="4">
        <v>0</v>
      </c>
      <c r="M290" s="4">
        <v>0</v>
      </c>
      <c r="N290" s="59">
        <f t="shared" si="4"/>
        <v>37.5</v>
      </c>
    </row>
    <row r="291" spans="1:14" s="4" customFormat="1" ht="12.75" customHeight="1">
      <c r="A291" s="4" t="s">
        <v>941</v>
      </c>
      <c r="B291" s="4" t="s">
        <v>783</v>
      </c>
      <c r="C291" s="4">
        <v>291220</v>
      </c>
      <c r="D291" s="4" t="s">
        <v>789</v>
      </c>
      <c r="E291" s="262">
        <v>100</v>
      </c>
      <c r="F291" s="4">
        <v>100</v>
      </c>
      <c r="G291" s="4">
        <v>100</v>
      </c>
      <c r="H291" s="4">
        <v>100</v>
      </c>
      <c r="I291" s="4">
        <v>50</v>
      </c>
      <c r="J291" s="4">
        <v>71.400000000000006</v>
      </c>
      <c r="K291" s="4">
        <v>100</v>
      </c>
      <c r="L291" s="4">
        <v>50</v>
      </c>
      <c r="M291" s="4">
        <v>100</v>
      </c>
      <c r="N291" s="59">
        <f t="shared" si="4"/>
        <v>85.711111111111109</v>
      </c>
    </row>
    <row r="292" spans="1:14" s="4" customFormat="1" ht="12.75" customHeight="1">
      <c r="A292" s="4" t="s">
        <v>941</v>
      </c>
      <c r="B292" s="4" t="s">
        <v>783</v>
      </c>
      <c r="C292" s="4">
        <v>291250</v>
      </c>
      <c r="D292" s="4" t="s">
        <v>790</v>
      </c>
      <c r="E292" s="262" t="s">
        <v>995</v>
      </c>
      <c r="F292" s="4">
        <v>100</v>
      </c>
      <c r="G292" s="4">
        <v>100</v>
      </c>
      <c r="H292" s="4">
        <v>100</v>
      </c>
      <c r="I292" s="4">
        <v>0</v>
      </c>
      <c r="J292" s="4">
        <v>100</v>
      </c>
      <c r="K292" s="4">
        <v>0</v>
      </c>
      <c r="L292" s="4">
        <v>66.7</v>
      </c>
      <c r="M292" s="4">
        <v>0</v>
      </c>
      <c r="N292" s="59">
        <f t="shared" si="4"/>
        <v>58.337499999999999</v>
      </c>
    </row>
    <row r="293" spans="1:14" s="4" customFormat="1" ht="12.75" customHeight="1">
      <c r="A293" s="4" t="s">
        <v>941</v>
      </c>
      <c r="B293" s="4" t="s">
        <v>783</v>
      </c>
      <c r="C293" s="4">
        <v>291720</v>
      </c>
      <c r="D293" s="4" t="s">
        <v>791</v>
      </c>
      <c r="E293" s="262" t="s">
        <v>995</v>
      </c>
      <c r="F293" s="4">
        <v>100</v>
      </c>
      <c r="G293" s="4">
        <v>0</v>
      </c>
      <c r="H293" s="4">
        <v>100</v>
      </c>
      <c r="I293" s="4">
        <v>100</v>
      </c>
      <c r="J293" s="4">
        <v>100</v>
      </c>
      <c r="K293" s="4">
        <v>100</v>
      </c>
      <c r="L293" s="4">
        <v>25</v>
      </c>
      <c r="M293" s="4">
        <v>0</v>
      </c>
      <c r="N293" s="59">
        <f t="shared" si="4"/>
        <v>65.625</v>
      </c>
    </row>
    <row r="294" spans="1:14" s="4" customFormat="1" ht="12.75" customHeight="1">
      <c r="A294" s="4" t="s">
        <v>941</v>
      </c>
      <c r="B294" s="4" t="s">
        <v>783</v>
      </c>
      <c r="C294" s="4">
        <v>291860</v>
      </c>
      <c r="D294" s="4" t="s">
        <v>792</v>
      </c>
      <c r="E294" s="262" t="s">
        <v>995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59">
        <f t="shared" si="4"/>
        <v>0</v>
      </c>
    </row>
    <row r="295" spans="1:14" s="4" customFormat="1" ht="12.75" customHeight="1">
      <c r="A295" s="4" t="s">
        <v>941</v>
      </c>
      <c r="B295" s="4" t="s">
        <v>783</v>
      </c>
      <c r="C295" s="4">
        <v>291950</v>
      </c>
      <c r="D295" s="4" t="s">
        <v>793</v>
      </c>
      <c r="E295" s="4">
        <v>100</v>
      </c>
      <c r="F295" s="4">
        <v>75</v>
      </c>
      <c r="G295" s="4">
        <v>33.299999999999997</v>
      </c>
      <c r="H295" s="4">
        <v>66.7</v>
      </c>
      <c r="I295" s="4">
        <v>100</v>
      </c>
      <c r="J295" s="4">
        <v>100</v>
      </c>
      <c r="K295" s="4">
        <v>16.7</v>
      </c>
      <c r="L295" s="4">
        <v>75</v>
      </c>
      <c r="M295" s="4">
        <v>100</v>
      </c>
      <c r="N295" s="59">
        <f t="shared" si="4"/>
        <v>74.077777777777783</v>
      </c>
    </row>
    <row r="296" spans="1:14" s="4" customFormat="1" ht="12.75" customHeight="1">
      <c r="A296" s="4" t="s">
        <v>941</v>
      </c>
      <c r="B296" s="4" t="s">
        <v>783</v>
      </c>
      <c r="C296" s="4">
        <v>291980</v>
      </c>
      <c r="D296" s="4" t="s">
        <v>794</v>
      </c>
      <c r="E296" s="4">
        <v>66.7</v>
      </c>
      <c r="F296" s="4">
        <v>57.1</v>
      </c>
      <c r="G296" s="4">
        <v>33.299999999999997</v>
      </c>
      <c r="H296" s="4">
        <v>0</v>
      </c>
      <c r="I296" s="4">
        <v>100</v>
      </c>
      <c r="J296" s="4">
        <v>77.8</v>
      </c>
      <c r="K296" s="4">
        <v>100</v>
      </c>
      <c r="L296" s="4">
        <v>60</v>
      </c>
      <c r="M296" s="4">
        <v>0</v>
      </c>
      <c r="N296" s="59">
        <f t="shared" si="4"/>
        <v>54.988888888888894</v>
      </c>
    </row>
    <row r="297" spans="1:14" s="4" customFormat="1" ht="12.75" customHeight="1">
      <c r="A297" s="4" t="s">
        <v>941</v>
      </c>
      <c r="B297" s="4" t="s">
        <v>783</v>
      </c>
      <c r="C297" s="4">
        <v>292030</v>
      </c>
      <c r="D297" s="4" t="s">
        <v>795</v>
      </c>
      <c r="E297" s="4">
        <v>40</v>
      </c>
      <c r="F297" s="4">
        <v>0</v>
      </c>
      <c r="G297" s="4">
        <v>0</v>
      </c>
      <c r="H297" s="4">
        <v>100</v>
      </c>
      <c r="I297" s="4">
        <v>100</v>
      </c>
      <c r="J297" s="4">
        <v>100</v>
      </c>
      <c r="K297" s="4">
        <v>0</v>
      </c>
      <c r="L297" s="4">
        <v>33.299999999999997</v>
      </c>
      <c r="M297" s="4">
        <v>0</v>
      </c>
      <c r="N297" s="59">
        <f t="shared" si="4"/>
        <v>41.477777777777781</v>
      </c>
    </row>
    <row r="298" spans="1:14" s="4" customFormat="1" ht="12.75" customHeight="1">
      <c r="A298" s="4" t="s">
        <v>941</v>
      </c>
      <c r="B298" s="4" t="s">
        <v>783</v>
      </c>
      <c r="C298" s="4">
        <v>292360</v>
      </c>
      <c r="D298" s="4" t="s">
        <v>796</v>
      </c>
      <c r="E298" s="4">
        <v>100</v>
      </c>
      <c r="F298" s="4">
        <v>100</v>
      </c>
      <c r="G298" s="4">
        <v>61.5</v>
      </c>
      <c r="H298" s="4">
        <v>100</v>
      </c>
      <c r="I298" s="4">
        <v>33.299999999999997</v>
      </c>
      <c r="J298" s="4">
        <v>62.5</v>
      </c>
      <c r="K298" s="4">
        <v>66.7</v>
      </c>
      <c r="L298" s="4">
        <v>0</v>
      </c>
      <c r="M298" s="4">
        <v>100</v>
      </c>
      <c r="N298" s="59">
        <f t="shared" si="4"/>
        <v>69.333333333333329</v>
      </c>
    </row>
    <row r="299" spans="1:14" s="4" customFormat="1" ht="12.75" customHeight="1">
      <c r="A299" s="4" t="s">
        <v>941</v>
      </c>
      <c r="B299" s="4" t="s">
        <v>783</v>
      </c>
      <c r="C299" s="4">
        <v>292670</v>
      </c>
      <c r="D299" s="4" t="s">
        <v>797</v>
      </c>
      <c r="E299" s="262" t="s">
        <v>995</v>
      </c>
      <c r="F299" s="4">
        <v>0</v>
      </c>
      <c r="G299" s="4">
        <v>0</v>
      </c>
      <c r="H299" s="4">
        <v>0</v>
      </c>
      <c r="I299" s="4">
        <v>100</v>
      </c>
      <c r="J299" s="4">
        <v>100</v>
      </c>
      <c r="K299" s="4">
        <v>0</v>
      </c>
      <c r="L299" s="4">
        <v>100</v>
      </c>
      <c r="M299" s="4">
        <v>0</v>
      </c>
      <c r="N299" s="59">
        <f t="shared" si="4"/>
        <v>37.5</v>
      </c>
    </row>
    <row r="300" spans="1:14" s="4" customFormat="1" ht="12.75" customHeight="1">
      <c r="A300" s="4" t="s">
        <v>941</v>
      </c>
      <c r="B300" s="4" t="s">
        <v>783</v>
      </c>
      <c r="C300" s="4">
        <v>292690</v>
      </c>
      <c r="D300" s="4" t="s">
        <v>798</v>
      </c>
      <c r="E300" s="4">
        <v>100</v>
      </c>
      <c r="F300" s="4">
        <v>0</v>
      </c>
      <c r="G300" s="4">
        <v>100</v>
      </c>
      <c r="H300" s="4">
        <v>0</v>
      </c>
      <c r="I300" s="4">
        <v>100</v>
      </c>
      <c r="J300" s="4">
        <v>100</v>
      </c>
      <c r="K300" s="4">
        <v>0</v>
      </c>
      <c r="L300" s="4">
        <v>0</v>
      </c>
      <c r="M300" s="4">
        <v>0</v>
      </c>
      <c r="N300" s="59">
        <f t="shared" si="4"/>
        <v>44.444444444444443</v>
      </c>
    </row>
    <row r="301" spans="1:14" s="4" customFormat="1" ht="12.75" customHeight="1">
      <c r="A301" s="4" t="s">
        <v>941</v>
      </c>
      <c r="B301" s="4" t="s">
        <v>783</v>
      </c>
      <c r="C301" s="4">
        <v>293100</v>
      </c>
      <c r="D301" s="4" t="s">
        <v>799</v>
      </c>
      <c r="E301" s="4">
        <v>100</v>
      </c>
      <c r="F301" s="4">
        <v>100</v>
      </c>
      <c r="G301" s="4">
        <v>100</v>
      </c>
      <c r="H301" s="4">
        <v>0</v>
      </c>
      <c r="I301" s="4">
        <v>100</v>
      </c>
      <c r="J301" s="4">
        <v>88.9</v>
      </c>
      <c r="K301" s="4">
        <v>50</v>
      </c>
      <c r="L301" s="4">
        <v>50</v>
      </c>
      <c r="M301" s="4">
        <v>100</v>
      </c>
      <c r="N301" s="59">
        <f t="shared" si="4"/>
        <v>76.544444444444437</v>
      </c>
    </row>
    <row r="302" spans="1:14" s="4" customFormat="1" ht="12.75" customHeight="1">
      <c r="A302" s="152" t="s">
        <v>941</v>
      </c>
      <c r="B302" s="152" t="s">
        <v>805</v>
      </c>
      <c r="C302" s="152">
        <v>290500</v>
      </c>
      <c r="D302" s="152" t="s">
        <v>801</v>
      </c>
      <c r="E302" s="263" t="s">
        <v>995</v>
      </c>
      <c r="F302" s="263">
        <v>62.1</v>
      </c>
      <c r="G302" s="152">
        <v>73.3</v>
      </c>
      <c r="H302" s="152">
        <v>50</v>
      </c>
      <c r="I302" s="152">
        <v>0</v>
      </c>
      <c r="J302" s="152">
        <v>50</v>
      </c>
      <c r="K302" s="152">
        <v>60</v>
      </c>
      <c r="L302" s="152">
        <v>50</v>
      </c>
      <c r="M302" s="152">
        <v>0</v>
      </c>
      <c r="N302" s="260">
        <f t="shared" si="4"/>
        <v>43.174999999999997</v>
      </c>
    </row>
    <row r="303" spans="1:14" s="4" customFormat="1" ht="12.75" customHeight="1">
      <c r="A303" s="4" t="s">
        <v>941</v>
      </c>
      <c r="B303" s="4" t="s">
        <v>805</v>
      </c>
      <c r="C303" s="4">
        <v>290520</v>
      </c>
      <c r="D303" s="4" t="s">
        <v>802</v>
      </c>
      <c r="E303" s="262">
        <v>80</v>
      </c>
      <c r="F303" s="262">
        <v>50</v>
      </c>
      <c r="G303" s="4">
        <v>80</v>
      </c>
      <c r="H303" s="4">
        <v>100</v>
      </c>
      <c r="I303" s="4">
        <v>0</v>
      </c>
      <c r="J303" s="4">
        <v>0</v>
      </c>
      <c r="K303" s="4">
        <v>66.7</v>
      </c>
      <c r="L303" s="4">
        <v>63.6</v>
      </c>
      <c r="M303" s="4">
        <v>75</v>
      </c>
      <c r="N303" s="59">
        <f t="shared" si="4"/>
        <v>57.255555555555553</v>
      </c>
    </row>
    <row r="304" spans="1:14" s="4" customFormat="1" ht="12.75" customHeight="1">
      <c r="A304" s="4" t="s">
        <v>941</v>
      </c>
      <c r="B304" s="4" t="s">
        <v>805</v>
      </c>
      <c r="C304" s="4">
        <v>290660</v>
      </c>
      <c r="D304" s="4" t="s">
        <v>803</v>
      </c>
      <c r="E304" s="262" t="s">
        <v>995</v>
      </c>
      <c r="F304" s="262" t="s">
        <v>1003</v>
      </c>
      <c r="G304" s="4">
        <v>0</v>
      </c>
      <c r="H304" s="4">
        <v>50</v>
      </c>
      <c r="I304" s="4">
        <v>0</v>
      </c>
      <c r="J304" s="4">
        <v>50</v>
      </c>
      <c r="K304" s="4">
        <v>0</v>
      </c>
      <c r="L304" s="4">
        <v>0</v>
      </c>
      <c r="M304" s="4">
        <v>0</v>
      </c>
      <c r="N304" s="59">
        <f t="shared" si="4"/>
        <v>14.285714285714286</v>
      </c>
    </row>
    <row r="305" spans="1:14" s="4" customFormat="1" ht="12.75" customHeight="1">
      <c r="A305" s="4" t="s">
        <v>941</v>
      </c>
      <c r="B305" s="4" t="s">
        <v>805</v>
      </c>
      <c r="C305" s="4">
        <v>290710</v>
      </c>
      <c r="D305" s="4" t="s">
        <v>804</v>
      </c>
      <c r="E305" s="262" t="s">
        <v>995</v>
      </c>
      <c r="F305" s="262">
        <v>50</v>
      </c>
      <c r="G305" s="4">
        <v>0</v>
      </c>
      <c r="H305" s="4">
        <v>0</v>
      </c>
      <c r="I305" s="4">
        <v>0</v>
      </c>
      <c r="J305" s="4">
        <v>42.9</v>
      </c>
      <c r="K305" s="4">
        <v>0</v>
      </c>
      <c r="L305" s="4">
        <v>25</v>
      </c>
      <c r="M305" s="4">
        <v>0</v>
      </c>
      <c r="N305" s="59">
        <f t="shared" si="4"/>
        <v>14.737500000000001</v>
      </c>
    </row>
    <row r="306" spans="1:14" s="4" customFormat="1" ht="12.75" customHeight="1">
      <c r="A306" s="4" t="s">
        <v>941</v>
      </c>
      <c r="B306" s="4" t="s">
        <v>805</v>
      </c>
      <c r="C306" s="4">
        <v>291170</v>
      </c>
      <c r="D306" s="4" t="s">
        <v>805</v>
      </c>
      <c r="E306" s="4">
        <v>90</v>
      </c>
      <c r="F306" s="4">
        <v>75</v>
      </c>
      <c r="G306" s="4">
        <v>50</v>
      </c>
      <c r="H306" s="4">
        <v>53.8</v>
      </c>
      <c r="I306" s="4">
        <v>20</v>
      </c>
      <c r="J306" s="4">
        <v>50</v>
      </c>
      <c r="K306" s="4">
        <v>66.7</v>
      </c>
      <c r="L306" s="4">
        <v>50</v>
      </c>
      <c r="M306" s="4">
        <v>0</v>
      </c>
      <c r="N306" s="59">
        <f t="shared" si="4"/>
        <v>50.611111111111114</v>
      </c>
    </row>
    <row r="307" spans="1:14" s="4" customFormat="1" ht="12.75" customHeight="1">
      <c r="A307" s="4" t="s">
        <v>941</v>
      </c>
      <c r="B307" s="4" t="s">
        <v>805</v>
      </c>
      <c r="C307" s="4">
        <v>291200</v>
      </c>
      <c r="D307" s="4" t="s">
        <v>806</v>
      </c>
      <c r="E307" s="4">
        <v>50</v>
      </c>
      <c r="F307" s="4">
        <v>100</v>
      </c>
      <c r="G307" s="4">
        <v>0</v>
      </c>
      <c r="H307" s="4">
        <v>0</v>
      </c>
      <c r="I307" s="4">
        <v>0</v>
      </c>
      <c r="J307" s="4">
        <v>50</v>
      </c>
      <c r="K307" s="4">
        <v>0</v>
      </c>
      <c r="L307" s="4">
        <v>50</v>
      </c>
      <c r="M307" s="4">
        <v>0</v>
      </c>
      <c r="N307" s="59">
        <f t="shared" si="4"/>
        <v>27.777777777777779</v>
      </c>
    </row>
    <row r="308" spans="1:14" s="4" customFormat="1" ht="12.75" customHeight="1">
      <c r="A308" s="4" t="s">
        <v>941</v>
      </c>
      <c r="B308" s="4" t="s">
        <v>805</v>
      </c>
      <c r="C308" s="4">
        <v>291340</v>
      </c>
      <c r="D308" s="4" t="s">
        <v>807</v>
      </c>
      <c r="E308" s="262" t="s">
        <v>995</v>
      </c>
      <c r="F308" s="4">
        <v>100</v>
      </c>
      <c r="G308" s="4">
        <v>0</v>
      </c>
      <c r="H308" s="4">
        <v>0</v>
      </c>
      <c r="I308" s="4">
        <v>50</v>
      </c>
      <c r="J308" s="4">
        <v>50</v>
      </c>
      <c r="K308" s="4">
        <v>33.299999999999997</v>
      </c>
      <c r="L308" s="4">
        <v>0</v>
      </c>
      <c r="M308" s="4">
        <v>100</v>
      </c>
      <c r="N308" s="59">
        <f t="shared" si="4"/>
        <v>41.662500000000001</v>
      </c>
    </row>
    <row r="309" spans="1:14" s="4" customFormat="1" ht="12.75" customHeight="1">
      <c r="A309" s="4" t="s">
        <v>941</v>
      </c>
      <c r="B309" s="4" t="s">
        <v>805</v>
      </c>
      <c r="C309" s="4">
        <v>291733</v>
      </c>
      <c r="D309" s="4" t="s">
        <v>808</v>
      </c>
      <c r="E309" s="262" t="s">
        <v>995</v>
      </c>
      <c r="F309" s="4">
        <v>100</v>
      </c>
      <c r="G309" s="4">
        <v>0</v>
      </c>
      <c r="H309" s="4">
        <v>100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59">
        <f t="shared" si="4"/>
        <v>25</v>
      </c>
    </row>
    <row r="310" spans="1:14" s="4" customFormat="1" ht="12.75" customHeight="1">
      <c r="A310" s="4" t="s">
        <v>941</v>
      </c>
      <c r="B310" s="4" t="s">
        <v>805</v>
      </c>
      <c r="C310" s="4">
        <v>291740</v>
      </c>
      <c r="D310" s="4" t="s">
        <v>809</v>
      </c>
      <c r="E310" s="262" t="s">
        <v>995</v>
      </c>
      <c r="F310" s="4">
        <v>0</v>
      </c>
      <c r="G310" s="4">
        <v>100</v>
      </c>
      <c r="H310" s="4">
        <v>100</v>
      </c>
      <c r="I310" s="4">
        <v>50</v>
      </c>
      <c r="J310" s="4">
        <v>75</v>
      </c>
      <c r="K310" s="4">
        <v>100</v>
      </c>
      <c r="L310" s="4">
        <v>100</v>
      </c>
      <c r="M310" s="4">
        <v>100</v>
      </c>
      <c r="N310" s="59">
        <f t="shared" si="4"/>
        <v>78.125</v>
      </c>
    </row>
    <row r="311" spans="1:14" s="4" customFormat="1" ht="12.75" customHeight="1">
      <c r="A311" s="4" t="s">
        <v>941</v>
      </c>
      <c r="B311" s="4" t="s">
        <v>805</v>
      </c>
      <c r="C311" s="4">
        <v>291875</v>
      </c>
      <c r="D311" s="4" t="s">
        <v>810</v>
      </c>
      <c r="E311" s="262">
        <v>100</v>
      </c>
      <c r="F311" s="4">
        <v>33.299999999999997</v>
      </c>
      <c r="G311" s="4">
        <v>22.2</v>
      </c>
      <c r="H311" s="4">
        <v>0</v>
      </c>
      <c r="I311" s="4">
        <v>0</v>
      </c>
      <c r="J311" s="4">
        <v>0</v>
      </c>
      <c r="K311" s="4">
        <v>100</v>
      </c>
      <c r="L311" s="4">
        <v>0</v>
      </c>
      <c r="M311" s="4">
        <v>0</v>
      </c>
      <c r="N311" s="59">
        <f t="shared" si="4"/>
        <v>28.388888888888889</v>
      </c>
    </row>
    <row r="312" spans="1:14" s="4" customFormat="1" ht="12.75" customHeight="1">
      <c r="A312" s="4" t="s">
        <v>941</v>
      </c>
      <c r="B312" s="4" t="s">
        <v>805</v>
      </c>
      <c r="C312" s="4">
        <v>291940</v>
      </c>
      <c r="D312" s="4" t="s">
        <v>811</v>
      </c>
      <c r="E312" s="262">
        <v>100</v>
      </c>
      <c r="F312" s="4">
        <v>100</v>
      </c>
      <c r="G312" s="4">
        <v>66.7</v>
      </c>
      <c r="H312" s="4">
        <v>0</v>
      </c>
      <c r="I312" s="4">
        <v>0</v>
      </c>
      <c r="J312" s="4">
        <v>0</v>
      </c>
      <c r="K312" s="4">
        <v>0</v>
      </c>
      <c r="L312" s="4">
        <v>100</v>
      </c>
      <c r="M312" s="4">
        <v>0</v>
      </c>
      <c r="N312" s="59">
        <f t="shared" si="4"/>
        <v>40.74444444444444</v>
      </c>
    </row>
    <row r="313" spans="1:14" s="4" customFormat="1" ht="12.75" customHeight="1">
      <c r="A313" s="4" t="s">
        <v>941</v>
      </c>
      <c r="B313" s="4" t="s">
        <v>805</v>
      </c>
      <c r="C313" s="4">
        <v>292020</v>
      </c>
      <c r="D313" s="4" t="s">
        <v>812</v>
      </c>
      <c r="E313" s="262" t="s">
        <v>995</v>
      </c>
      <c r="F313" s="4">
        <v>0</v>
      </c>
      <c r="G313" s="4">
        <v>100</v>
      </c>
      <c r="H313" s="4">
        <v>33.299999999999997</v>
      </c>
      <c r="I313" s="4">
        <v>0</v>
      </c>
      <c r="J313" s="4">
        <v>100</v>
      </c>
      <c r="K313" s="4">
        <v>100</v>
      </c>
      <c r="L313" s="4">
        <v>0</v>
      </c>
      <c r="M313" s="4">
        <v>100</v>
      </c>
      <c r="N313" s="59">
        <f t="shared" si="4"/>
        <v>54.162500000000001</v>
      </c>
    </row>
    <row r="314" spans="1:14" s="4" customFormat="1" ht="12.75" customHeight="1">
      <c r="A314" s="4" t="s">
        <v>941</v>
      </c>
      <c r="B314" s="4" t="s">
        <v>805</v>
      </c>
      <c r="C314" s="4">
        <v>292105</v>
      </c>
      <c r="D314" s="4" t="s">
        <v>813</v>
      </c>
      <c r="E314" s="262" t="s">
        <v>995</v>
      </c>
      <c r="F314" s="4">
        <v>50</v>
      </c>
      <c r="G314" s="4">
        <v>91.3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59">
        <f t="shared" si="4"/>
        <v>17.662500000000001</v>
      </c>
    </row>
    <row r="315" spans="1:14" s="4" customFormat="1" ht="12.75" customHeight="1">
      <c r="A315" s="4" t="s">
        <v>941</v>
      </c>
      <c r="B315" s="4" t="s">
        <v>805</v>
      </c>
      <c r="C315" s="4">
        <v>292180</v>
      </c>
      <c r="D315" s="4" t="s">
        <v>814</v>
      </c>
      <c r="E315" s="262" t="s">
        <v>995</v>
      </c>
      <c r="F315" s="4">
        <v>0</v>
      </c>
      <c r="G315" s="4">
        <v>0</v>
      </c>
      <c r="H315" s="4">
        <v>0</v>
      </c>
      <c r="I315" s="4">
        <v>100</v>
      </c>
      <c r="J315" s="4">
        <v>66.7</v>
      </c>
      <c r="K315" s="4">
        <v>0</v>
      </c>
      <c r="L315" s="4">
        <v>75</v>
      </c>
      <c r="M315" s="4">
        <v>0</v>
      </c>
      <c r="N315" s="59">
        <f t="shared" si="4"/>
        <v>30.212499999999999</v>
      </c>
    </row>
    <row r="316" spans="1:14" s="4" customFormat="1" ht="12.75" customHeight="1">
      <c r="A316" s="4" t="s">
        <v>941</v>
      </c>
      <c r="B316" s="4" t="s">
        <v>805</v>
      </c>
      <c r="C316" s="4">
        <v>292340</v>
      </c>
      <c r="D316" s="4" t="s">
        <v>815</v>
      </c>
      <c r="E316" s="262" t="s">
        <v>995</v>
      </c>
      <c r="F316" s="4">
        <v>0</v>
      </c>
      <c r="G316" s="4">
        <v>100</v>
      </c>
      <c r="H316" s="4">
        <v>33.299999999999997</v>
      </c>
      <c r="I316" s="4">
        <v>0</v>
      </c>
      <c r="J316" s="4">
        <v>0</v>
      </c>
      <c r="K316" s="4">
        <v>0</v>
      </c>
      <c r="L316" s="4">
        <v>50</v>
      </c>
      <c r="M316" s="4">
        <v>0</v>
      </c>
      <c r="N316" s="59">
        <f t="shared" si="4"/>
        <v>22.912500000000001</v>
      </c>
    </row>
    <row r="317" spans="1:14" s="4" customFormat="1" ht="12.75" customHeight="1">
      <c r="A317" s="4" t="s">
        <v>941</v>
      </c>
      <c r="B317" s="4" t="s">
        <v>805</v>
      </c>
      <c r="C317" s="4">
        <v>292450</v>
      </c>
      <c r="D317" s="4" t="s">
        <v>816</v>
      </c>
      <c r="E317" s="262" t="s">
        <v>995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59">
        <f t="shared" si="4"/>
        <v>0</v>
      </c>
    </row>
    <row r="318" spans="1:14" s="4" customFormat="1" ht="12.75" customHeight="1">
      <c r="A318" s="4" t="s">
        <v>941</v>
      </c>
      <c r="B318" s="4" t="s">
        <v>805</v>
      </c>
      <c r="C318" s="4">
        <v>292640</v>
      </c>
      <c r="D318" s="4" t="s">
        <v>817</v>
      </c>
      <c r="E318" s="262">
        <v>100</v>
      </c>
      <c r="F318" s="4">
        <v>60</v>
      </c>
      <c r="G318" s="4">
        <v>50</v>
      </c>
      <c r="H318" s="4">
        <v>66.7</v>
      </c>
      <c r="I318" s="4">
        <v>100</v>
      </c>
      <c r="J318" s="4">
        <v>100</v>
      </c>
      <c r="K318" s="4">
        <v>66.7</v>
      </c>
      <c r="L318" s="4">
        <v>100</v>
      </c>
      <c r="M318" s="4">
        <v>100</v>
      </c>
      <c r="N318" s="59">
        <f t="shared" si="4"/>
        <v>82.6</v>
      </c>
    </row>
    <row r="319" spans="1:14" s="4" customFormat="1" ht="12.75" customHeight="1">
      <c r="A319" s="4" t="s">
        <v>941</v>
      </c>
      <c r="B319" s="4" t="s">
        <v>805</v>
      </c>
      <c r="C319" s="4">
        <v>292680</v>
      </c>
      <c r="D319" s="4" t="s">
        <v>818</v>
      </c>
      <c r="E319" s="262" t="s">
        <v>995</v>
      </c>
      <c r="F319" s="4">
        <v>100</v>
      </c>
      <c r="G319" s="4">
        <v>66.7</v>
      </c>
      <c r="H319" s="4">
        <v>100</v>
      </c>
      <c r="I319" s="4">
        <v>0</v>
      </c>
      <c r="J319" s="4">
        <v>0</v>
      </c>
      <c r="K319" s="4">
        <v>100</v>
      </c>
      <c r="L319" s="4">
        <v>0</v>
      </c>
      <c r="M319" s="4">
        <v>0</v>
      </c>
      <c r="N319" s="59">
        <f t="shared" si="4"/>
        <v>45.837499999999999</v>
      </c>
    </row>
    <row r="320" spans="1:14" s="4" customFormat="1" ht="12.75" customHeight="1">
      <c r="A320" s="4" t="s">
        <v>941</v>
      </c>
      <c r="B320" s="4" t="s">
        <v>805</v>
      </c>
      <c r="C320" s="4">
        <v>293000</v>
      </c>
      <c r="D320" s="4" t="s">
        <v>819</v>
      </c>
      <c r="E320" s="262" t="s">
        <v>995</v>
      </c>
      <c r="F320" s="4">
        <v>50</v>
      </c>
      <c r="G320" s="4">
        <v>100</v>
      </c>
      <c r="H320" s="4">
        <v>100</v>
      </c>
      <c r="I320" s="4">
        <v>0</v>
      </c>
      <c r="J320" s="4">
        <v>0</v>
      </c>
      <c r="K320" s="4">
        <v>66.7</v>
      </c>
      <c r="L320" s="4">
        <v>0</v>
      </c>
      <c r="M320" s="4">
        <v>0</v>
      </c>
      <c r="N320" s="59">
        <f t="shared" si="4"/>
        <v>39.587499999999999</v>
      </c>
    </row>
    <row r="321" spans="1:14" s="4" customFormat="1" ht="12.75" customHeight="1">
      <c r="A321" s="4" t="s">
        <v>941</v>
      </c>
      <c r="B321" s="4" t="s">
        <v>805</v>
      </c>
      <c r="C321" s="4">
        <v>293105</v>
      </c>
      <c r="D321" s="4" t="s">
        <v>820</v>
      </c>
      <c r="E321" s="262" t="s">
        <v>995</v>
      </c>
      <c r="F321" s="4">
        <v>60</v>
      </c>
      <c r="G321" s="4">
        <v>33.299999999999997</v>
      </c>
      <c r="H321" s="4">
        <v>50</v>
      </c>
      <c r="I321" s="4">
        <v>100</v>
      </c>
      <c r="J321" s="4">
        <v>66.7</v>
      </c>
      <c r="K321" s="4">
        <v>100</v>
      </c>
      <c r="L321" s="4">
        <v>0</v>
      </c>
      <c r="M321" s="4">
        <v>0</v>
      </c>
      <c r="N321" s="59">
        <f t="shared" si="4"/>
        <v>51.25</v>
      </c>
    </row>
    <row r="322" spans="1:14" s="4" customFormat="1" ht="12.75" customHeight="1">
      <c r="A322" s="4" t="s">
        <v>941</v>
      </c>
      <c r="B322" s="4" t="s">
        <v>805</v>
      </c>
      <c r="C322" s="4">
        <v>293260</v>
      </c>
      <c r="D322" s="4" t="s">
        <v>821</v>
      </c>
      <c r="E322" s="262" t="s">
        <v>995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59">
        <f t="shared" si="4"/>
        <v>0</v>
      </c>
    </row>
    <row r="323" spans="1:14" s="4" customFormat="1" ht="12.75" customHeight="1">
      <c r="A323" s="152" t="s">
        <v>941</v>
      </c>
      <c r="B323" s="152" t="s">
        <v>828</v>
      </c>
      <c r="C323" s="152">
        <v>290480</v>
      </c>
      <c r="D323" s="152" t="s">
        <v>823</v>
      </c>
      <c r="E323" s="263" t="s">
        <v>995</v>
      </c>
      <c r="F323" s="152">
        <v>0</v>
      </c>
      <c r="G323" s="152">
        <v>100</v>
      </c>
      <c r="H323" s="152">
        <v>100</v>
      </c>
      <c r="I323" s="152">
        <v>0</v>
      </c>
      <c r="J323" s="152">
        <v>100</v>
      </c>
      <c r="K323" s="152">
        <v>100</v>
      </c>
      <c r="L323" s="152">
        <v>0</v>
      </c>
      <c r="M323" s="152">
        <v>0</v>
      </c>
      <c r="N323" s="260">
        <f t="shared" si="4"/>
        <v>50</v>
      </c>
    </row>
    <row r="324" spans="1:14" s="4" customFormat="1" ht="12.75" customHeight="1">
      <c r="A324" s="4" t="s">
        <v>941</v>
      </c>
      <c r="B324" s="4" t="s">
        <v>828</v>
      </c>
      <c r="C324" s="4">
        <v>291090</v>
      </c>
      <c r="D324" s="4" t="s">
        <v>824</v>
      </c>
      <c r="E324" s="262" t="s">
        <v>995</v>
      </c>
      <c r="F324" s="4">
        <v>0</v>
      </c>
      <c r="G324" s="4">
        <v>100</v>
      </c>
      <c r="H324" s="4">
        <v>0</v>
      </c>
      <c r="I324" s="4">
        <v>0</v>
      </c>
      <c r="J324" s="4">
        <v>100</v>
      </c>
      <c r="K324" s="4">
        <v>100</v>
      </c>
      <c r="L324" s="4">
        <v>0</v>
      </c>
      <c r="M324" s="4">
        <v>0</v>
      </c>
      <c r="N324" s="59">
        <f t="shared" si="4"/>
        <v>37.5</v>
      </c>
    </row>
    <row r="325" spans="1:14" s="4" customFormat="1" ht="12.75" customHeight="1">
      <c r="A325" s="4" t="s">
        <v>941</v>
      </c>
      <c r="B325" s="4" t="s">
        <v>828</v>
      </c>
      <c r="C325" s="4">
        <v>291230</v>
      </c>
      <c r="D325" s="4" t="s">
        <v>825</v>
      </c>
      <c r="E325" s="262">
        <v>100</v>
      </c>
      <c r="F325" s="4">
        <v>66.7</v>
      </c>
      <c r="G325" s="4">
        <v>0</v>
      </c>
      <c r="H325" s="4">
        <v>66.7</v>
      </c>
      <c r="I325" s="4">
        <v>0</v>
      </c>
      <c r="J325" s="4">
        <v>50</v>
      </c>
      <c r="K325" s="4">
        <v>0</v>
      </c>
      <c r="L325" s="4">
        <v>0</v>
      </c>
      <c r="M325" s="4">
        <v>0</v>
      </c>
      <c r="N325" s="59">
        <f t="shared" si="4"/>
        <v>31.488888888888887</v>
      </c>
    </row>
    <row r="326" spans="1:14" s="4" customFormat="1" ht="12.75" customHeight="1">
      <c r="A326" s="4" t="s">
        <v>941</v>
      </c>
      <c r="B326" s="4" t="s">
        <v>828</v>
      </c>
      <c r="C326" s="4">
        <v>291350</v>
      </c>
      <c r="D326" s="4" t="s">
        <v>826</v>
      </c>
      <c r="E326" s="262">
        <v>100</v>
      </c>
      <c r="F326" s="4">
        <v>100</v>
      </c>
      <c r="G326" s="4">
        <v>100</v>
      </c>
      <c r="H326" s="4">
        <v>75</v>
      </c>
      <c r="I326" s="4">
        <v>0</v>
      </c>
      <c r="J326" s="4">
        <v>0</v>
      </c>
      <c r="K326" s="4">
        <v>33.299999999999997</v>
      </c>
      <c r="L326" s="4">
        <v>100</v>
      </c>
      <c r="M326" s="4">
        <v>75</v>
      </c>
      <c r="N326" s="59">
        <f t="shared" ref="N326:N389" si="5">AVERAGE(E326:M326)</f>
        <v>64.811111111111103</v>
      </c>
    </row>
    <row r="327" spans="1:14" s="4" customFormat="1" ht="12.75" customHeight="1">
      <c r="A327" s="4" t="s">
        <v>941</v>
      </c>
      <c r="B327" s="4" t="s">
        <v>828</v>
      </c>
      <c r="C327" s="4">
        <v>291580</v>
      </c>
      <c r="D327" s="4" t="s">
        <v>827</v>
      </c>
      <c r="E327" s="262" t="s">
        <v>995</v>
      </c>
      <c r="F327" s="4">
        <v>75</v>
      </c>
      <c r="G327" s="4">
        <v>100</v>
      </c>
      <c r="H327" s="4">
        <v>100</v>
      </c>
      <c r="I327" s="4">
        <v>100</v>
      </c>
      <c r="J327" s="4">
        <v>100</v>
      </c>
      <c r="K327" s="4">
        <v>100</v>
      </c>
      <c r="L327" s="4">
        <v>100</v>
      </c>
      <c r="M327" s="4">
        <v>100</v>
      </c>
      <c r="N327" s="59">
        <f t="shared" si="5"/>
        <v>96.875</v>
      </c>
    </row>
    <row r="328" spans="1:14" s="4" customFormat="1" ht="12.75" customHeight="1">
      <c r="A328" s="4" t="s">
        <v>941</v>
      </c>
      <c r="B328" s="4" t="s">
        <v>828</v>
      </c>
      <c r="C328" s="4">
        <v>291640</v>
      </c>
      <c r="D328" s="4" t="s">
        <v>828</v>
      </c>
      <c r="E328" s="262">
        <v>60</v>
      </c>
      <c r="F328" s="4">
        <v>72.7</v>
      </c>
      <c r="G328" s="4">
        <v>77.8</v>
      </c>
      <c r="H328" s="4">
        <v>85.7</v>
      </c>
      <c r="I328" s="4">
        <v>100</v>
      </c>
      <c r="J328" s="4">
        <v>100</v>
      </c>
      <c r="K328" s="4">
        <v>100</v>
      </c>
      <c r="L328" s="4">
        <v>100</v>
      </c>
      <c r="M328" s="4">
        <v>100</v>
      </c>
      <c r="N328" s="59">
        <f t="shared" si="5"/>
        <v>88.466666666666669</v>
      </c>
    </row>
    <row r="329" spans="1:14" s="4" customFormat="1" ht="12.75" customHeight="1">
      <c r="A329" s="4" t="s">
        <v>941</v>
      </c>
      <c r="B329" s="4" t="s">
        <v>828</v>
      </c>
      <c r="C329" s="4">
        <v>291680</v>
      </c>
      <c r="D329" s="4" t="s">
        <v>829</v>
      </c>
      <c r="E329" s="262">
        <v>100</v>
      </c>
      <c r="F329" s="4">
        <v>100</v>
      </c>
      <c r="G329" s="4">
        <v>0</v>
      </c>
      <c r="H329" s="4">
        <v>100</v>
      </c>
      <c r="I329" s="4">
        <v>100</v>
      </c>
      <c r="J329" s="4">
        <v>100</v>
      </c>
      <c r="K329" s="4">
        <v>100</v>
      </c>
      <c r="L329" s="4">
        <v>0</v>
      </c>
      <c r="M329" s="4">
        <v>0</v>
      </c>
      <c r="N329" s="59">
        <f t="shared" si="5"/>
        <v>66.666666666666671</v>
      </c>
    </row>
    <row r="330" spans="1:14" s="4" customFormat="1" ht="12.75" customHeight="1">
      <c r="A330" s="4" t="s">
        <v>941</v>
      </c>
      <c r="B330" s="4" t="s">
        <v>828</v>
      </c>
      <c r="C330" s="4">
        <v>291710</v>
      </c>
      <c r="D330" s="4" t="s">
        <v>830</v>
      </c>
      <c r="E330" s="262" t="s">
        <v>995</v>
      </c>
      <c r="F330" s="4">
        <v>0</v>
      </c>
      <c r="G330" s="4">
        <v>100</v>
      </c>
      <c r="H330" s="4">
        <v>33.299999999999997</v>
      </c>
      <c r="I330" s="4">
        <v>100</v>
      </c>
      <c r="J330" s="4">
        <v>100</v>
      </c>
      <c r="K330" s="4">
        <v>100</v>
      </c>
      <c r="L330" s="4">
        <v>0</v>
      </c>
      <c r="M330" s="4">
        <v>0</v>
      </c>
      <c r="N330" s="59">
        <f t="shared" si="5"/>
        <v>54.162500000000001</v>
      </c>
    </row>
    <row r="331" spans="1:14" s="4" customFormat="1" ht="12.75" customHeight="1">
      <c r="A331" s="4" t="s">
        <v>941</v>
      </c>
      <c r="B331" s="4" t="s">
        <v>828</v>
      </c>
      <c r="C331" s="4">
        <v>291970</v>
      </c>
      <c r="D331" s="4" t="s">
        <v>831</v>
      </c>
      <c r="E331" s="262">
        <v>50</v>
      </c>
      <c r="F331" s="4">
        <v>100</v>
      </c>
      <c r="G331" s="4">
        <v>100</v>
      </c>
      <c r="H331" s="4">
        <v>0</v>
      </c>
      <c r="I331" s="4">
        <v>80</v>
      </c>
      <c r="J331" s="4">
        <v>85.7</v>
      </c>
      <c r="K331" s="4">
        <v>75</v>
      </c>
      <c r="L331" s="4">
        <v>66.7</v>
      </c>
      <c r="M331" s="4">
        <v>0</v>
      </c>
      <c r="N331" s="59">
        <f t="shared" si="5"/>
        <v>61.93333333333333</v>
      </c>
    </row>
    <row r="332" spans="1:14" s="4" customFormat="1" ht="12.75" customHeight="1">
      <c r="A332" s="4" t="s">
        <v>941</v>
      </c>
      <c r="B332" s="4" t="s">
        <v>828</v>
      </c>
      <c r="C332" s="4">
        <v>292000</v>
      </c>
      <c r="D332" s="4" t="s">
        <v>832</v>
      </c>
      <c r="E332" s="262">
        <v>100</v>
      </c>
      <c r="F332" s="4">
        <v>100</v>
      </c>
      <c r="G332" s="4">
        <v>100</v>
      </c>
      <c r="H332" s="4">
        <v>100</v>
      </c>
      <c r="I332" s="4">
        <v>0</v>
      </c>
      <c r="J332" s="4">
        <v>0</v>
      </c>
      <c r="K332" s="4">
        <v>100</v>
      </c>
      <c r="L332" s="4">
        <v>0</v>
      </c>
      <c r="M332" s="4">
        <v>0</v>
      </c>
      <c r="N332" s="59">
        <f t="shared" si="5"/>
        <v>55.555555555555557</v>
      </c>
    </row>
    <row r="333" spans="1:14" s="4" customFormat="1" ht="12.75" customHeight="1">
      <c r="A333" s="4" t="s">
        <v>941</v>
      </c>
      <c r="B333" s="4" t="s">
        <v>828</v>
      </c>
      <c r="C333" s="4">
        <v>292270</v>
      </c>
      <c r="D333" s="4" t="s">
        <v>833</v>
      </c>
      <c r="E333" s="262">
        <v>100</v>
      </c>
      <c r="F333" s="4">
        <v>100</v>
      </c>
      <c r="G333" s="4">
        <v>0</v>
      </c>
      <c r="H333" s="4">
        <v>100</v>
      </c>
      <c r="I333" s="4">
        <v>0</v>
      </c>
      <c r="J333" s="4">
        <v>100</v>
      </c>
      <c r="K333" s="4">
        <v>33.299999999999997</v>
      </c>
      <c r="L333" s="4">
        <v>100</v>
      </c>
      <c r="M333" s="4">
        <v>0</v>
      </c>
      <c r="N333" s="59">
        <f t="shared" si="5"/>
        <v>59.255555555555553</v>
      </c>
    </row>
    <row r="334" spans="1:14" s="4" customFormat="1" ht="12.75" customHeight="1">
      <c r="A334" s="4" t="s">
        <v>941</v>
      </c>
      <c r="B334" s="4" t="s">
        <v>828</v>
      </c>
      <c r="C334" s="4">
        <v>292540</v>
      </c>
      <c r="D334" s="4" t="s">
        <v>834</v>
      </c>
      <c r="E334" s="262" t="s">
        <v>995</v>
      </c>
      <c r="F334" s="4">
        <v>100</v>
      </c>
      <c r="G334" s="4">
        <v>100</v>
      </c>
      <c r="H334" s="4">
        <v>33.299999999999997</v>
      </c>
      <c r="I334" s="4">
        <v>0</v>
      </c>
      <c r="J334" s="4">
        <v>0</v>
      </c>
      <c r="K334" s="4">
        <v>100</v>
      </c>
      <c r="L334" s="4">
        <v>0</v>
      </c>
      <c r="M334" s="4">
        <v>0</v>
      </c>
      <c r="N334" s="59">
        <f t="shared" si="5"/>
        <v>41.662500000000001</v>
      </c>
    </row>
    <row r="335" spans="1:14" s="4" customFormat="1" ht="12.75" customHeight="1">
      <c r="A335" s="152" t="s">
        <v>941</v>
      </c>
      <c r="B335" s="152" t="s">
        <v>854</v>
      </c>
      <c r="C335" s="152">
        <v>290120</v>
      </c>
      <c r="D335" s="152" t="s">
        <v>836</v>
      </c>
      <c r="E335" s="263">
        <v>100</v>
      </c>
      <c r="F335" s="152">
        <v>0</v>
      </c>
      <c r="G335" s="152">
        <v>83.3</v>
      </c>
      <c r="H335" s="152">
        <v>66.7</v>
      </c>
      <c r="I335" s="152">
        <v>100</v>
      </c>
      <c r="J335" s="152">
        <v>100</v>
      </c>
      <c r="K335" s="152">
        <v>0</v>
      </c>
      <c r="L335" s="152">
        <v>16.7</v>
      </c>
      <c r="M335" s="152">
        <v>0</v>
      </c>
      <c r="N335" s="260">
        <f t="shared" si="5"/>
        <v>51.855555555555554</v>
      </c>
    </row>
    <row r="336" spans="1:14" s="4" customFormat="1" ht="12.75" customHeight="1">
      <c r="A336" s="4" t="s">
        <v>941</v>
      </c>
      <c r="B336" s="4" t="s">
        <v>854</v>
      </c>
      <c r="C336" s="4">
        <v>290290</v>
      </c>
      <c r="D336" s="4" t="s">
        <v>837</v>
      </c>
      <c r="E336" s="262">
        <v>85.7</v>
      </c>
      <c r="F336" s="4">
        <v>55.6</v>
      </c>
      <c r="G336" s="4">
        <v>72.7</v>
      </c>
      <c r="H336" s="4">
        <v>100</v>
      </c>
      <c r="I336" s="4">
        <v>100</v>
      </c>
      <c r="J336" s="4">
        <v>100</v>
      </c>
      <c r="K336" s="4">
        <v>100</v>
      </c>
      <c r="L336" s="4">
        <v>33.299999999999997</v>
      </c>
      <c r="M336" s="4">
        <v>100</v>
      </c>
      <c r="N336" s="59">
        <f t="shared" si="5"/>
        <v>83.033333333333331</v>
      </c>
    </row>
    <row r="337" spans="1:14" s="4" customFormat="1" ht="12.75" customHeight="1">
      <c r="A337" s="4" t="s">
        <v>941</v>
      </c>
      <c r="B337" s="4" t="s">
        <v>854</v>
      </c>
      <c r="C337" s="4">
        <v>290350</v>
      </c>
      <c r="D337" s="4" t="s">
        <v>838</v>
      </c>
      <c r="E337" s="262">
        <v>66.7</v>
      </c>
      <c r="F337" s="4">
        <v>100</v>
      </c>
      <c r="G337" s="4">
        <v>100</v>
      </c>
      <c r="H337" s="4">
        <v>83.3</v>
      </c>
      <c r="I337" s="4">
        <v>100</v>
      </c>
      <c r="J337" s="4">
        <v>100</v>
      </c>
      <c r="K337" s="4">
        <v>100</v>
      </c>
      <c r="L337" s="4">
        <v>50</v>
      </c>
      <c r="M337" s="4">
        <v>0</v>
      </c>
      <c r="N337" s="59">
        <f t="shared" si="5"/>
        <v>77.777777777777771</v>
      </c>
    </row>
    <row r="338" spans="1:14" s="4" customFormat="1" ht="12.75" customHeight="1">
      <c r="A338" s="4" t="s">
        <v>941</v>
      </c>
      <c r="B338" s="4" t="s">
        <v>854</v>
      </c>
      <c r="C338" s="4">
        <v>290395</v>
      </c>
      <c r="D338" s="4" t="s">
        <v>839</v>
      </c>
      <c r="E338" s="262" t="s">
        <v>995</v>
      </c>
      <c r="F338" s="4">
        <v>50</v>
      </c>
      <c r="G338" s="4">
        <v>75</v>
      </c>
      <c r="H338" s="4">
        <v>100</v>
      </c>
      <c r="I338" s="4">
        <v>0</v>
      </c>
      <c r="J338" s="4">
        <v>50</v>
      </c>
      <c r="K338" s="4">
        <v>100</v>
      </c>
      <c r="L338" s="4">
        <v>50</v>
      </c>
      <c r="M338" s="4">
        <v>0</v>
      </c>
      <c r="N338" s="59">
        <f t="shared" si="5"/>
        <v>53.125</v>
      </c>
    </row>
    <row r="339" spans="1:14" s="4" customFormat="1" ht="12.75" customHeight="1">
      <c r="A339" s="4" t="s">
        <v>941</v>
      </c>
      <c r="B339" s="4" t="s">
        <v>854</v>
      </c>
      <c r="C339" s="4">
        <v>290515</v>
      </c>
      <c r="D339" s="4" t="s">
        <v>840</v>
      </c>
      <c r="E339" s="262">
        <v>100</v>
      </c>
      <c r="F339" s="4">
        <v>0</v>
      </c>
      <c r="G339" s="4">
        <v>0</v>
      </c>
      <c r="H339" s="4">
        <v>60</v>
      </c>
      <c r="I339" s="4">
        <v>100</v>
      </c>
      <c r="J339" s="4">
        <v>100</v>
      </c>
      <c r="K339" s="4">
        <v>0</v>
      </c>
      <c r="L339" s="4">
        <v>0</v>
      </c>
      <c r="M339" s="4">
        <v>50</v>
      </c>
      <c r="N339" s="59">
        <f t="shared" si="5"/>
        <v>45.555555555555557</v>
      </c>
    </row>
    <row r="340" spans="1:14" s="4" customFormat="1" ht="12.75" customHeight="1">
      <c r="A340" s="4" t="s">
        <v>941</v>
      </c>
      <c r="B340" s="4" t="s">
        <v>854</v>
      </c>
      <c r="C340" s="4">
        <v>290670</v>
      </c>
      <c r="D340" s="4" t="s">
        <v>841</v>
      </c>
      <c r="E340" s="262">
        <v>25</v>
      </c>
      <c r="F340" s="4">
        <v>66.7</v>
      </c>
      <c r="G340" s="4">
        <v>100</v>
      </c>
      <c r="H340" s="4">
        <v>100</v>
      </c>
      <c r="I340" s="4">
        <v>100</v>
      </c>
      <c r="J340" s="4">
        <v>75</v>
      </c>
      <c r="K340" s="4">
        <v>40</v>
      </c>
      <c r="L340" s="4">
        <v>100</v>
      </c>
      <c r="M340" s="4">
        <v>0</v>
      </c>
      <c r="N340" s="59">
        <f t="shared" si="5"/>
        <v>67.411111111111111</v>
      </c>
    </row>
    <row r="341" spans="1:14" s="4" customFormat="1" ht="12.75" customHeight="1">
      <c r="A341" s="4" t="s">
        <v>941</v>
      </c>
      <c r="B341" s="4" t="s">
        <v>854</v>
      </c>
      <c r="C341" s="4">
        <v>290689</v>
      </c>
      <c r="D341" s="4" t="s">
        <v>842</v>
      </c>
      <c r="E341" s="262">
        <v>50</v>
      </c>
      <c r="F341" s="4">
        <v>50</v>
      </c>
      <c r="G341" s="4">
        <v>0</v>
      </c>
      <c r="H341" s="4">
        <v>100</v>
      </c>
      <c r="I341" s="4">
        <v>100</v>
      </c>
      <c r="J341" s="4">
        <v>100</v>
      </c>
      <c r="K341" s="4">
        <v>100</v>
      </c>
      <c r="L341" s="4">
        <v>66.7</v>
      </c>
      <c r="M341" s="4">
        <v>0</v>
      </c>
      <c r="N341" s="59">
        <f t="shared" si="5"/>
        <v>62.966666666666669</v>
      </c>
    </row>
    <row r="342" spans="1:14" s="4" customFormat="1" ht="12.75" customHeight="1">
      <c r="A342" s="4" t="s">
        <v>941</v>
      </c>
      <c r="B342" s="4" t="s">
        <v>854</v>
      </c>
      <c r="C342" s="4">
        <v>290870</v>
      </c>
      <c r="D342" s="4" t="s">
        <v>843</v>
      </c>
      <c r="E342" s="262">
        <v>100</v>
      </c>
      <c r="F342" s="4">
        <v>100</v>
      </c>
      <c r="G342" s="4">
        <v>85.7</v>
      </c>
      <c r="H342" s="4">
        <v>66.7</v>
      </c>
      <c r="I342" s="4">
        <v>100</v>
      </c>
      <c r="J342" s="4">
        <v>100</v>
      </c>
      <c r="K342" s="4">
        <v>75</v>
      </c>
      <c r="L342" s="4">
        <v>100</v>
      </c>
      <c r="M342" s="4">
        <v>0</v>
      </c>
      <c r="N342" s="59">
        <f t="shared" si="5"/>
        <v>80.822222222222223</v>
      </c>
    </row>
    <row r="343" spans="1:14" s="4" customFormat="1" ht="12.75" customHeight="1">
      <c r="A343" s="4" t="s">
        <v>941</v>
      </c>
      <c r="B343" s="4" t="s">
        <v>854</v>
      </c>
      <c r="C343" s="4">
        <v>290900</v>
      </c>
      <c r="D343" s="4" t="s">
        <v>844</v>
      </c>
      <c r="E343" s="262" t="s">
        <v>995</v>
      </c>
      <c r="F343" s="4">
        <v>0</v>
      </c>
      <c r="G343" s="4">
        <v>100</v>
      </c>
      <c r="H343" s="4">
        <v>75</v>
      </c>
      <c r="I343" s="4">
        <v>100</v>
      </c>
      <c r="J343" s="4">
        <v>100</v>
      </c>
      <c r="K343" s="4">
        <v>100</v>
      </c>
      <c r="L343" s="4">
        <v>0</v>
      </c>
      <c r="M343" s="4">
        <v>100</v>
      </c>
      <c r="N343" s="59">
        <f t="shared" si="5"/>
        <v>71.875</v>
      </c>
    </row>
    <row r="344" spans="1:14" s="4" customFormat="1" ht="12.75" customHeight="1">
      <c r="A344" s="4" t="s">
        <v>941</v>
      </c>
      <c r="B344" s="4" t="s">
        <v>854</v>
      </c>
      <c r="C344" s="4">
        <v>291040</v>
      </c>
      <c r="D344" s="4" t="s">
        <v>845</v>
      </c>
      <c r="E344" s="262">
        <v>50</v>
      </c>
      <c r="F344" s="4">
        <v>50</v>
      </c>
      <c r="G344" s="4">
        <v>63.6</v>
      </c>
      <c r="H344" s="4">
        <v>100</v>
      </c>
      <c r="I344" s="4">
        <v>100</v>
      </c>
      <c r="J344" s="4">
        <v>100</v>
      </c>
      <c r="K344" s="4">
        <v>66.7</v>
      </c>
      <c r="L344" s="4">
        <v>100</v>
      </c>
      <c r="M344" s="4">
        <v>0</v>
      </c>
      <c r="N344" s="59">
        <f t="shared" si="5"/>
        <v>70.033333333333346</v>
      </c>
    </row>
    <row r="345" spans="1:14" s="4" customFormat="1" ht="12.75" customHeight="1">
      <c r="A345" s="4" t="s">
        <v>941</v>
      </c>
      <c r="B345" s="4" t="s">
        <v>854</v>
      </c>
      <c r="C345" s="4">
        <v>291995</v>
      </c>
      <c r="D345" s="4" t="s">
        <v>846</v>
      </c>
      <c r="E345" s="262" t="s">
        <v>995</v>
      </c>
      <c r="F345" s="4">
        <v>0</v>
      </c>
      <c r="G345" s="4">
        <v>50</v>
      </c>
      <c r="H345" s="4">
        <v>100</v>
      </c>
      <c r="I345" s="4">
        <v>100</v>
      </c>
      <c r="J345" s="4">
        <v>100</v>
      </c>
      <c r="K345" s="4">
        <v>0</v>
      </c>
      <c r="L345" s="4">
        <v>100</v>
      </c>
      <c r="M345" s="4">
        <v>0</v>
      </c>
      <c r="N345" s="59">
        <f t="shared" si="5"/>
        <v>56.25</v>
      </c>
    </row>
    <row r="346" spans="1:14" s="4" customFormat="1" ht="12.75" customHeight="1">
      <c r="A346" s="4" t="s">
        <v>941</v>
      </c>
      <c r="B346" s="4" t="s">
        <v>854</v>
      </c>
      <c r="C346" s="4">
        <v>292145</v>
      </c>
      <c r="D346" s="4" t="s">
        <v>847</v>
      </c>
      <c r="E346" s="262" t="s">
        <v>995</v>
      </c>
      <c r="F346" s="4">
        <v>100</v>
      </c>
      <c r="G346" s="4">
        <v>100</v>
      </c>
      <c r="H346" s="4">
        <v>50</v>
      </c>
      <c r="I346" s="4">
        <v>100</v>
      </c>
      <c r="J346" s="4">
        <v>100</v>
      </c>
      <c r="K346" s="4">
        <v>0</v>
      </c>
      <c r="L346" s="4">
        <v>100</v>
      </c>
      <c r="M346" s="4">
        <v>100</v>
      </c>
      <c r="N346" s="59">
        <f t="shared" si="5"/>
        <v>81.25</v>
      </c>
    </row>
    <row r="347" spans="1:14" s="4" customFormat="1" ht="12.75" customHeight="1">
      <c r="A347" s="4" t="s">
        <v>941</v>
      </c>
      <c r="B347" s="4" t="s">
        <v>854</v>
      </c>
      <c r="C347" s="4">
        <v>292470</v>
      </c>
      <c r="D347" s="4" t="s">
        <v>848</v>
      </c>
      <c r="E347" s="262" t="s">
        <v>995</v>
      </c>
      <c r="F347" s="4">
        <v>0</v>
      </c>
      <c r="G347" s="4">
        <v>100</v>
      </c>
      <c r="H347" s="4">
        <v>75</v>
      </c>
      <c r="I347" s="4">
        <v>50</v>
      </c>
      <c r="J347" s="4">
        <v>42.9</v>
      </c>
      <c r="K347" s="4">
        <v>50</v>
      </c>
      <c r="L347" s="4">
        <v>0</v>
      </c>
      <c r="M347" s="4">
        <v>0</v>
      </c>
      <c r="N347" s="59">
        <f t="shared" si="5"/>
        <v>39.737499999999997</v>
      </c>
    </row>
    <row r="348" spans="1:14" s="4" customFormat="1" ht="12.75" customHeight="1">
      <c r="A348" s="4" t="s">
        <v>941</v>
      </c>
      <c r="B348" s="4" t="s">
        <v>854</v>
      </c>
      <c r="C348" s="4">
        <v>292500</v>
      </c>
      <c r="D348" s="4" t="s">
        <v>849</v>
      </c>
      <c r="E348" s="262">
        <v>100</v>
      </c>
      <c r="F348" s="4">
        <v>25</v>
      </c>
      <c r="G348" s="4">
        <v>71.400000000000006</v>
      </c>
      <c r="H348" s="4">
        <v>100</v>
      </c>
      <c r="I348" s="4">
        <v>100</v>
      </c>
      <c r="J348" s="4">
        <v>100</v>
      </c>
      <c r="K348" s="4">
        <v>75</v>
      </c>
      <c r="L348" s="4">
        <v>0</v>
      </c>
      <c r="M348" s="4">
        <v>0</v>
      </c>
      <c r="N348" s="59">
        <f t="shared" si="5"/>
        <v>63.488888888888887</v>
      </c>
    </row>
    <row r="349" spans="1:14" s="4" customFormat="1" ht="12.75" customHeight="1">
      <c r="A349" s="4" t="s">
        <v>941</v>
      </c>
      <c r="B349" s="4" t="s">
        <v>854</v>
      </c>
      <c r="C349" s="4">
        <v>292510</v>
      </c>
      <c r="D349" s="4" t="s">
        <v>850</v>
      </c>
      <c r="E349" s="262">
        <v>63.6</v>
      </c>
      <c r="F349" s="4">
        <v>80</v>
      </c>
      <c r="G349" s="4">
        <v>84.6</v>
      </c>
      <c r="H349" s="4">
        <v>100</v>
      </c>
      <c r="I349" s="4">
        <v>85.7</v>
      </c>
      <c r="J349" s="4">
        <v>93.3</v>
      </c>
      <c r="K349" s="4">
        <v>100</v>
      </c>
      <c r="L349" s="4">
        <v>57.1</v>
      </c>
      <c r="M349" s="4">
        <v>0</v>
      </c>
      <c r="N349" s="59">
        <f t="shared" si="5"/>
        <v>73.811111111111117</v>
      </c>
    </row>
    <row r="350" spans="1:14" s="4" customFormat="1" ht="12.75" customHeight="1">
      <c r="A350" s="4" t="s">
        <v>941</v>
      </c>
      <c r="B350" s="4" t="s">
        <v>854</v>
      </c>
      <c r="C350" s="4">
        <v>292570</v>
      </c>
      <c r="D350" s="4" t="s">
        <v>851</v>
      </c>
      <c r="E350" s="262">
        <v>100</v>
      </c>
      <c r="F350" s="4">
        <v>0</v>
      </c>
      <c r="G350" s="4">
        <v>0</v>
      </c>
      <c r="H350" s="4">
        <v>100</v>
      </c>
      <c r="I350" s="4">
        <v>0</v>
      </c>
      <c r="J350" s="4">
        <v>100</v>
      </c>
      <c r="K350" s="4">
        <v>100</v>
      </c>
      <c r="L350" s="4">
        <v>100</v>
      </c>
      <c r="M350" s="4">
        <v>0</v>
      </c>
      <c r="N350" s="59">
        <f t="shared" si="5"/>
        <v>55.555555555555557</v>
      </c>
    </row>
    <row r="351" spans="1:14" s="4" customFormat="1" ht="12.75" customHeight="1">
      <c r="A351" s="4" t="s">
        <v>941</v>
      </c>
      <c r="B351" s="4" t="s">
        <v>854</v>
      </c>
      <c r="C351" s="4">
        <v>292665</v>
      </c>
      <c r="D351" s="4" t="s">
        <v>852</v>
      </c>
      <c r="E351" s="262" t="s">
        <v>995</v>
      </c>
      <c r="F351" s="4">
        <v>0</v>
      </c>
      <c r="G351" s="4">
        <v>100</v>
      </c>
      <c r="H351" s="4">
        <v>100</v>
      </c>
      <c r="I351" s="4">
        <v>0</v>
      </c>
      <c r="J351" s="4">
        <v>0</v>
      </c>
      <c r="K351" s="4">
        <v>0</v>
      </c>
      <c r="L351" s="4">
        <v>100</v>
      </c>
      <c r="M351" s="4">
        <v>100</v>
      </c>
      <c r="N351" s="59">
        <f t="shared" si="5"/>
        <v>50</v>
      </c>
    </row>
    <row r="352" spans="1:14" s="4" customFormat="1" ht="12.75" customHeight="1">
      <c r="A352" s="4" t="s">
        <v>941</v>
      </c>
      <c r="B352" s="4" t="s">
        <v>854</v>
      </c>
      <c r="C352" s="4">
        <v>293180</v>
      </c>
      <c r="D352" s="4" t="s">
        <v>853</v>
      </c>
      <c r="E352" s="262">
        <v>100</v>
      </c>
      <c r="F352" s="4">
        <v>100</v>
      </c>
      <c r="G352" s="4">
        <v>42.9</v>
      </c>
      <c r="H352" s="4">
        <v>100</v>
      </c>
      <c r="I352" s="4">
        <v>66.7</v>
      </c>
      <c r="J352" s="4">
        <v>75</v>
      </c>
      <c r="K352" s="4">
        <v>33.299999999999997</v>
      </c>
      <c r="L352" s="4">
        <v>50</v>
      </c>
      <c r="M352" s="4">
        <v>0</v>
      </c>
      <c r="N352" s="59">
        <f t="shared" si="5"/>
        <v>63.099999999999994</v>
      </c>
    </row>
    <row r="353" spans="1:14" s="4" customFormat="1" ht="12.75" customHeight="1">
      <c r="A353" s="4" t="s">
        <v>941</v>
      </c>
      <c r="B353" s="4" t="s">
        <v>854</v>
      </c>
      <c r="C353" s="4">
        <v>293330</v>
      </c>
      <c r="D353" s="4" t="s">
        <v>854</v>
      </c>
      <c r="E353" s="262">
        <v>67.400000000000006</v>
      </c>
      <c r="F353" s="4">
        <v>91</v>
      </c>
      <c r="G353" s="4">
        <v>85.9</v>
      </c>
      <c r="H353" s="4">
        <v>95</v>
      </c>
      <c r="I353" s="4">
        <v>99</v>
      </c>
      <c r="J353" s="4">
        <v>98.6</v>
      </c>
      <c r="K353" s="4">
        <v>99.1</v>
      </c>
      <c r="L353" s="4">
        <v>96.3</v>
      </c>
      <c r="M353" s="4">
        <v>93.3</v>
      </c>
      <c r="N353" s="59">
        <f t="shared" si="5"/>
        <v>91.73333333333332</v>
      </c>
    </row>
    <row r="354" spans="1:14" s="4" customFormat="1" ht="12.75" customHeight="1">
      <c r="A354" s="152" t="s">
        <v>936</v>
      </c>
      <c r="B354" s="152" t="s">
        <v>859</v>
      </c>
      <c r="C354" s="152">
        <v>290225</v>
      </c>
      <c r="D354" s="152" t="s">
        <v>857</v>
      </c>
      <c r="E354" s="263">
        <v>100</v>
      </c>
      <c r="F354" s="152">
        <v>50</v>
      </c>
      <c r="G354" s="152">
        <v>0</v>
      </c>
      <c r="H354" s="152">
        <v>100</v>
      </c>
      <c r="I354" s="152">
        <v>0</v>
      </c>
      <c r="J354" s="152">
        <v>0</v>
      </c>
      <c r="K354" s="152">
        <v>0</v>
      </c>
      <c r="L354" s="152">
        <v>100</v>
      </c>
      <c r="M354" s="152">
        <v>0</v>
      </c>
      <c r="N354" s="260">
        <f t="shared" si="5"/>
        <v>38.888888888888886</v>
      </c>
    </row>
    <row r="355" spans="1:14" s="4" customFormat="1" ht="12.75" customHeight="1">
      <c r="A355" s="4" t="s">
        <v>936</v>
      </c>
      <c r="B355" s="4" t="s">
        <v>859</v>
      </c>
      <c r="C355" s="4">
        <v>290630</v>
      </c>
      <c r="D355" s="4" t="s">
        <v>858</v>
      </c>
      <c r="E355" s="262">
        <v>60</v>
      </c>
      <c r="F355" s="4">
        <v>0</v>
      </c>
      <c r="G355" s="4">
        <v>50</v>
      </c>
      <c r="H355" s="4">
        <v>100</v>
      </c>
      <c r="I355" s="4">
        <v>33.299999999999997</v>
      </c>
      <c r="J355" s="4">
        <v>62.5</v>
      </c>
      <c r="K355" s="4">
        <v>87.5</v>
      </c>
      <c r="L355" s="4">
        <v>50</v>
      </c>
      <c r="M355" s="4">
        <v>0</v>
      </c>
      <c r="N355" s="59">
        <f t="shared" si="5"/>
        <v>49.25555555555556</v>
      </c>
    </row>
    <row r="356" spans="1:14" s="4" customFormat="1" ht="12.75" customHeight="1">
      <c r="A356" s="4" t="s">
        <v>936</v>
      </c>
      <c r="B356" s="4" t="s">
        <v>859</v>
      </c>
      <c r="C356" s="4">
        <v>291360</v>
      </c>
      <c r="D356" s="4" t="s">
        <v>859</v>
      </c>
      <c r="E356" s="262">
        <v>95.1</v>
      </c>
      <c r="F356" s="4">
        <v>79.400000000000006</v>
      </c>
      <c r="G356" s="4">
        <v>90.2</v>
      </c>
      <c r="H356" s="4">
        <v>91.7</v>
      </c>
      <c r="I356" s="4">
        <v>87</v>
      </c>
      <c r="J356" s="4">
        <v>85.4</v>
      </c>
      <c r="K356" s="4">
        <v>79.2</v>
      </c>
      <c r="L356" s="4">
        <v>86.5</v>
      </c>
      <c r="M356" s="4">
        <v>50</v>
      </c>
      <c r="N356" s="59">
        <f t="shared" si="5"/>
        <v>82.722222222222229</v>
      </c>
    </row>
    <row r="357" spans="1:14" s="4" customFormat="1" ht="12.75" customHeight="1">
      <c r="A357" s="4" t="s">
        <v>936</v>
      </c>
      <c r="B357" s="4" t="s">
        <v>859</v>
      </c>
      <c r="C357" s="4">
        <v>291490</v>
      </c>
      <c r="D357" s="4" t="s">
        <v>860</v>
      </c>
      <c r="E357" s="262" t="s">
        <v>995</v>
      </c>
      <c r="F357" s="4">
        <v>100</v>
      </c>
      <c r="G357" s="4">
        <v>80</v>
      </c>
      <c r="H357" s="4">
        <v>86.4</v>
      </c>
      <c r="I357" s="4">
        <v>60</v>
      </c>
      <c r="J357" s="4">
        <v>57.1</v>
      </c>
      <c r="K357" s="4">
        <v>85.7</v>
      </c>
      <c r="L357" s="4">
        <v>50</v>
      </c>
      <c r="M357" s="4">
        <v>0</v>
      </c>
      <c r="N357" s="59">
        <f t="shared" si="5"/>
        <v>64.900000000000006</v>
      </c>
    </row>
    <row r="358" spans="1:14" s="4" customFormat="1" ht="12.75" customHeight="1">
      <c r="A358" s="4" t="s">
        <v>936</v>
      </c>
      <c r="B358" s="4" t="s">
        <v>859</v>
      </c>
      <c r="C358" s="4">
        <v>292090</v>
      </c>
      <c r="D358" s="4" t="s">
        <v>861</v>
      </c>
      <c r="E358" s="262">
        <v>66.7</v>
      </c>
      <c r="F358" s="4">
        <v>100</v>
      </c>
      <c r="G358" s="4">
        <v>100</v>
      </c>
      <c r="H358" s="4">
        <v>100</v>
      </c>
      <c r="I358" s="4">
        <v>0</v>
      </c>
      <c r="J358" s="4">
        <v>50</v>
      </c>
      <c r="K358" s="4">
        <v>100</v>
      </c>
      <c r="L358" s="4">
        <v>0</v>
      </c>
      <c r="M358" s="4">
        <v>0</v>
      </c>
      <c r="N358" s="59">
        <f t="shared" si="5"/>
        <v>57.411111111111119</v>
      </c>
    </row>
    <row r="359" spans="1:14" s="4" customFormat="1" ht="12.75" customHeight="1">
      <c r="A359" s="4" t="s">
        <v>936</v>
      </c>
      <c r="B359" s="4" t="s">
        <v>859</v>
      </c>
      <c r="C359" s="4">
        <v>292805</v>
      </c>
      <c r="D359" s="4" t="s">
        <v>862</v>
      </c>
      <c r="E359" s="262">
        <v>50</v>
      </c>
      <c r="F359" s="4">
        <v>0</v>
      </c>
      <c r="G359" s="4">
        <v>100</v>
      </c>
      <c r="H359" s="4">
        <v>0</v>
      </c>
      <c r="I359" s="4">
        <v>0</v>
      </c>
      <c r="J359" s="4">
        <v>100</v>
      </c>
      <c r="K359" s="4">
        <v>100</v>
      </c>
      <c r="L359" s="4">
        <v>0</v>
      </c>
      <c r="M359" s="4">
        <v>0</v>
      </c>
      <c r="N359" s="59">
        <f t="shared" si="5"/>
        <v>38.888888888888886</v>
      </c>
    </row>
    <row r="360" spans="1:14" s="4" customFormat="1" ht="12.75" customHeight="1">
      <c r="A360" s="4" t="s">
        <v>936</v>
      </c>
      <c r="B360" s="4" t="s">
        <v>859</v>
      </c>
      <c r="C360" s="4">
        <v>293250</v>
      </c>
      <c r="D360" s="4" t="s">
        <v>863</v>
      </c>
      <c r="E360" s="262">
        <v>50</v>
      </c>
      <c r="F360" s="4">
        <v>60</v>
      </c>
      <c r="G360" s="4">
        <v>66.7</v>
      </c>
      <c r="H360" s="4">
        <v>90</v>
      </c>
      <c r="I360" s="4">
        <v>0</v>
      </c>
      <c r="J360" s="4">
        <v>0</v>
      </c>
      <c r="K360" s="4">
        <v>100</v>
      </c>
      <c r="L360" s="4">
        <v>50</v>
      </c>
      <c r="M360" s="4">
        <v>100</v>
      </c>
      <c r="N360" s="59">
        <f t="shared" si="5"/>
        <v>57.411111111111119</v>
      </c>
    </row>
    <row r="361" spans="1:14" s="4" customFormat="1" ht="12.75" customHeight="1">
      <c r="A361" s="4" t="s">
        <v>936</v>
      </c>
      <c r="B361" s="4" t="s">
        <v>859</v>
      </c>
      <c r="C361" s="4">
        <v>293270</v>
      </c>
      <c r="D361" s="4" t="s">
        <v>864</v>
      </c>
      <c r="E361" s="262">
        <v>100</v>
      </c>
      <c r="F361" s="4">
        <v>100</v>
      </c>
      <c r="G361" s="4">
        <v>83.3</v>
      </c>
      <c r="H361" s="4">
        <v>75</v>
      </c>
      <c r="I361" s="4">
        <v>100</v>
      </c>
      <c r="J361" s="4">
        <v>100</v>
      </c>
      <c r="K361" s="4">
        <v>100</v>
      </c>
      <c r="L361" s="4">
        <v>66.7</v>
      </c>
      <c r="M361" s="4">
        <v>0</v>
      </c>
      <c r="N361" s="59">
        <f t="shared" si="5"/>
        <v>80.555555555555557</v>
      </c>
    </row>
    <row r="362" spans="1:14" s="4" customFormat="1" ht="12.75" customHeight="1">
      <c r="A362" s="152" t="s">
        <v>936</v>
      </c>
      <c r="B362" s="152" t="s">
        <v>876</v>
      </c>
      <c r="C362" s="152">
        <v>290090</v>
      </c>
      <c r="D362" s="152" t="s">
        <v>866</v>
      </c>
      <c r="E362" s="263" t="s">
        <v>995</v>
      </c>
      <c r="F362" s="152">
        <v>0</v>
      </c>
      <c r="G362" s="152">
        <v>0</v>
      </c>
      <c r="H362" s="152">
        <v>0</v>
      </c>
      <c r="I362" s="152">
        <v>0</v>
      </c>
      <c r="J362" s="152">
        <v>0</v>
      </c>
      <c r="K362" s="152">
        <v>0</v>
      </c>
      <c r="L362" s="152">
        <v>0</v>
      </c>
      <c r="M362" s="152">
        <v>0</v>
      </c>
      <c r="N362" s="260">
        <f t="shared" si="5"/>
        <v>0</v>
      </c>
    </row>
    <row r="363" spans="1:14" s="4" customFormat="1" ht="12.75" customHeight="1">
      <c r="A363" s="4" t="s">
        <v>936</v>
      </c>
      <c r="B363" s="4" t="s">
        <v>876</v>
      </c>
      <c r="C363" s="4">
        <v>290240</v>
      </c>
      <c r="D363" s="4" t="s">
        <v>867</v>
      </c>
      <c r="E363" s="262">
        <v>66.7</v>
      </c>
      <c r="F363" s="4">
        <v>0</v>
      </c>
      <c r="G363" s="4">
        <v>0</v>
      </c>
      <c r="H363" s="4">
        <v>100</v>
      </c>
      <c r="I363" s="4">
        <v>25</v>
      </c>
      <c r="J363" s="4">
        <v>25</v>
      </c>
      <c r="K363" s="4">
        <v>0</v>
      </c>
      <c r="L363" s="4">
        <v>0</v>
      </c>
      <c r="M363" s="4">
        <v>0</v>
      </c>
      <c r="N363" s="59">
        <f t="shared" si="5"/>
        <v>24.077777777777776</v>
      </c>
    </row>
    <row r="364" spans="1:14" s="4" customFormat="1" ht="12.75" customHeight="1">
      <c r="A364" s="4" t="s">
        <v>936</v>
      </c>
      <c r="B364" s="4" t="s">
        <v>876</v>
      </c>
      <c r="C364" s="4">
        <v>290330</v>
      </c>
      <c r="D364" s="4" t="s">
        <v>868</v>
      </c>
      <c r="E364" s="262" t="s">
        <v>995</v>
      </c>
      <c r="F364" s="4">
        <v>100</v>
      </c>
      <c r="G364" s="4">
        <v>100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59">
        <f t="shared" si="5"/>
        <v>25</v>
      </c>
    </row>
    <row r="365" spans="1:14" s="4" customFormat="1" ht="12.75" customHeight="1">
      <c r="A365" s="4" t="s">
        <v>936</v>
      </c>
      <c r="B365" s="4" t="s">
        <v>876</v>
      </c>
      <c r="C365" s="4">
        <v>290470</v>
      </c>
      <c r="D365" s="4" t="s">
        <v>869</v>
      </c>
      <c r="E365" s="262">
        <v>50</v>
      </c>
      <c r="F365" s="4">
        <v>0</v>
      </c>
      <c r="G365" s="4">
        <v>0</v>
      </c>
      <c r="H365" s="4">
        <v>100</v>
      </c>
      <c r="I365" s="4">
        <v>100</v>
      </c>
      <c r="J365" s="4">
        <v>66.7</v>
      </c>
      <c r="K365" s="4">
        <v>0</v>
      </c>
      <c r="L365" s="4">
        <v>0</v>
      </c>
      <c r="M365" s="4">
        <v>0</v>
      </c>
      <c r="N365" s="59">
        <f t="shared" si="5"/>
        <v>35.18888888888889</v>
      </c>
    </row>
    <row r="366" spans="1:14" s="4" customFormat="1" ht="12.75" customHeight="1">
      <c r="A366" s="4" t="s">
        <v>936</v>
      </c>
      <c r="B366" s="4" t="s">
        <v>876</v>
      </c>
      <c r="C366" s="4">
        <v>290560</v>
      </c>
      <c r="D366" s="4" t="s">
        <v>870</v>
      </c>
      <c r="E366" s="262">
        <v>71.400000000000006</v>
      </c>
      <c r="F366" s="4">
        <v>55.6</v>
      </c>
      <c r="G366" s="4">
        <v>75</v>
      </c>
      <c r="H366" s="4">
        <v>75</v>
      </c>
      <c r="I366" s="4">
        <v>0</v>
      </c>
      <c r="J366" s="4">
        <v>0</v>
      </c>
      <c r="K366" s="4">
        <v>100</v>
      </c>
      <c r="L366" s="4">
        <v>75</v>
      </c>
      <c r="M366" s="4">
        <v>100</v>
      </c>
      <c r="N366" s="59">
        <f t="shared" si="5"/>
        <v>61.333333333333336</v>
      </c>
    </row>
    <row r="367" spans="1:14" s="4" customFormat="1" ht="12.75" customHeight="1">
      <c r="A367" s="4" t="s">
        <v>936</v>
      </c>
      <c r="B367" s="4" t="s">
        <v>876</v>
      </c>
      <c r="C367" s="4">
        <v>290800</v>
      </c>
      <c r="D367" s="4" t="s">
        <v>871</v>
      </c>
      <c r="E367" s="262">
        <v>33.299999999999997</v>
      </c>
      <c r="F367" s="4">
        <v>50</v>
      </c>
      <c r="G367" s="4">
        <v>100</v>
      </c>
      <c r="H367" s="4">
        <v>0</v>
      </c>
      <c r="I367" s="4">
        <v>100</v>
      </c>
      <c r="J367" s="4">
        <v>100</v>
      </c>
      <c r="K367" s="4">
        <v>100</v>
      </c>
      <c r="L367" s="4">
        <v>66.7</v>
      </c>
      <c r="M367" s="4">
        <v>0</v>
      </c>
      <c r="N367" s="59">
        <f t="shared" si="5"/>
        <v>61.111111111111114</v>
      </c>
    </row>
    <row r="368" spans="1:14" s="4" customFormat="1" ht="12.75" customHeight="1">
      <c r="A368" s="4" t="s">
        <v>936</v>
      </c>
      <c r="B368" s="4" t="s">
        <v>876</v>
      </c>
      <c r="C368" s="4">
        <v>291100</v>
      </c>
      <c r="D368" s="4" t="s">
        <v>872</v>
      </c>
      <c r="E368" s="262" t="s">
        <v>995</v>
      </c>
      <c r="F368" s="4">
        <v>100</v>
      </c>
      <c r="G368" s="4">
        <v>50</v>
      </c>
      <c r="H368" s="4">
        <v>0</v>
      </c>
      <c r="I368" s="4">
        <v>0</v>
      </c>
      <c r="J368" s="4">
        <v>0</v>
      </c>
      <c r="K368" s="4">
        <v>100</v>
      </c>
      <c r="L368" s="4">
        <v>0</v>
      </c>
      <c r="M368" s="4">
        <v>0</v>
      </c>
      <c r="N368" s="59">
        <f t="shared" si="5"/>
        <v>31.25</v>
      </c>
    </row>
    <row r="369" spans="1:14" s="4" customFormat="1" ht="12.75" customHeight="1">
      <c r="A369" s="4" t="s">
        <v>936</v>
      </c>
      <c r="B369" s="4" t="s">
        <v>876</v>
      </c>
      <c r="C369" s="4">
        <v>291150</v>
      </c>
      <c r="D369" s="4" t="s">
        <v>873</v>
      </c>
      <c r="E369" s="262">
        <v>100</v>
      </c>
      <c r="F369" s="4">
        <v>0</v>
      </c>
      <c r="G369" s="4">
        <v>20</v>
      </c>
      <c r="H369" s="4">
        <v>0</v>
      </c>
      <c r="I369" s="4">
        <v>0</v>
      </c>
      <c r="J369" s="4">
        <v>0</v>
      </c>
      <c r="K369" s="4">
        <v>0</v>
      </c>
      <c r="L369" s="4">
        <v>50</v>
      </c>
      <c r="M369" s="4">
        <v>0</v>
      </c>
      <c r="N369" s="59">
        <f t="shared" si="5"/>
        <v>18.888888888888889</v>
      </c>
    </row>
    <row r="370" spans="1:14" s="4" customFormat="1" ht="12.75" customHeight="1">
      <c r="A370" s="4" t="s">
        <v>936</v>
      </c>
      <c r="B370" s="4" t="s">
        <v>876</v>
      </c>
      <c r="C370" s="4">
        <v>291210</v>
      </c>
      <c r="D370" s="4" t="s">
        <v>874</v>
      </c>
      <c r="E370" s="262" t="s">
        <v>995</v>
      </c>
      <c r="F370" s="4">
        <v>100</v>
      </c>
      <c r="G370" s="4">
        <v>100</v>
      </c>
      <c r="H370" s="4">
        <v>100</v>
      </c>
      <c r="I370" s="4">
        <v>0</v>
      </c>
      <c r="J370" s="4">
        <v>100</v>
      </c>
      <c r="K370" s="4">
        <v>100</v>
      </c>
      <c r="L370" s="4">
        <v>100</v>
      </c>
      <c r="M370" s="4">
        <v>0</v>
      </c>
      <c r="N370" s="59">
        <f t="shared" si="5"/>
        <v>75</v>
      </c>
    </row>
    <row r="371" spans="1:14" s="4" customFormat="1" ht="12.75" customHeight="1">
      <c r="A371" s="4" t="s">
        <v>936</v>
      </c>
      <c r="B371" s="4" t="s">
        <v>876</v>
      </c>
      <c r="C371" s="4">
        <v>291270</v>
      </c>
      <c r="D371" s="4" t="s">
        <v>875</v>
      </c>
      <c r="E371" s="262">
        <v>100</v>
      </c>
      <c r="F371" s="4">
        <v>0</v>
      </c>
      <c r="G371" s="4">
        <v>100</v>
      </c>
      <c r="H371" s="4">
        <v>100</v>
      </c>
      <c r="I371" s="4">
        <v>0</v>
      </c>
      <c r="J371" s="4">
        <v>0</v>
      </c>
      <c r="K371" s="4">
        <v>60</v>
      </c>
      <c r="L371" s="4">
        <v>50</v>
      </c>
      <c r="M371" s="4">
        <v>0</v>
      </c>
      <c r="N371" s="59">
        <f t="shared" si="5"/>
        <v>45.555555555555557</v>
      </c>
    </row>
    <row r="372" spans="1:14" s="4" customFormat="1" ht="12.75" customHeight="1">
      <c r="A372" s="4" t="s">
        <v>936</v>
      </c>
      <c r="B372" s="4" t="s">
        <v>876</v>
      </c>
      <c r="C372" s="4">
        <v>291480</v>
      </c>
      <c r="D372" s="4" t="s">
        <v>876</v>
      </c>
      <c r="E372" s="262">
        <v>72.7</v>
      </c>
      <c r="F372" s="4">
        <v>78.3</v>
      </c>
      <c r="G372" s="4">
        <v>100</v>
      </c>
      <c r="H372" s="4">
        <v>100</v>
      </c>
      <c r="I372" s="4">
        <v>83.3</v>
      </c>
      <c r="J372" s="4">
        <v>81.400000000000006</v>
      </c>
      <c r="K372" s="4">
        <v>77.3</v>
      </c>
      <c r="L372" s="4">
        <v>96.4</v>
      </c>
      <c r="M372" s="4">
        <v>62.5</v>
      </c>
      <c r="N372" s="59">
        <f t="shared" si="5"/>
        <v>83.544444444444437</v>
      </c>
    </row>
    <row r="373" spans="1:14" s="4" customFormat="1" ht="12.75" customHeight="1">
      <c r="A373" s="4" t="s">
        <v>936</v>
      </c>
      <c r="B373" s="4" t="s">
        <v>876</v>
      </c>
      <c r="C373" s="4">
        <v>291540</v>
      </c>
      <c r="D373" s="4" t="s">
        <v>877</v>
      </c>
      <c r="E373" s="262">
        <v>100</v>
      </c>
      <c r="F373" s="4">
        <v>100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100</v>
      </c>
      <c r="M373" s="4">
        <v>0</v>
      </c>
      <c r="N373" s="59">
        <f t="shared" si="5"/>
        <v>33.333333333333336</v>
      </c>
    </row>
    <row r="374" spans="1:14" s="4" customFormat="1" ht="12.75" customHeight="1">
      <c r="A374" s="4" t="s">
        <v>936</v>
      </c>
      <c r="B374" s="4" t="s">
        <v>876</v>
      </c>
      <c r="C374" s="4">
        <v>291550</v>
      </c>
      <c r="D374" s="4" t="s">
        <v>878</v>
      </c>
      <c r="E374" s="262">
        <v>50</v>
      </c>
      <c r="F374" s="4">
        <v>60</v>
      </c>
      <c r="G374" s="4">
        <v>75</v>
      </c>
      <c r="H374" s="4">
        <v>100</v>
      </c>
      <c r="I374" s="4">
        <v>50</v>
      </c>
      <c r="J374" s="4">
        <v>66.7</v>
      </c>
      <c r="K374" s="4">
        <v>0</v>
      </c>
      <c r="L374" s="4">
        <v>50</v>
      </c>
      <c r="M374" s="4">
        <v>0</v>
      </c>
      <c r="N374" s="59">
        <f t="shared" si="5"/>
        <v>50.18888888888889</v>
      </c>
    </row>
    <row r="375" spans="1:14" s="4" customFormat="1" ht="12.75" customHeight="1">
      <c r="A375" s="4" t="s">
        <v>936</v>
      </c>
      <c r="B375" s="4" t="s">
        <v>876</v>
      </c>
      <c r="C375" s="4">
        <v>291620</v>
      </c>
      <c r="D375" s="4" t="s">
        <v>879</v>
      </c>
      <c r="E375" s="262">
        <v>100</v>
      </c>
      <c r="F375" s="4">
        <v>100</v>
      </c>
      <c r="G375" s="4">
        <v>100</v>
      </c>
      <c r="H375" s="4">
        <v>0</v>
      </c>
      <c r="I375" s="4">
        <v>100</v>
      </c>
      <c r="J375" s="4">
        <v>50</v>
      </c>
      <c r="K375" s="4">
        <v>100</v>
      </c>
      <c r="L375" s="4">
        <v>100</v>
      </c>
      <c r="M375" s="4">
        <v>0</v>
      </c>
      <c r="N375" s="59">
        <f t="shared" si="5"/>
        <v>72.222222222222229</v>
      </c>
    </row>
    <row r="376" spans="1:14" s="4" customFormat="1" ht="12.75" customHeight="1">
      <c r="A376" s="4" t="s">
        <v>936</v>
      </c>
      <c r="B376" s="4" t="s">
        <v>876</v>
      </c>
      <c r="C376" s="4">
        <v>291660</v>
      </c>
      <c r="D376" s="4" t="s">
        <v>880</v>
      </c>
      <c r="E376" s="262" t="s">
        <v>995</v>
      </c>
      <c r="F376" s="4">
        <v>100</v>
      </c>
      <c r="G376" s="4">
        <v>100</v>
      </c>
      <c r="H376" s="4">
        <v>0</v>
      </c>
      <c r="I376" s="4">
        <v>0</v>
      </c>
      <c r="J376" s="4">
        <v>0</v>
      </c>
      <c r="K376" s="4">
        <v>50</v>
      </c>
      <c r="L376" s="4">
        <v>0</v>
      </c>
      <c r="M376" s="4">
        <v>0</v>
      </c>
      <c r="N376" s="59">
        <f t="shared" si="5"/>
        <v>31.25</v>
      </c>
    </row>
    <row r="377" spans="1:14" s="4" customFormat="1" ht="12.75" customHeight="1">
      <c r="A377" s="4" t="s">
        <v>936</v>
      </c>
      <c r="B377" s="4" t="s">
        <v>876</v>
      </c>
      <c r="C377" s="4">
        <v>291855</v>
      </c>
      <c r="D377" s="4" t="s">
        <v>881</v>
      </c>
      <c r="E377" s="262" t="s">
        <v>995</v>
      </c>
      <c r="F377" s="4">
        <v>0</v>
      </c>
      <c r="G377" s="4">
        <v>100</v>
      </c>
      <c r="H377" s="4">
        <v>0</v>
      </c>
      <c r="I377" s="4">
        <v>0</v>
      </c>
      <c r="J377" s="4">
        <v>50</v>
      </c>
      <c r="K377" s="4">
        <v>100</v>
      </c>
      <c r="L377" s="4">
        <v>100</v>
      </c>
      <c r="M377" s="4">
        <v>0</v>
      </c>
      <c r="N377" s="59">
        <f t="shared" si="5"/>
        <v>43.75</v>
      </c>
    </row>
    <row r="378" spans="1:14" s="4" customFormat="1" ht="12.75" customHeight="1">
      <c r="A378" s="4" t="s">
        <v>936</v>
      </c>
      <c r="B378" s="4" t="s">
        <v>876</v>
      </c>
      <c r="C378" s="4">
        <v>292070</v>
      </c>
      <c r="D378" s="4" t="s">
        <v>882</v>
      </c>
      <c r="E378" s="262">
        <v>100</v>
      </c>
      <c r="F378" s="4">
        <v>100</v>
      </c>
      <c r="G378" s="4">
        <v>33.299999999999997</v>
      </c>
      <c r="H378" s="4">
        <v>100</v>
      </c>
      <c r="I378" s="4">
        <v>0</v>
      </c>
      <c r="J378" s="4">
        <v>66.7</v>
      </c>
      <c r="K378" s="4">
        <v>33.299999999999997</v>
      </c>
      <c r="L378" s="4">
        <v>50</v>
      </c>
      <c r="M378" s="4">
        <v>0</v>
      </c>
      <c r="N378" s="59">
        <f t="shared" si="5"/>
        <v>53.7</v>
      </c>
    </row>
    <row r="379" spans="1:14" s="4" customFormat="1" ht="12.75" customHeight="1">
      <c r="A379" s="4" t="s">
        <v>936</v>
      </c>
      <c r="B379" s="4" t="s">
        <v>876</v>
      </c>
      <c r="C379" s="4">
        <v>292390</v>
      </c>
      <c r="D379" s="4" t="s">
        <v>883</v>
      </c>
      <c r="E379" s="262">
        <v>100</v>
      </c>
      <c r="F379" s="4">
        <v>100</v>
      </c>
      <c r="G379" s="4">
        <v>71.400000000000006</v>
      </c>
      <c r="H379" s="4">
        <v>100</v>
      </c>
      <c r="I379" s="4">
        <v>0</v>
      </c>
      <c r="J379" s="4">
        <v>66.7</v>
      </c>
      <c r="K379" s="4">
        <v>0</v>
      </c>
      <c r="L379" s="4">
        <v>100</v>
      </c>
      <c r="M379" s="4">
        <v>100</v>
      </c>
      <c r="N379" s="59">
        <f t="shared" si="5"/>
        <v>70.899999999999991</v>
      </c>
    </row>
    <row r="380" spans="1:14" s="4" customFormat="1" ht="12.75" customHeight="1">
      <c r="A380" s="4" t="s">
        <v>936</v>
      </c>
      <c r="B380" s="4" t="s">
        <v>876</v>
      </c>
      <c r="C380" s="4">
        <v>292780</v>
      </c>
      <c r="D380" s="4" t="s">
        <v>966</v>
      </c>
      <c r="E380" s="262" t="s">
        <v>995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59">
        <f t="shared" si="5"/>
        <v>0</v>
      </c>
    </row>
    <row r="381" spans="1:14" s="4" customFormat="1" ht="12.75" customHeight="1">
      <c r="A381" s="4" t="s">
        <v>936</v>
      </c>
      <c r="B381" s="4" t="s">
        <v>876</v>
      </c>
      <c r="C381" s="4">
        <v>292935</v>
      </c>
      <c r="D381" s="4" t="s">
        <v>972</v>
      </c>
      <c r="E381" s="262">
        <v>100</v>
      </c>
      <c r="F381" s="4">
        <v>100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59">
        <f t="shared" si="5"/>
        <v>22.222222222222221</v>
      </c>
    </row>
    <row r="382" spans="1:14" s="4" customFormat="1" ht="12.75" customHeight="1">
      <c r="A382" s="4" t="s">
        <v>936</v>
      </c>
      <c r="B382" s="4" t="s">
        <v>876</v>
      </c>
      <c r="C382" s="4">
        <v>293220</v>
      </c>
      <c r="D382" s="4" t="s">
        <v>886</v>
      </c>
      <c r="E382" s="262" t="s">
        <v>995</v>
      </c>
      <c r="F382" s="4">
        <v>0</v>
      </c>
      <c r="G382" s="4">
        <v>0</v>
      </c>
      <c r="H382" s="4">
        <v>25</v>
      </c>
      <c r="I382" s="4">
        <v>100</v>
      </c>
      <c r="J382" s="4">
        <v>100</v>
      </c>
      <c r="K382" s="4">
        <v>50</v>
      </c>
      <c r="L382" s="4">
        <v>66.7</v>
      </c>
      <c r="M382" s="4">
        <v>0</v>
      </c>
      <c r="N382" s="59">
        <f t="shared" si="5"/>
        <v>42.712499999999999</v>
      </c>
    </row>
    <row r="383" spans="1:14" s="4" customFormat="1" ht="12.75" customHeight="1">
      <c r="A383" s="4" t="s">
        <v>936</v>
      </c>
      <c r="B383" s="4" t="s">
        <v>876</v>
      </c>
      <c r="C383" s="4">
        <v>293230</v>
      </c>
      <c r="D383" s="4" t="s">
        <v>887</v>
      </c>
      <c r="E383" s="262">
        <v>100</v>
      </c>
      <c r="F383" s="4">
        <v>66.7</v>
      </c>
      <c r="G383" s="4">
        <v>66.7</v>
      </c>
      <c r="H383" s="4">
        <v>100</v>
      </c>
      <c r="I383" s="4">
        <v>100</v>
      </c>
      <c r="J383" s="4">
        <v>66.7</v>
      </c>
      <c r="K383" s="4">
        <v>100</v>
      </c>
      <c r="L383" s="4">
        <v>0</v>
      </c>
      <c r="M383" s="4">
        <v>0</v>
      </c>
      <c r="N383" s="59">
        <f t="shared" si="5"/>
        <v>66.677777777777763</v>
      </c>
    </row>
    <row r="384" spans="1:14" s="4" customFormat="1" ht="12.75" customHeight="1">
      <c r="A384" s="152" t="s">
        <v>936</v>
      </c>
      <c r="B384" s="152" t="s">
        <v>906</v>
      </c>
      <c r="C384" s="152">
        <v>290060</v>
      </c>
      <c r="D384" s="152" t="s">
        <v>889</v>
      </c>
      <c r="E384" s="263" t="s">
        <v>995</v>
      </c>
      <c r="F384" s="152">
        <v>0</v>
      </c>
      <c r="G384" s="152">
        <v>0</v>
      </c>
      <c r="H384" s="152">
        <v>0</v>
      </c>
      <c r="I384" s="152">
        <v>66.7</v>
      </c>
      <c r="J384" s="152">
        <v>50</v>
      </c>
      <c r="K384" s="152">
        <v>0</v>
      </c>
      <c r="L384" s="152">
        <v>0</v>
      </c>
      <c r="M384" s="152">
        <v>0</v>
      </c>
      <c r="N384" s="260">
        <f t="shared" si="5"/>
        <v>14.5875</v>
      </c>
    </row>
    <row r="385" spans="1:15" s="4" customFormat="1" ht="12.75" customHeight="1">
      <c r="A385" s="4" t="s">
        <v>936</v>
      </c>
      <c r="B385" s="4" t="s">
        <v>906</v>
      </c>
      <c r="C385" s="4">
        <v>290195</v>
      </c>
      <c r="D385" s="4" t="s">
        <v>890</v>
      </c>
      <c r="E385" s="262" t="s">
        <v>995</v>
      </c>
      <c r="F385" s="4">
        <v>100</v>
      </c>
      <c r="G385" s="4">
        <v>75</v>
      </c>
      <c r="H385" s="4">
        <v>0</v>
      </c>
      <c r="I385" s="4">
        <v>0</v>
      </c>
      <c r="J385" s="4">
        <v>0</v>
      </c>
      <c r="K385" s="4">
        <v>0</v>
      </c>
      <c r="L385" s="4">
        <v>50</v>
      </c>
      <c r="M385" s="4">
        <v>0</v>
      </c>
      <c r="N385" s="59">
        <f t="shared" si="5"/>
        <v>28.125</v>
      </c>
    </row>
    <row r="386" spans="1:15" s="4" customFormat="1" ht="12.75" customHeight="1">
      <c r="A386" s="4" t="s">
        <v>936</v>
      </c>
      <c r="B386" s="4" t="s">
        <v>906</v>
      </c>
      <c r="C386" s="4">
        <v>290310</v>
      </c>
      <c r="D386" s="4" t="s">
        <v>944</v>
      </c>
      <c r="E386" s="262">
        <v>66.7</v>
      </c>
      <c r="F386" s="4">
        <v>100</v>
      </c>
      <c r="G386" s="4">
        <v>66.7</v>
      </c>
      <c r="H386" s="4">
        <v>0</v>
      </c>
      <c r="I386" s="4">
        <v>0</v>
      </c>
      <c r="J386" s="4">
        <v>100</v>
      </c>
      <c r="K386" s="4">
        <v>0</v>
      </c>
      <c r="L386" s="4">
        <v>0</v>
      </c>
      <c r="M386" s="4">
        <v>100</v>
      </c>
      <c r="N386" s="59">
        <f t="shared" si="5"/>
        <v>48.155555555555551</v>
      </c>
    </row>
    <row r="387" spans="1:15" s="4" customFormat="1" ht="12.75" customHeight="1">
      <c r="A387" s="4" t="s">
        <v>936</v>
      </c>
      <c r="B387" s="4" t="s">
        <v>906</v>
      </c>
      <c r="C387" s="4">
        <v>290370</v>
      </c>
      <c r="D387" s="4" t="s">
        <v>892</v>
      </c>
      <c r="E387" s="262">
        <v>75</v>
      </c>
      <c r="F387" s="4">
        <v>100</v>
      </c>
      <c r="G387" s="4">
        <v>0</v>
      </c>
      <c r="H387" s="4">
        <v>100</v>
      </c>
      <c r="I387" s="4">
        <v>100</v>
      </c>
      <c r="J387" s="4">
        <v>75</v>
      </c>
      <c r="K387" s="4">
        <v>100</v>
      </c>
      <c r="L387" s="4">
        <v>75</v>
      </c>
      <c r="M387" s="4">
        <v>0</v>
      </c>
      <c r="N387" s="59">
        <f t="shared" si="5"/>
        <v>69.444444444444443</v>
      </c>
    </row>
    <row r="388" spans="1:15" s="4" customFormat="1" ht="12.75" customHeight="1">
      <c r="A388" s="4" t="s">
        <v>936</v>
      </c>
      <c r="B388" s="4" t="s">
        <v>906</v>
      </c>
      <c r="C388" s="4">
        <v>290430</v>
      </c>
      <c r="D388" s="4" t="s">
        <v>893</v>
      </c>
      <c r="E388" s="262">
        <v>100</v>
      </c>
      <c r="F388" s="4">
        <v>0</v>
      </c>
      <c r="G388" s="4">
        <v>0</v>
      </c>
      <c r="H388" s="4">
        <v>0</v>
      </c>
      <c r="I388" s="4">
        <v>0</v>
      </c>
      <c r="J388" s="4">
        <v>33.299999999999997</v>
      </c>
      <c r="K388" s="4">
        <v>100</v>
      </c>
      <c r="L388" s="4">
        <v>0</v>
      </c>
      <c r="M388" s="4">
        <v>100</v>
      </c>
      <c r="N388" s="59">
        <f t="shared" si="5"/>
        <v>37.033333333333331</v>
      </c>
    </row>
    <row r="389" spans="1:15" s="4" customFormat="1" ht="12.75" customHeight="1">
      <c r="A389" s="4" t="s">
        <v>936</v>
      </c>
      <c r="B389" s="4" t="s">
        <v>906</v>
      </c>
      <c r="C389" s="4">
        <v>290950</v>
      </c>
      <c r="D389" s="4" t="s">
        <v>894</v>
      </c>
      <c r="E389" s="262">
        <v>69.2</v>
      </c>
      <c r="F389" s="4">
        <v>0</v>
      </c>
      <c r="G389" s="4">
        <v>100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59">
        <f t="shared" si="5"/>
        <v>18.799999999999997</v>
      </c>
    </row>
    <row r="390" spans="1:15" s="4" customFormat="1" ht="12.75" customHeight="1">
      <c r="A390" s="4" t="s">
        <v>936</v>
      </c>
      <c r="B390" s="4" t="s">
        <v>906</v>
      </c>
      <c r="C390" s="4">
        <v>291000</v>
      </c>
      <c r="D390" s="4" t="s">
        <v>895</v>
      </c>
      <c r="E390" s="262" t="s">
        <v>995</v>
      </c>
      <c r="F390" s="4">
        <v>100</v>
      </c>
      <c r="G390" s="4">
        <v>0</v>
      </c>
      <c r="H390" s="4">
        <v>100</v>
      </c>
      <c r="I390" s="4">
        <v>100</v>
      </c>
      <c r="J390" s="4">
        <v>100</v>
      </c>
      <c r="K390" s="4">
        <v>100</v>
      </c>
      <c r="L390" s="4">
        <v>0</v>
      </c>
      <c r="M390" s="4">
        <v>0</v>
      </c>
      <c r="N390" s="59">
        <f t="shared" ref="N390:N422" si="6">AVERAGE(E390:M390)</f>
        <v>62.5</v>
      </c>
    </row>
    <row r="391" spans="1:15" s="4" customFormat="1" ht="12.75" customHeight="1">
      <c r="A391" s="4" t="s">
        <v>936</v>
      </c>
      <c r="B391" s="4" t="s">
        <v>906</v>
      </c>
      <c r="C391" s="4">
        <v>291290</v>
      </c>
      <c r="D391" s="4" t="s">
        <v>896</v>
      </c>
      <c r="E391" s="262">
        <v>90</v>
      </c>
      <c r="F391" s="4">
        <v>0</v>
      </c>
      <c r="G391" s="4">
        <v>0</v>
      </c>
      <c r="H391" s="4">
        <v>0</v>
      </c>
      <c r="I391" s="4">
        <v>100</v>
      </c>
      <c r="J391" s="4">
        <v>100</v>
      </c>
      <c r="K391" s="4">
        <v>75</v>
      </c>
      <c r="L391" s="4">
        <v>0</v>
      </c>
      <c r="M391" s="4">
        <v>0</v>
      </c>
      <c r="N391" s="59">
        <f t="shared" si="6"/>
        <v>40.555555555555557</v>
      </c>
    </row>
    <row r="392" spans="1:15" s="4" customFormat="1" ht="12.75" customHeight="1">
      <c r="A392" s="4" t="s">
        <v>936</v>
      </c>
      <c r="B392" s="4" t="s">
        <v>906</v>
      </c>
      <c r="C392" s="4">
        <v>291390</v>
      </c>
      <c r="D392" s="4" t="s">
        <v>897</v>
      </c>
      <c r="E392" s="262">
        <v>50</v>
      </c>
      <c r="F392" s="4">
        <v>64.3</v>
      </c>
      <c r="G392" s="4">
        <v>75</v>
      </c>
      <c r="H392" s="4" t="s">
        <v>1005</v>
      </c>
      <c r="I392" s="4">
        <v>100</v>
      </c>
      <c r="J392" s="4">
        <v>62.5</v>
      </c>
      <c r="K392" s="4">
        <v>20</v>
      </c>
      <c r="L392" s="4">
        <v>29.4</v>
      </c>
      <c r="M392" s="4">
        <v>20</v>
      </c>
      <c r="N392" s="59">
        <f t="shared" si="6"/>
        <v>52.65</v>
      </c>
    </row>
    <row r="393" spans="1:15" s="4" customFormat="1" ht="12.75" customHeight="1">
      <c r="A393" s="4" t="s">
        <v>936</v>
      </c>
      <c r="B393" s="4" t="s">
        <v>906</v>
      </c>
      <c r="C393" s="4">
        <v>291420</v>
      </c>
      <c r="D393" s="4" t="s">
        <v>898</v>
      </c>
      <c r="E393" s="262" t="s">
        <v>995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59">
        <f t="shared" si="6"/>
        <v>0</v>
      </c>
    </row>
    <row r="394" spans="1:15" s="4" customFormat="1" ht="12.75" customHeight="1">
      <c r="A394" s="4" t="s">
        <v>936</v>
      </c>
      <c r="B394" s="4" t="s">
        <v>906</v>
      </c>
      <c r="C394" s="4">
        <v>291430</v>
      </c>
      <c r="D394" s="4" t="s">
        <v>899</v>
      </c>
      <c r="E394" s="262" t="s">
        <v>995</v>
      </c>
      <c r="F394" s="4">
        <v>100</v>
      </c>
      <c r="G394" s="4">
        <v>0</v>
      </c>
      <c r="H394" s="4">
        <v>0</v>
      </c>
      <c r="I394" s="4">
        <v>0</v>
      </c>
      <c r="J394" s="4">
        <v>0</v>
      </c>
      <c r="K394" s="4">
        <v>50</v>
      </c>
      <c r="L394" s="4">
        <v>0</v>
      </c>
      <c r="M394" s="4">
        <v>100</v>
      </c>
      <c r="N394" s="59">
        <f t="shared" si="6"/>
        <v>31.25</v>
      </c>
    </row>
    <row r="395" spans="1:15" s="4" customFormat="1" ht="12.75" customHeight="1">
      <c r="A395" s="4" t="s">
        <v>936</v>
      </c>
      <c r="B395" s="4" t="s">
        <v>906</v>
      </c>
      <c r="C395" s="4">
        <v>291510</v>
      </c>
      <c r="D395" s="4" t="s">
        <v>900</v>
      </c>
      <c r="E395" s="262">
        <v>100</v>
      </c>
      <c r="F395" s="4">
        <v>50</v>
      </c>
      <c r="G395" s="4">
        <v>100</v>
      </c>
      <c r="H395" s="4">
        <v>0</v>
      </c>
      <c r="I395" s="4">
        <v>100</v>
      </c>
      <c r="J395" s="4">
        <v>66.7</v>
      </c>
      <c r="K395" s="4">
        <v>0</v>
      </c>
      <c r="L395" s="4">
        <v>0</v>
      </c>
      <c r="M395" s="4">
        <v>0</v>
      </c>
      <c r="N395" s="59">
        <f t="shared" si="6"/>
        <v>46.3</v>
      </c>
      <c r="O395" s="264"/>
    </row>
    <row r="396" spans="1:15" s="4" customFormat="1" ht="12.75" customHeight="1">
      <c r="A396" s="4" t="s">
        <v>936</v>
      </c>
      <c r="B396" s="4" t="s">
        <v>906</v>
      </c>
      <c r="C396" s="4">
        <v>291520</v>
      </c>
      <c r="D396" s="4" t="s">
        <v>901</v>
      </c>
      <c r="E396" s="262" t="s">
        <v>995</v>
      </c>
      <c r="F396" s="4">
        <v>0</v>
      </c>
      <c r="G396" s="4">
        <v>33.299999999999997</v>
      </c>
      <c r="H396" s="4">
        <v>100</v>
      </c>
      <c r="I396" s="4">
        <v>100</v>
      </c>
      <c r="J396" s="4">
        <v>100</v>
      </c>
      <c r="K396" s="4">
        <v>50</v>
      </c>
      <c r="L396" s="4">
        <v>0</v>
      </c>
      <c r="M396" s="4">
        <v>0</v>
      </c>
      <c r="N396" s="59">
        <f t="shared" si="6"/>
        <v>47.912500000000001</v>
      </c>
    </row>
    <row r="397" spans="1:15" s="4" customFormat="1" ht="12.75" customHeight="1">
      <c r="A397" s="4" t="s">
        <v>936</v>
      </c>
      <c r="B397" s="4" t="s">
        <v>906</v>
      </c>
      <c r="C397" s="4">
        <v>291570</v>
      </c>
      <c r="D397" s="4" t="s">
        <v>902</v>
      </c>
      <c r="E397" s="262">
        <v>100</v>
      </c>
      <c r="F397" s="4">
        <v>0</v>
      </c>
      <c r="G397" s="4">
        <v>0</v>
      </c>
      <c r="H397" s="4">
        <v>0</v>
      </c>
      <c r="I397" s="4">
        <v>0</v>
      </c>
      <c r="J397" s="4">
        <v>100</v>
      </c>
      <c r="K397" s="4">
        <v>100</v>
      </c>
      <c r="L397" s="4">
        <v>100</v>
      </c>
      <c r="M397" s="4">
        <v>0</v>
      </c>
      <c r="N397" s="59">
        <f t="shared" si="6"/>
        <v>44.444444444444443</v>
      </c>
    </row>
    <row r="398" spans="1:15" s="4" customFormat="1" ht="12.75" customHeight="1">
      <c r="A398" s="4" t="s">
        <v>936</v>
      </c>
      <c r="B398" s="4" t="s">
        <v>906</v>
      </c>
      <c r="C398" s="4">
        <v>291670</v>
      </c>
      <c r="D398" s="4" t="s">
        <v>903</v>
      </c>
      <c r="E398" s="262" t="s">
        <v>995</v>
      </c>
      <c r="F398" s="4">
        <v>0</v>
      </c>
      <c r="G398" s="4">
        <v>100</v>
      </c>
      <c r="H398" s="4">
        <v>100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59">
        <f t="shared" si="6"/>
        <v>25</v>
      </c>
    </row>
    <row r="399" spans="1:15" s="4" customFormat="1" ht="12.75" customHeight="1">
      <c r="A399" s="4" t="s">
        <v>936</v>
      </c>
      <c r="B399" s="4" t="s">
        <v>906</v>
      </c>
      <c r="C399" s="4">
        <v>291690</v>
      </c>
      <c r="D399" s="4" t="s">
        <v>904</v>
      </c>
      <c r="E399" s="262" t="s">
        <v>995</v>
      </c>
      <c r="F399" s="4">
        <v>100</v>
      </c>
      <c r="G399" s="4">
        <v>0</v>
      </c>
      <c r="H399" s="4">
        <v>0</v>
      </c>
      <c r="I399" s="4">
        <v>0</v>
      </c>
      <c r="J399" s="4">
        <v>100</v>
      </c>
      <c r="K399" s="4">
        <v>100</v>
      </c>
      <c r="L399" s="4">
        <v>100</v>
      </c>
      <c r="M399" s="4">
        <v>0</v>
      </c>
      <c r="N399" s="59">
        <f t="shared" si="6"/>
        <v>50</v>
      </c>
    </row>
    <row r="400" spans="1:15" s="4" customFormat="1" ht="12.75" customHeight="1">
      <c r="A400" s="4" t="s">
        <v>936</v>
      </c>
      <c r="B400" s="4" t="s">
        <v>906</v>
      </c>
      <c r="C400" s="4">
        <v>291760</v>
      </c>
      <c r="D400" s="4" t="s">
        <v>905</v>
      </c>
      <c r="E400" s="262">
        <v>54.5</v>
      </c>
      <c r="F400" s="4">
        <v>60</v>
      </c>
      <c r="G400" s="4">
        <v>90</v>
      </c>
      <c r="H400" s="4">
        <v>75</v>
      </c>
      <c r="I400" s="4">
        <v>100</v>
      </c>
      <c r="J400" s="4">
        <v>100</v>
      </c>
      <c r="K400" s="4">
        <v>100</v>
      </c>
      <c r="L400" s="4">
        <v>60</v>
      </c>
      <c r="M400" s="4">
        <v>0</v>
      </c>
      <c r="N400" s="59">
        <f t="shared" si="6"/>
        <v>71.055555555555557</v>
      </c>
    </row>
    <row r="401" spans="1:15" s="4" customFormat="1" ht="12.75" customHeight="1">
      <c r="A401" s="4" t="s">
        <v>936</v>
      </c>
      <c r="B401" s="4" t="s">
        <v>906</v>
      </c>
      <c r="C401" s="4">
        <v>291800</v>
      </c>
      <c r="D401" s="4" t="s">
        <v>906</v>
      </c>
      <c r="E401" s="262">
        <v>85.7</v>
      </c>
      <c r="F401" s="4">
        <v>65</v>
      </c>
      <c r="G401" s="4">
        <v>92.3</v>
      </c>
      <c r="H401" s="4">
        <v>73.3</v>
      </c>
      <c r="I401" s="4">
        <v>69.2</v>
      </c>
      <c r="J401" s="4">
        <v>71.900000000000006</v>
      </c>
      <c r="K401" s="4">
        <v>65.400000000000006</v>
      </c>
      <c r="L401" s="4">
        <v>49.2</v>
      </c>
      <c r="M401" s="4">
        <v>75</v>
      </c>
      <c r="N401" s="59">
        <f t="shared" si="6"/>
        <v>71.888888888888886</v>
      </c>
    </row>
    <row r="402" spans="1:15" s="4" customFormat="1" ht="12.75" customHeight="1">
      <c r="A402" s="4" t="s">
        <v>936</v>
      </c>
      <c r="B402" s="4" t="s">
        <v>906</v>
      </c>
      <c r="C402" s="4">
        <v>291830</v>
      </c>
      <c r="D402" s="4" t="s">
        <v>907</v>
      </c>
      <c r="E402" s="262" t="s">
        <v>995</v>
      </c>
      <c r="F402" s="4">
        <v>100</v>
      </c>
      <c r="G402" s="4">
        <v>66.7</v>
      </c>
      <c r="H402" s="4">
        <v>0</v>
      </c>
      <c r="I402" s="4">
        <v>100</v>
      </c>
      <c r="J402" s="4">
        <v>100</v>
      </c>
      <c r="K402" s="4">
        <v>100</v>
      </c>
      <c r="L402" s="4">
        <v>0</v>
      </c>
      <c r="M402" s="4">
        <v>100</v>
      </c>
      <c r="N402" s="59">
        <f t="shared" si="6"/>
        <v>70.837500000000006</v>
      </c>
    </row>
    <row r="403" spans="1:15" s="4" customFormat="1" ht="12.75" customHeight="1">
      <c r="A403" s="4" t="s">
        <v>936</v>
      </c>
      <c r="B403" s="4" t="s">
        <v>906</v>
      </c>
      <c r="C403" s="4">
        <v>291870</v>
      </c>
      <c r="D403" s="4" t="s">
        <v>908</v>
      </c>
      <c r="E403" s="262">
        <v>100</v>
      </c>
      <c r="F403" s="4">
        <v>0</v>
      </c>
      <c r="G403" s="4">
        <v>0</v>
      </c>
      <c r="H403" s="4">
        <v>75</v>
      </c>
      <c r="I403" s="4">
        <v>50</v>
      </c>
      <c r="J403" s="4">
        <v>50</v>
      </c>
      <c r="K403" s="4">
        <v>0</v>
      </c>
      <c r="L403" s="4">
        <v>100</v>
      </c>
      <c r="M403" s="4">
        <v>0</v>
      </c>
      <c r="N403" s="59">
        <f t="shared" si="6"/>
        <v>41.666666666666664</v>
      </c>
    </row>
    <row r="404" spans="1:15" s="4" customFormat="1" ht="12.75" customHeight="1">
      <c r="A404" s="4" t="s">
        <v>936</v>
      </c>
      <c r="B404" s="4" t="s">
        <v>906</v>
      </c>
      <c r="C404" s="4">
        <v>291905</v>
      </c>
      <c r="D404" s="4" t="s">
        <v>959</v>
      </c>
      <c r="E404" s="262">
        <v>100</v>
      </c>
      <c r="F404" s="4">
        <v>100</v>
      </c>
      <c r="G404" s="4">
        <v>100</v>
      </c>
      <c r="H404" s="4">
        <v>0</v>
      </c>
      <c r="I404" s="4">
        <v>0</v>
      </c>
      <c r="J404" s="4">
        <v>0</v>
      </c>
      <c r="K404" s="4">
        <v>50</v>
      </c>
      <c r="L404" s="4">
        <v>100</v>
      </c>
      <c r="M404" s="4">
        <v>0</v>
      </c>
      <c r="N404" s="59">
        <f t="shared" si="6"/>
        <v>50</v>
      </c>
    </row>
    <row r="405" spans="1:15" s="4" customFormat="1" ht="12.75" customHeight="1">
      <c r="A405" s="4" t="s">
        <v>936</v>
      </c>
      <c r="B405" s="4" t="s">
        <v>906</v>
      </c>
      <c r="C405" s="4">
        <v>292040</v>
      </c>
      <c r="D405" s="4" t="s">
        <v>910</v>
      </c>
      <c r="E405" s="262">
        <v>83.3</v>
      </c>
      <c r="F405" s="4">
        <v>0</v>
      </c>
      <c r="G405" s="4">
        <v>0</v>
      </c>
      <c r="H405" s="4">
        <v>0</v>
      </c>
      <c r="I405" s="4">
        <v>0</v>
      </c>
      <c r="J405" s="4">
        <v>100</v>
      </c>
      <c r="K405" s="4">
        <v>33.299999999999997</v>
      </c>
      <c r="L405" s="4">
        <v>75</v>
      </c>
      <c r="M405" s="4">
        <v>0</v>
      </c>
      <c r="N405" s="59">
        <f t="shared" si="6"/>
        <v>32.400000000000006</v>
      </c>
    </row>
    <row r="406" spans="1:15" s="4" customFormat="1" ht="12.75" customHeight="1">
      <c r="A406" s="4" t="s">
        <v>936</v>
      </c>
      <c r="B406" s="4" t="s">
        <v>906</v>
      </c>
      <c r="C406" s="4">
        <v>292050</v>
      </c>
      <c r="D406" s="4" t="s">
        <v>911</v>
      </c>
      <c r="E406" s="262" t="s">
        <v>995</v>
      </c>
      <c r="F406" s="4">
        <v>100</v>
      </c>
      <c r="G406" s="4">
        <v>100</v>
      </c>
      <c r="H406" s="4">
        <v>50</v>
      </c>
      <c r="I406" s="4">
        <v>100</v>
      </c>
      <c r="J406" s="4">
        <v>100</v>
      </c>
      <c r="K406" s="4">
        <v>87.5</v>
      </c>
      <c r="L406" s="4">
        <v>60</v>
      </c>
      <c r="M406" s="4">
        <v>0</v>
      </c>
      <c r="N406" s="59">
        <f t="shared" si="6"/>
        <v>74.6875</v>
      </c>
    </row>
    <row r="407" spans="1:15" s="4" customFormat="1" ht="12.75" customHeight="1">
      <c r="A407" s="4" t="s">
        <v>936</v>
      </c>
      <c r="B407" s="4" t="s">
        <v>906</v>
      </c>
      <c r="C407" s="4">
        <v>292280</v>
      </c>
      <c r="D407" s="4" t="s">
        <v>659</v>
      </c>
      <c r="E407" s="262" t="s">
        <v>995</v>
      </c>
      <c r="F407" s="4">
        <v>0</v>
      </c>
      <c r="G407" s="4">
        <v>37.5</v>
      </c>
      <c r="H407" s="4">
        <v>50</v>
      </c>
      <c r="I407" s="4">
        <v>0</v>
      </c>
      <c r="J407" s="4">
        <v>0</v>
      </c>
      <c r="K407" s="4">
        <v>50</v>
      </c>
      <c r="L407" s="4">
        <v>0</v>
      </c>
      <c r="M407" s="4">
        <v>0</v>
      </c>
      <c r="N407" s="59">
        <f t="shared" si="6"/>
        <v>17.1875</v>
      </c>
    </row>
    <row r="408" spans="1:15" s="4" customFormat="1" ht="12.75" customHeight="1">
      <c r="A408" s="4" t="s">
        <v>936</v>
      </c>
      <c r="B408" s="4" t="s">
        <v>906</v>
      </c>
      <c r="C408" s="4">
        <v>292490</v>
      </c>
      <c r="D408" s="4" t="s">
        <v>912</v>
      </c>
      <c r="E408" s="262">
        <v>100</v>
      </c>
      <c r="F408" s="4">
        <v>0</v>
      </c>
      <c r="G408" s="4">
        <v>100</v>
      </c>
      <c r="H408" s="4">
        <v>0</v>
      </c>
      <c r="I408" s="4">
        <v>100</v>
      </c>
      <c r="J408" s="4">
        <v>50</v>
      </c>
      <c r="K408" s="4">
        <v>0</v>
      </c>
      <c r="L408" s="4">
        <v>100</v>
      </c>
      <c r="M408" s="4">
        <v>33.299999999999997</v>
      </c>
      <c r="N408" s="59">
        <f t="shared" si="6"/>
        <v>53.7</v>
      </c>
    </row>
    <row r="409" spans="1:15" s="4" customFormat="1" ht="12.75" customHeight="1">
      <c r="A409" s="4" t="s">
        <v>936</v>
      </c>
      <c r="B409" s="4" t="s">
        <v>906</v>
      </c>
      <c r="C409" s="4">
        <v>292790</v>
      </c>
      <c r="D409" s="4" t="s">
        <v>913</v>
      </c>
      <c r="E409" s="262" t="s">
        <v>995</v>
      </c>
      <c r="F409" s="4">
        <v>50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59">
        <f t="shared" si="6"/>
        <v>6.25</v>
      </c>
      <c r="O409" s="264"/>
    </row>
    <row r="410" spans="1:15" s="4" customFormat="1" ht="12.75" customHeight="1">
      <c r="A410" s="152" t="s">
        <v>936</v>
      </c>
      <c r="B410" s="152" t="s">
        <v>925</v>
      </c>
      <c r="C410" s="152">
        <v>290540</v>
      </c>
      <c r="D410" s="152" t="s">
        <v>915</v>
      </c>
      <c r="E410" s="263">
        <v>100</v>
      </c>
      <c r="F410" s="152">
        <v>50</v>
      </c>
      <c r="G410" s="152">
        <v>100</v>
      </c>
      <c r="H410" s="152">
        <v>50</v>
      </c>
      <c r="I410" s="152">
        <v>100</v>
      </c>
      <c r="J410" s="152">
        <v>100</v>
      </c>
      <c r="K410" s="152">
        <v>33.299999999999997</v>
      </c>
      <c r="L410" s="152">
        <v>16.7</v>
      </c>
      <c r="M410" s="152">
        <v>0</v>
      </c>
      <c r="N410" s="260">
        <f t="shared" si="6"/>
        <v>61.111111111111114</v>
      </c>
    </row>
    <row r="411" spans="1:15" s="4" customFormat="1" ht="12.75" customHeight="1">
      <c r="A411" s="4" t="s">
        <v>936</v>
      </c>
      <c r="B411" s="4" t="s">
        <v>925</v>
      </c>
      <c r="C411" s="4">
        <v>290580</v>
      </c>
      <c r="D411" s="4" t="s">
        <v>916</v>
      </c>
      <c r="E411" s="262">
        <v>80</v>
      </c>
      <c r="F411" s="4">
        <v>60</v>
      </c>
      <c r="G411" s="4">
        <v>66.7</v>
      </c>
      <c r="H411" s="4">
        <v>100</v>
      </c>
      <c r="I411" s="4">
        <v>0</v>
      </c>
      <c r="J411" s="4">
        <v>66.7</v>
      </c>
      <c r="K411" s="4">
        <v>80</v>
      </c>
      <c r="L411" s="4">
        <v>0</v>
      </c>
      <c r="M411" s="4">
        <v>0</v>
      </c>
      <c r="N411" s="59">
        <f t="shared" si="6"/>
        <v>50.377777777777773</v>
      </c>
    </row>
    <row r="412" spans="1:15" s="4" customFormat="1" ht="12.75" customHeight="1">
      <c r="A412" s="4" t="s">
        <v>936</v>
      </c>
      <c r="B412" s="4" t="s">
        <v>925</v>
      </c>
      <c r="C412" s="4">
        <v>291120</v>
      </c>
      <c r="D412" s="4" t="s">
        <v>917</v>
      </c>
      <c r="E412" s="262">
        <v>87.5</v>
      </c>
      <c r="F412" s="4">
        <v>87.5</v>
      </c>
      <c r="G412" s="4">
        <v>0</v>
      </c>
      <c r="H412" s="4">
        <v>100</v>
      </c>
      <c r="I412" s="4">
        <v>66.7</v>
      </c>
      <c r="J412" s="4">
        <v>80</v>
      </c>
      <c r="K412" s="4">
        <v>66.7</v>
      </c>
      <c r="L412" s="4">
        <v>33.299999999999997</v>
      </c>
      <c r="M412" s="4">
        <v>33.299999999999997</v>
      </c>
      <c r="N412" s="59">
        <f t="shared" si="6"/>
        <v>61.666666666666657</v>
      </c>
    </row>
    <row r="413" spans="1:15" s="4" customFormat="1" ht="12.75" customHeight="1">
      <c r="A413" s="4" t="s">
        <v>936</v>
      </c>
      <c r="B413" s="4" t="s">
        <v>925</v>
      </c>
      <c r="C413" s="4">
        <v>291345</v>
      </c>
      <c r="D413" s="4" t="s">
        <v>918</v>
      </c>
      <c r="E413" s="262" t="s">
        <v>995</v>
      </c>
      <c r="F413" s="4">
        <v>50</v>
      </c>
      <c r="G413" s="4">
        <v>100</v>
      </c>
      <c r="H413" s="4">
        <v>0</v>
      </c>
      <c r="I413" s="4">
        <v>60</v>
      </c>
      <c r="J413" s="4">
        <v>60</v>
      </c>
      <c r="K413" s="4">
        <v>100</v>
      </c>
      <c r="L413" s="4">
        <v>75</v>
      </c>
      <c r="M413" s="4">
        <v>0</v>
      </c>
      <c r="N413" s="59">
        <f t="shared" si="6"/>
        <v>55.625</v>
      </c>
    </row>
    <row r="414" spans="1:15" s="4" customFormat="1" ht="12.75" customHeight="1">
      <c r="A414" s="4" t="s">
        <v>936</v>
      </c>
      <c r="B414" s="4" t="s">
        <v>925</v>
      </c>
      <c r="C414" s="4">
        <v>291730</v>
      </c>
      <c r="D414" s="4" t="s">
        <v>919</v>
      </c>
      <c r="E414" s="262">
        <v>66.7</v>
      </c>
      <c r="F414" s="4">
        <v>66.7</v>
      </c>
      <c r="G414" s="4">
        <v>42.9</v>
      </c>
      <c r="H414" s="4">
        <v>0</v>
      </c>
      <c r="I414" s="4">
        <v>0</v>
      </c>
      <c r="J414" s="4">
        <v>66.7</v>
      </c>
      <c r="K414" s="4">
        <v>20</v>
      </c>
      <c r="L414" s="4">
        <v>14.3</v>
      </c>
      <c r="M414" s="4">
        <v>0</v>
      </c>
      <c r="N414" s="59">
        <f t="shared" si="6"/>
        <v>30.811111111111114</v>
      </c>
    </row>
    <row r="415" spans="1:15" s="4" customFormat="1" ht="12.75" customHeight="1">
      <c r="A415" s="4" t="s">
        <v>936</v>
      </c>
      <c r="B415" s="4" t="s">
        <v>925</v>
      </c>
      <c r="C415" s="4">
        <v>292260</v>
      </c>
      <c r="D415" s="4" t="s">
        <v>920</v>
      </c>
      <c r="E415" s="262">
        <v>91.7</v>
      </c>
      <c r="F415" s="4">
        <v>50</v>
      </c>
      <c r="G415" s="4">
        <v>33.299999999999997</v>
      </c>
      <c r="H415" s="4">
        <v>0</v>
      </c>
      <c r="I415" s="4">
        <v>66.7</v>
      </c>
      <c r="J415" s="4">
        <v>75</v>
      </c>
      <c r="K415" s="4">
        <v>25</v>
      </c>
      <c r="L415" s="4">
        <v>33.299999999999997</v>
      </c>
      <c r="M415" s="4">
        <v>50</v>
      </c>
      <c r="N415" s="59">
        <f t="shared" si="6"/>
        <v>47.222222222222221</v>
      </c>
    </row>
    <row r="416" spans="1:15" s="4" customFormat="1" ht="12.75" customHeight="1">
      <c r="A416" s="4" t="s">
        <v>936</v>
      </c>
      <c r="B416" s="4" t="s">
        <v>925</v>
      </c>
      <c r="C416" s="4">
        <v>292275</v>
      </c>
      <c r="D416" s="4" t="s">
        <v>921</v>
      </c>
      <c r="E416" s="262">
        <v>33.299999999999997</v>
      </c>
      <c r="F416" s="4">
        <v>94.7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50</v>
      </c>
      <c r="M416" s="4">
        <v>0</v>
      </c>
      <c r="N416" s="59">
        <f t="shared" si="6"/>
        <v>19.777777777777779</v>
      </c>
    </row>
    <row r="417" spans="1:15" s="4" customFormat="1" ht="12.75" customHeight="1">
      <c r="A417" s="4" t="s">
        <v>936</v>
      </c>
      <c r="B417" s="4" t="s">
        <v>925</v>
      </c>
      <c r="C417" s="4">
        <v>292467</v>
      </c>
      <c r="D417" s="4" t="s">
        <v>964</v>
      </c>
      <c r="E417" s="262" t="s">
        <v>995</v>
      </c>
      <c r="F417" s="4">
        <v>100</v>
      </c>
      <c r="G417" s="4">
        <v>100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59">
        <f t="shared" si="6"/>
        <v>25</v>
      </c>
    </row>
    <row r="418" spans="1:15" s="4" customFormat="1" ht="12.75" customHeight="1">
      <c r="A418" s="4" t="s">
        <v>936</v>
      </c>
      <c r="B418" s="4" t="s">
        <v>925</v>
      </c>
      <c r="C418" s="4">
        <v>293120</v>
      </c>
      <c r="D418" s="4" t="s">
        <v>923</v>
      </c>
      <c r="E418" s="262">
        <v>88.9</v>
      </c>
      <c r="F418" s="4">
        <v>75</v>
      </c>
      <c r="G418" s="4">
        <v>25</v>
      </c>
      <c r="H418" s="4">
        <v>0</v>
      </c>
      <c r="I418" s="4">
        <v>0</v>
      </c>
      <c r="J418" s="4">
        <v>75</v>
      </c>
      <c r="K418" s="4">
        <v>75</v>
      </c>
      <c r="L418" s="4">
        <v>78.599999999999994</v>
      </c>
      <c r="M418" s="4">
        <v>66.7</v>
      </c>
      <c r="N418" s="59">
        <f t="shared" si="6"/>
        <v>53.8</v>
      </c>
    </row>
    <row r="419" spans="1:15" s="4" customFormat="1" ht="12.75" customHeight="1">
      <c r="A419" s="4" t="s">
        <v>936</v>
      </c>
      <c r="B419" s="4" t="s">
        <v>925</v>
      </c>
      <c r="C419" s="4">
        <v>293160</v>
      </c>
      <c r="D419" s="4" t="s">
        <v>924</v>
      </c>
      <c r="E419" s="262">
        <v>50</v>
      </c>
      <c r="F419" s="4">
        <v>0</v>
      </c>
      <c r="G419" s="4">
        <v>100</v>
      </c>
      <c r="H419" s="4">
        <v>50</v>
      </c>
      <c r="I419" s="4">
        <v>0</v>
      </c>
      <c r="J419" s="4">
        <v>50</v>
      </c>
      <c r="K419" s="4">
        <v>60</v>
      </c>
      <c r="L419" s="4">
        <v>100</v>
      </c>
      <c r="M419" s="4">
        <v>0</v>
      </c>
      <c r="N419" s="59">
        <f t="shared" si="6"/>
        <v>45.555555555555557</v>
      </c>
    </row>
    <row r="420" spans="1:15" s="4" customFormat="1" ht="12.75" customHeight="1">
      <c r="A420" s="4" t="s">
        <v>936</v>
      </c>
      <c r="B420" s="4" t="s">
        <v>925</v>
      </c>
      <c r="C420" s="4">
        <v>293290</v>
      </c>
      <c r="D420" s="4" t="s">
        <v>925</v>
      </c>
      <c r="E420" s="262">
        <v>72.7</v>
      </c>
      <c r="F420" s="4">
        <v>92.5</v>
      </c>
      <c r="G420" s="4">
        <v>78.099999999999994</v>
      </c>
      <c r="H420" s="4">
        <v>60</v>
      </c>
      <c r="I420" s="4">
        <v>46.2</v>
      </c>
      <c r="J420" s="4">
        <v>56.5</v>
      </c>
      <c r="K420" s="4">
        <v>60.9</v>
      </c>
      <c r="L420" s="4">
        <v>67.599999999999994</v>
      </c>
      <c r="M420" s="4">
        <v>50</v>
      </c>
      <c r="N420" s="59">
        <f t="shared" si="6"/>
        <v>64.944444444444429</v>
      </c>
      <c r="O420" s="264"/>
    </row>
    <row r="421" spans="1:15" s="4" customFormat="1" ht="12.75" customHeight="1">
      <c r="A421" s="4" t="s">
        <v>936</v>
      </c>
      <c r="B421" s="4" t="s">
        <v>925</v>
      </c>
      <c r="C421" s="4">
        <v>293350</v>
      </c>
      <c r="D421" s="4" t="s">
        <v>926</v>
      </c>
      <c r="E421" s="262">
        <v>33.299999999999997</v>
      </c>
      <c r="F421" s="4">
        <v>71.400000000000006</v>
      </c>
      <c r="G421" s="4">
        <v>100</v>
      </c>
      <c r="H421" s="4">
        <v>83.3</v>
      </c>
      <c r="I421" s="4">
        <v>66.7</v>
      </c>
      <c r="J421" s="4">
        <v>83.3</v>
      </c>
      <c r="K421" s="4">
        <v>100</v>
      </c>
      <c r="L421" s="4">
        <v>90.9</v>
      </c>
      <c r="M421" s="4">
        <v>33.299999999999997</v>
      </c>
      <c r="N421" s="59">
        <f t="shared" si="6"/>
        <v>73.577777777777769</v>
      </c>
    </row>
    <row r="422" spans="1:15" s="4" customFormat="1" ht="17.25" customHeight="1">
      <c r="A422" s="403" t="s">
        <v>472</v>
      </c>
      <c r="B422" s="403"/>
      <c r="C422" s="403"/>
      <c r="D422" s="403"/>
      <c r="E422" s="291">
        <v>77.599999999999994</v>
      </c>
      <c r="F422" s="291">
        <v>79</v>
      </c>
      <c r="G422" s="291">
        <v>76.400000000000006</v>
      </c>
      <c r="H422" s="291">
        <v>78.2</v>
      </c>
      <c r="I422" s="291">
        <v>73.7</v>
      </c>
      <c r="J422" s="291" t="s">
        <v>1036</v>
      </c>
      <c r="K422" s="291" t="s">
        <v>1037</v>
      </c>
      <c r="L422" s="291">
        <v>66.7</v>
      </c>
      <c r="M422" s="291">
        <v>63</v>
      </c>
      <c r="N422" s="404">
        <f t="shared" si="6"/>
        <v>73.514285714285705</v>
      </c>
    </row>
    <row r="423" spans="1:15" ht="12.75" customHeight="1">
      <c r="A423" s="381" t="s">
        <v>1625</v>
      </c>
      <c r="B423" s="381"/>
      <c r="C423" s="381"/>
      <c r="D423" s="381"/>
      <c r="E423" s="381"/>
      <c r="F423" s="381"/>
      <c r="G423" s="381"/>
      <c r="H423" s="33"/>
      <c r="I423" s="33"/>
      <c r="J423" s="33"/>
      <c r="K423" s="33"/>
      <c r="L423" s="33"/>
      <c r="M423" s="33"/>
      <c r="N423" s="21"/>
    </row>
    <row r="424" spans="1:15" ht="12.75" customHeight="1">
      <c r="A424" s="382" t="s">
        <v>1626</v>
      </c>
      <c r="B424" s="382"/>
      <c r="C424" s="382"/>
      <c r="D424" s="382"/>
      <c r="E424" s="382"/>
      <c r="F424" s="382"/>
      <c r="G424" s="382"/>
      <c r="H424" s="33"/>
      <c r="I424" s="33"/>
      <c r="J424" s="33"/>
      <c r="K424" s="33"/>
      <c r="L424" s="33"/>
      <c r="M424" s="33"/>
      <c r="N424" s="21"/>
    </row>
    <row r="425" spans="1:15" ht="12.75" customHeight="1">
      <c r="A425" s="265"/>
      <c r="B425" s="265"/>
      <c r="C425" s="265"/>
      <c r="D425" s="265"/>
      <c r="E425" s="265"/>
      <c r="F425" s="265"/>
      <c r="G425" s="265"/>
      <c r="H425" s="33"/>
      <c r="I425" s="33"/>
      <c r="J425" s="33"/>
      <c r="K425" s="33"/>
      <c r="L425" s="33"/>
      <c r="M425" s="33"/>
      <c r="N425" s="21"/>
    </row>
    <row r="426" spans="1:15" ht="12.75" customHeight="1">
      <c r="A426" s="266" t="s">
        <v>1623</v>
      </c>
      <c r="B426" s="265"/>
      <c r="C426" s="265"/>
      <c r="D426" s="265"/>
      <c r="E426" s="265"/>
      <c r="F426" s="265"/>
      <c r="G426" s="265"/>
      <c r="H426" s="33"/>
      <c r="I426" s="33"/>
      <c r="J426" s="33"/>
      <c r="K426" s="33"/>
      <c r="L426" s="33"/>
      <c r="M426" s="33"/>
      <c r="N426" s="21"/>
    </row>
    <row r="427" spans="1:15" ht="12.75" customHeight="1">
      <c r="A427" s="266" t="s">
        <v>1627</v>
      </c>
      <c r="B427" s="265"/>
      <c r="C427" s="265"/>
      <c r="D427" s="265"/>
      <c r="E427" s="265"/>
      <c r="F427" s="265"/>
      <c r="G427" s="265"/>
      <c r="H427" s="33"/>
      <c r="I427" s="33"/>
      <c r="J427" s="33"/>
      <c r="K427" s="33"/>
      <c r="L427" s="33"/>
      <c r="M427" s="33"/>
      <c r="N427" s="21"/>
    </row>
    <row r="428" spans="1:15" s="267" customFormat="1" ht="12">
      <c r="A428" s="383" t="s">
        <v>1038</v>
      </c>
      <c r="B428" s="383"/>
      <c r="N428" s="268"/>
    </row>
    <row r="429" spans="1:15" ht="14.25" customHeight="1">
      <c r="A429" s="1"/>
      <c r="B429" s="1"/>
      <c r="C429" s="1"/>
      <c r="D429" s="1"/>
      <c r="N429" s="21"/>
    </row>
    <row r="431" spans="1:15" ht="18">
      <c r="A431" s="379"/>
      <c r="B431" s="379"/>
      <c r="C431" s="1"/>
      <c r="D431" s="1"/>
      <c r="N431" s="21"/>
    </row>
    <row r="432" spans="1:15" ht="18">
      <c r="A432" s="1"/>
      <c r="B432" s="1"/>
      <c r="C432" s="1"/>
      <c r="D432" s="1"/>
    </row>
    <row r="433" spans="1:15" ht="18">
      <c r="A433" s="379"/>
      <c r="B433" s="379"/>
      <c r="C433" s="1"/>
      <c r="D433" s="1"/>
    </row>
    <row r="434" spans="1:15" ht="18">
      <c r="A434" s="379"/>
      <c r="B434" s="379"/>
      <c r="C434" s="1"/>
      <c r="D434" s="1"/>
    </row>
    <row r="435" spans="1:15" ht="18">
      <c r="A435" s="1"/>
      <c r="B435" s="1"/>
      <c r="C435" s="1"/>
      <c r="D435" s="1"/>
    </row>
    <row r="437" spans="1:15" ht="12.75" customHeight="1">
      <c r="E437" s="22"/>
      <c r="N437" s="21"/>
    </row>
    <row r="438" spans="1:15" ht="12.75" customHeight="1">
      <c r="E438" s="22"/>
      <c r="N438" s="21"/>
    </row>
    <row r="439" spans="1:15" ht="12.75" customHeight="1">
      <c r="E439" s="22"/>
      <c r="N439" s="21"/>
    </row>
    <row r="440" spans="1:15" ht="12.75" customHeight="1">
      <c r="E440" s="22"/>
      <c r="N440" s="21"/>
    </row>
    <row r="441" spans="1:15" ht="12.75" customHeight="1">
      <c r="E441" s="22"/>
      <c r="N441" s="21"/>
    </row>
    <row r="442" spans="1:15" ht="12.75" customHeight="1">
      <c r="E442" s="22"/>
      <c r="N442" s="21"/>
    </row>
    <row r="443" spans="1:15" ht="12.75" customHeight="1">
      <c r="E443" s="22"/>
      <c r="N443" s="21"/>
    </row>
    <row r="444" spans="1:15" ht="12.75" customHeight="1">
      <c r="E444" s="22"/>
      <c r="N444" s="21"/>
    </row>
    <row r="445" spans="1:15" ht="12.75" customHeight="1">
      <c r="E445" s="22"/>
      <c r="N445" s="21"/>
      <c r="O445" s="26"/>
    </row>
    <row r="446" spans="1:15" ht="12.75" customHeight="1">
      <c r="A446" s="34"/>
      <c r="B446" s="34"/>
      <c r="C446" s="34"/>
      <c r="D446" s="34"/>
      <c r="E446" s="35"/>
      <c r="F446" s="34"/>
      <c r="G446" s="34"/>
      <c r="H446" s="34"/>
      <c r="I446" s="34"/>
      <c r="J446" s="34"/>
      <c r="K446" s="34"/>
      <c r="L446" s="34"/>
      <c r="M446" s="34"/>
      <c r="N446" s="36"/>
    </row>
    <row r="447" spans="1:15" ht="12.75" customHeight="1">
      <c r="E447" s="22"/>
      <c r="N447" s="21"/>
    </row>
    <row r="448" spans="1:15" ht="12.75" customHeight="1">
      <c r="E448" s="22"/>
      <c r="N448" s="21"/>
    </row>
    <row r="449" spans="1:18" ht="12.75" customHeight="1">
      <c r="E449" s="22"/>
      <c r="N449" s="21"/>
    </row>
    <row r="450" spans="1:18" ht="12.75" customHeight="1">
      <c r="E450" s="22"/>
      <c r="N450" s="21"/>
    </row>
    <row r="451" spans="1:18" ht="12.75" customHeight="1">
      <c r="E451" s="22"/>
      <c r="N451" s="21"/>
    </row>
    <row r="452" spans="1:18" ht="12.75" customHeight="1">
      <c r="E452" s="22"/>
      <c r="N452" s="21"/>
    </row>
    <row r="453" spans="1:18" ht="12.75" customHeight="1">
      <c r="E453" s="22"/>
      <c r="N453" s="21"/>
    </row>
    <row r="454" spans="1:18" ht="12.75" customHeight="1">
      <c r="E454" s="22"/>
      <c r="N454" s="21"/>
    </row>
    <row r="455" spans="1:18" ht="12.75" customHeight="1">
      <c r="D455" s="20"/>
      <c r="E455" s="22"/>
      <c r="N455" s="21"/>
    </row>
    <row r="456" spans="1:18" ht="12.75" customHeight="1">
      <c r="D456" s="20"/>
      <c r="E456" s="22"/>
      <c r="N456" s="21"/>
      <c r="O456" s="26"/>
    </row>
    <row r="457" spans="1:18" ht="12.75" customHeight="1">
      <c r="D457" s="20"/>
      <c r="E457" s="22"/>
      <c r="N457" s="21"/>
      <c r="P457" s="25"/>
      <c r="Q457" s="25"/>
    </row>
    <row r="458" spans="1:18" ht="17.25" customHeight="1">
      <c r="A458" s="384"/>
      <c r="B458" s="384"/>
      <c r="C458" s="384"/>
      <c r="D458" s="384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5"/>
      <c r="P458" s="37"/>
      <c r="Q458" s="37"/>
    </row>
    <row r="459" spans="1:18" ht="17.25" customHeight="1">
      <c r="A459" s="18"/>
      <c r="B459" s="18"/>
      <c r="C459" s="18"/>
      <c r="D459" s="18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5"/>
      <c r="P459" s="24"/>
      <c r="Q459" s="24"/>
      <c r="R459" s="5"/>
    </row>
    <row r="460" spans="1:18" ht="17.25" customHeight="1">
      <c r="A460" s="18"/>
      <c r="B460" s="18"/>
      <c r="C460" s="18"/>
      <c r="D460" s="18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5"/>
      <c r="P460" s="24"/>
      <c r="Q460" s="24"/>
      <c r="R460" s="5"/>
    </row>
    <row r="461" spans="1:18" s="5" customFormat="1" ht="16.5" customHeight="1">
      <c r="A461" s="27"/>
      <c r="B461" s="27"/>
      <c r="C461" s="27"/>
      <c r="D461" s="27"/>
      <c r="E461" s="28"/>
      <c r="F461" s="28"/>
      <c r="G461" s="28"/>
      <c r="H461" s="28"/>
      <c r="I461" s="28"/>
      <c r="J461" s="28"/>
      <c r="K461" s="28"/>
      <c r="L461" s="28"/>
      <c r="M461" s="28"/>
      <c r="N461" s="29"/>
    </row>
    <row r="462" spans="1:18" s="5" customFormat="1" ht="16.5" customHeight="1">
      <c r="A462" s="27"/>
      <c r="B462" s="27"/>
      <c r="C462" s="27"/>
      <c r="D462" s="27"/>
      <c r="E462" s="28"/>
      <c r="F462" s="28"/>
      <c r="G462" s="28"/>
      <c r="H462" s="28"/>
      <c r="I462" s="28"/>
      <c r="J462" s="28"/>
      <c r="K462" s="28"/>
      <c r="L462" s="28"/>
      <c r="M462" s="28"/>
      <c r="N462" s="29"/>
    </row>
    <row r="463" spans="1:18" s="5" customFormat="1" ht="16.5" customHeight="1">
      <c r="A463" s="1"/>
      <c r="B463" s="27"/>
      <c r="C463" s="27"/>
      <c r="D463" s="27"/>
      <c r="E463" s="28"/>
      <c r="F463" s="28"/>
      <c r="G463" s="28"/>
      <c r="H463" s="28"/>
      <c r="I463" s="28"/>
      <c r="J463" s="28"/>
      <c r="K463" s="28"/>
      <c r="L463" s="28"/>
      <c r="M463" s="28"/>
      <c r="N463" s="29"/>
      <c r="P463" s="25"/>
      <c r="Q463" s="25"/>
    </row>
    <row r="464" spans="1:18" s="5" customFormat="1" ht="16.5" customHeight="1">
      <c r="A464" s="38"/>
      <c r="B464" s="27"/>
      <c r="C464" s="27"/>
      <c r="D464" s="27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P464" s="18"/>
      <c r="Q464" s="18"/>
    </row>
    <row r="465" spans="1:17" s="5" customFormat="1" ht="16.5" customHeight="1">
      <c r="A465" s="378"/>
      <c r="B465" s="378"/>
      <c r="C465" s="378"/>
      <c r="D465" s="378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P465" s="37"/>
      <c r="Q465" s="37"/>
    </row>
    <row r="466" spans="1:17" s="5" customFormat="1" ht="12.75" customHeight="1">
      <c r="A466" s="27"/>
      <c r="B466" s="27"/>
      <c r="C466" s="27"/>
      <c r="D466" s="27"/>
      <c r="E466" s="28"/>
      <c r="F466" s="28"/>
      <c r="G466" s="28"/>
      <c r="H466" s="28"/>
      <c r="I466" s="28"/>
      <c r="J466" s="28"/>
      <c r="K466" s="28"/>
      <c r="L466" s="28"/>
      <c r="M466" s="28"/>
      <c r="N466" s="29"/>
    </row>
    <row r="467" spans="1:17" s="5" customFormat="1" ht="12.75" customHeight="1">
      <c r="A467" s="27"/>
      <c r="B467" s="27"/>
      <c r="C467" s="27"/>
      <c r="D467" s="27"/>
      <c r="E467" s="28"/>
      <c r="F467" s="28"/>
      <c r="G467" s="28"/>
      <c r="H467" s="28"/>
      <c r="I467" s="28"/>
      <c r="J467" s="28"/>
      <c r="K467" s="28"/>
      <c r="L467" s="28"/>
      <c r="M467" s="28"/>
      <c r="N467" s="29"/>
    </row>
    <row r="468" spans="1:17" ht="14.25" customHeight="1">
      <c r="A468" s="1"/>
      <c r="B468" s="1"/>
      <c r="C468" s="1"/>
      <c r="D468" s="1"/>
      <c r="N468" s="21"/>
    </row>
    <row r="469" spans="1:17" ht="18">
      <c r="A469" s="1"/>
      <c r="B469" s="1"/>
      <c r="C469" s="1"/>
      <c r="D469" s="1"/>
    </row>
    <row r="470" spans="1:17" s="1" customFormat="1" ht="18"/>
    <row r="473" spans="1:17" ht="18">
      <c r="A473" s="379"/>
      <c r="B473" s="379"/>
    </row>
  </sheetData>
  <sheetProtection selectLockedCells="1" selectUnlockedCells="1"/>
  <mergeCells count="12">
    <mergeCell ref="A465:D465"/>
    <mergeCell ref="A473:B473"/>
    <mergeCell ref="A1:K2"/>
    <mergeCell ref="A3:K3"/>
    <mergeCell ref="A422:D422"/>
    <mergeCell ref="A423:G423"/>
    <mergeCell ref="A424:G424"/>
    <mergeCell ref="A428:B428"/>
    <mergeCell ref="A431:B431"/>
    <mergeCell ref="A433:B433"/>
    <mergeCell ref="A434:B434"/>
    <mergeCell ref="A458:D458"/>
  </mergeCells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463"/>
  <sheetViews>
    <sheetView zoomScaleNormal="100" workbookViewId="0">
      <pane ySplit="6" topLeftCell="A7" activePane="bottomLeft" state="frozen"/>
      <selection pane="bottomLeft" activeCell="M4" sqref="M4"/>
    </sheetView>
  </sheetViews>
  <sheetFormatPr defaultColWidth="9.140625" defaultRowHeight="12.75" customHeight="1"/>
  <cols>
    <col min="1" max="1" width="32.85546875"/>
    <col min="2" max="2" width="15.42578125" customWidth="1"/>
    <col min="3" max="3" width="13" customWidth="1"/>
    <col min="4" max="4" width="15.5703125" customWidth="1"/>
    <col min="5" max="5" width="14.140625" customWidth="1"/>
    <col min="6" max="6" width="15.42578125" customWidth="1"/>
    <col min="7" max="7" width="9.42578125" customWidth="1"/>
    <col min="8" max="8" width="16.5703125" customWidth="1"/>
    <col min="9" max="9" width="16.28515625" customWidth="1"/>
    <col min="10" max="10" width="14.42578125" customWidth="1"/>
    <col min="11" max="11" width="17" customWidth="1"/>
  </cols>
  <sheetData>
    <row r="1" spans="1:11" ht="15" customHeight="1">
      <c r="A1" s="347" t="s">
        <v>1006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42.75" customHeight="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</row>
    <row r="3" spans="1:11" ht="24.75" customHeight="1">
      <c r="A3" s="385" t="s">
        <v>1628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s="110" customFormat="1" ht="81" customHeight="1">
      <c r="A4" s="386"/>
      <c r="B4" s="292"/>
      <c r="C4" s="386" t="s">
        <v>1024</v>
      </c>
      <c r="D4" s="386"/>
      <c r="E4" s="386"/>
      <c r="F4" s="386"/>
      <c r="G4" s="386"/>
      <c r="H4" s="279" t="s">
        <v>1025</v>
      </c>
      <c r="I4" s="279" t="s">
        <v>1026</v>
      </c>
      <c r="J4" s="279" t="s">
        <v>1027</v>
      </c>
      <c r="K4" s="279" t="s">
        <v>1028</v>
      </c>
    </row>
    <row r="5" spans="1:11" s="110" customFormat="1" ht="16.5" customHeight="1">
      <c r="A5" s="386"/>
      <c r="B5" s="418">
        <v>2010</v>
      </c>
      <c r="C5" s="418">
        <v>2011</v>
      </c>
      <c r="D5" s="418">
        <v>2012</v>
      </c>
      <c r="E5" s="418">
        <v>2013</v>
      </c>
      <c r="F5" s="418">
        <v>2014</v>
      </c>
      <c r="G5" s="418">
        <v>2015</v>
      </c>
      <c r="H5" s="418">
        <v>2016</v>
      </c>
      <c r="I5" s="418">
        <v>2017</v>
      </c>
      <c r="J5" s="418">
        <v>2018</v>
      </c>
      <c r="K5" s="418">
        <v>2019</v>
      </c>
    </row>
    <row r="6" spans="1:11" s="110" customFormat="1" ht="15">
      <c r="A6" s="293" t="s">
        <v>473</v>
      </c>
      <c r="B6" s="294">
        <v>86.9</v>
      </c>
      <c r="C6" s="294">
        <v>80.599999999999994</v>
      </c>
      <c r="D6" s="294">
        <v>82.4</v>
      </c>
      <c r="E6" s="294">
        <v>82.7</v>
      </c>
      <c r="F6" s="294">
        <v>80.099999999999994</v>
      </c>
      <c r="G6" s="294">
        <v>79</v>
      </c>
      <c r="H6" s="294">
        <v>79.400000000000006</v>
      </c>
      <c r="I6" s="294">
        <v>79.599999999999994</v>
      </c>
      <c r="J6" s="294">
        <v>76.099999999999994</v>
      </c>
      <c r="K6" s="294">
        <v>68.099999999999994</v>
      </c>
    </row>
    <row r="7" spans="1:11" s="4" customFormat="1" ht="30">
      <c r="A7" s="409" t="s">
        <v>11</v>
      </c>
      <c r="B7" s="154">
        <v>92.1</v>
      </c>
      <c r="C7" s="154">
        <v>84.1</v>
      </c>
      <c r="D7" s="154">
        <v>91.2</v>
      </c>
      <c r="E7" s="154">
        <v>83.9</v>
      </c>
      <c r="F7" s="154">
        <v>78.2</v>
      </c>
      <c r="G7" s="154">
        <v>79.400000000000006</v>
      </c>
      <c r="H7" s="154">
        <v>68.5</v>
      </c>
      <c r="I7" s="154">
        <v>87.9</v>
      </c>
      <c r="J7" s="154">
        <v>78.8</v>
      </c>
      <c r="K7" s="154">
        <v>87.2</v>
      </c>
    </row>
    <row r="8" spans="1:11" s="4" customFormat="1" ht="15">
      <c r="A8" s="4" t="s">
        <v>12</v>
      </c>
      <c r="B8" s="154">
        <v>0</v>
      </c>
      <c r="C8" s="154">
        <v>0</v>
      </c>
      <c r="D8" s="154">
        <v>0</v>
      </c>
      <c r="E8" s="154">
        <v>0</v>
      </c>
      <c r="F8" s="154">
        <v>50</v>
      </c>
      <c r="G8" s="154">
        <v>0</v>
      </c>
      <c r="H8" s="154">
        <v>0</v>
      </c>
      <c r="I8" s="154">
        <v>100</v>
      </c>
      <c r="J8" s="154">
        <v>0</v>
      </c>
      <c r="K8" s="154">
        <v>100</v>
      </c>
    </row>
    <row r="9" spans="1:11" s="4" customFormat="1" ht="15">
      <c r="A9" s="4" t="s">
        <v>13</v>
      </c>
      <c r="B9" s="154">
        <v>0</v>
      </c>
      <c r="C9" s="154">
        <v>100</v>
      </c>
      <c r="D9" s="154">
        <v>0</v>
      </c>
      <c r="E9" s="154">
        <v>100</v>
      </c>
      <c r="F9" s="154">
        <v>100</v>
      </c>
      <c r="G9" s="154">
        <v>50</v>
      </c>
      <c r="H9" s="154">
        <v>0</v>
      </c>
      <c r="I9" s="154">
        <v>100</v>
      </c>
      <c r="J9" s="154">
        <v>0</v>
      </c>
      <c r="K9" s="154">
        <v>0</v>
      </c>
    </row>
    <row r="10" spans="1:11" s="4" customFormat="1" ht="15">
      <c r="A10" s="4" t="s">
        <v>14</v>
      </c>
      <c r="B10" s="154">
        <v>0</v>
      </c>
      <c r="C10" s="154">
        <v>0</v>
      </c>
      <c r="D10" s="154">
        <v>100</v>
      </c>
      <c r="E10" s="154">
        <v>0</v>
      </c>
      <c r="F10" s="154">
        <v>50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</row>
    <row r="11" spans="1:11" s="4" customFormat="1" ht="15">
      <c r="A11" s="4" t="s">
        <v>15</v>
      </c>
      <c r="B11" s="154">
        <v>50</v>
      </c>
      <c r="C11" s="154">
        <v>50</v>
      </c>
      <c r="D11" s="154">
        <v>0</v>
      </c>
      <c r="E11" s="154">
        <v>100</v>
      </c>
      <c r="F11" s="154">
        <v>0</v>
      </c>
      <c r="G11" s="154">
        <v>100</v>
      </c>
      <c r="H11" s="154">
        <v>100</v>
      </c>
      <c r="I11" s="154">
        <v>100</v>
      </c>
      <c r="J11" s="154">
        <v>100</v>
      </c>
      <c r="K11" s="154">
        <v>0</v>
      </c>
    </row>
    <row r="12" spans="1:11" s="4" customFormat="1" ht="15">
      <c r="A12" s="4" t="s">
        <v>16</v>
      </c>
      <c r="B12" s="154">
        <v>0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154">
        <v>0</v>
      </c>
    </row>
    <row r="13" spans="1:11" s="4" customFormat="1" ht="15">
      <c r="A13" s="4" t="s">
        <v>17</v>
      </c>
      <c r="B13" s="154">
        <v>0</v>
      </c>
      <c r="C13" s="154">
        <v>0</v>
      </c>
      <c r="D13" s="154">
        <v>0</v>
      </c>
      <c r="E13" s="154">
        <v>0</v>
      </c>
      <c r="F13" s="154">
        <v>100</v>
      </c>
      <c r="G13" s="154">
        <v>100</v>
      </c>
      <c r="H13" s="154">
        <v>0</v>
      </c>
      <c r="I13" s="154">
        <v>100</v>
      </c>
      <c r="J13" s="154">
        <v>50</v>
      </c>
      <c r="K13" s="154">
        <v>50</v>
      </c>
    </row>
    <row r="14" spans="1:11" s="4" customFormat="1" ht="15">
      <c r="A14" s="4" t="s">
        <v>18</v>
      </c>
      <c r="B14" s="154">
        <v>0</v>
      </c>
      <c r="C14" s="154">
        <v>0</v>
      </c>
      <c r="D14" s="154">
        <v>100</v>
      </c>
      <c r="E14" s="154">
        <v>0</v>
      </c>
      <c r="F14" s="154">
        <v>0</v>
      </c>
      <c r="G14" s="154">
        <v>0</v>
      </c>
      <c r="H14" s="154">
        <v>0</v>
      </c>
      <c r="I14" s="154">
        <v>50</v>
      </c>
      <c r="J14" s="154">
        <v>100</v>
      </c>
      <c r="K14" s="154">
        <v>100</v>
      </c>
    </row>
    <row r="15" spans="1:11" s="4" customFormat="1" ht="15">
      <c r="A15" s="4" t="s">
        <v>19</v>
      </c>
      <c r="B15" s="154">
        <v>0</v>
      </c>
      <c r="C15" s="154">
        <v>100</v>
      </c>
      <c r="D15" s="154">
        <v>100</v>
      </c>
      <c r="E15" s="154">
        <v>66.7</v>
      </c>
      <c r="F15" s="154">
        <v>100</v>
      </c>
      <c r="G15" s="154">
        <v>80</v>
      </c>
      <c r="H15" s="154">
        <v>100</v>
      </c>
      <c r="I15" s="154">
        <v>0</v>
      </c>
      <c r="J15" s="154">
        <v>0</v>
      </c>
      <c r="K15" s="154">
        <v>100</v>
      </c>
    </row>
    <row r="16" spans="1:11" s="4" customFormat="1" ht="15">
      <c r="A16" s="4" t="s">
        <v>20</v>
      </c>
      <c r="B16" s="154">
        <v>94.1</v>
      </c>
      <c r="C16" s="154">
        <v>85.7</v>
      </c>
      <c r="D16" s="154">
        <v>95.8</v>
      </c>
      <c r="E16" s="154">
        <v>93.5</v>
      </c>
      <c r="F16" s="154">
        <v>85.6</v>
      </c>
      <c r="G16" s="154">
        <v>89.5</v>
      </c>
      <c r="H16" s="154">
        <v>73.599999999999994</v>
      </c>
      <c r="I16" s="154">
        <v>92.3</v>
      </c>
      <c r="J16" s="154">
        <v>82.1</v>
      </c>
      <c r="K16" s="154">
        <v>93.2</v>
      </c>
    </row>
    <row r="17" spans="1:11" s="4" customFormat="1" ht="15">
      <c r="A17" s="4" t="s">
        <v>21</v>
      </c>
      <c r="B17" s="154">
        <v>0</v>
      </c>
      <c r="C17" s="154">
        <v>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</row>
    <row r="18" spans="1:11" s="4" customFormat="1" ht="15">
      <c r="A18" s="4" t="s">
        <v>22</v>
      </c>
      <c r="B18" s="154">
        <v>0</v>
      </c>
      <c r="C18" s="154">
        <v>0</v>
      </c>
      <c r="D18" s="154">
        <v>50</v>
      </c>
      <c r="E18" s="154">
        <v>100</v>
      </c>
      <c r="F18" s="154">
        <v>0</v>
      </c>
      <c r="G18" s="154">
        <v>66.7</v>
      </c>
      <c r="H18" s="154">
        <v>100</v>
      </c>
      <c r="I18" s="154">
        <v>100</v>
      </c>
      <c r="J18" s="154">
        <v>0</v>
      </c>
      <c r="K18" s="154">
        <v>100</v>
      </c>
    </row>
    <row r="19" spans="1:11" s="4" customFormat="1" ht="15">
      <c r="A19" s="4" t="s">
        <v>23</v>
      </c>
      <c r="B19" s="154">
        <v>0</v>
      </c>
      <c r="C19" s="154">
        <v>0</v>
      </c>
      <c r="D19" s="154">
        <v>0</v>
      </c>
      <c r="E19" s="154">
        <v>0</v>
      </c>
      <c r="F19" s="154">
        <v>100</v>
      </c>
      <c r="G19" s="154">
        <v>0</v>
      </c>
      <c r="H19" s="154">
        <v>100</v>
      </c>
      <c r="I19" s="154">
        <v>0</v>
      </c>
      <c r="J19" s="154">
        <v>100</v>
      </c>
      <c r="K19" s="154">
        <v>0</v>
      </c>
    </row>
    <row r="20" spans="1:11" s="4" customFormat="1" ht="15">
      <c r="A20" s="4" t="s">
        <v>24</v>
      </c>
      <c r="B20" s="154">
        <v>100</v>
      </c>
      <c r="C20" s="154">
        <v>100</v>
      </c>
      <c r="D20" s="154">
        <v>80</v>
      </c>
      <c r="E20" s="154">
        <v>100</v>
      </c>
      <c r="F20" s="154">
        <v>0</v>
      </c>
      <c r="G20" s="154">
        <v>50</v>
      </c>
      <c r="H20" s="154">
        <v>0</v>
      </c>
      <c r="I20" s="154">
        <v>0</v>
      </c>
      <c r="J20" s="154">
        <v>0</v>
      </c>
      <c r="K20" s="154">
        <v>25</v>
      </c>
    </row>
    <row r="21" spans="1:11" s="4" customFormat="1" ht="15">
      <c r="A21" s="4" t="s">
        <v>25</v>
      </c>
      <c r="B21" s="154">
        <v>100</v>
      </c>
      <c r="C21" s="154">
        <v>0</v>
      </c>
      <c r="D21" s="154">
        <v>0</v>
      </c>
      <c r="E21" s="154">
        <v>33.299999999999997</v>
      </c>
      <c r="F21" s="154">
        <v>0</v>
      </c>
      <c r="G21" s="154">
        <v>0</v>
      </c>
      <c r="H21" s="154">
        <v>33.299999999999997</v>
      </c>
      <c r="I21" s="154">
        <v>100</v>
      </c>
      <c r="J21" s="154">
        <v>100</v>
      </c>
      <c r="K21" s="154">
        <v>100</v>
      </c>
    </row>
    <row r="22" spans="1:11" s="4" customFormat="1" ht="15">
      <c r="A22" s="4" t="s">
        <v>26</v>
      </c>
      <c r="B22" s="154">
        <v>100</v>
      </c>
      <c r="C22" s="154">
        <v>50</v>
      </c>
      <c r="D22" s="154">
        <v>0</v>
      </c>
      <c r="E22" s="154">
        <v>0</v>
      </c>
      <c r="F22" s="154">
        <v>0</v>
      </c>
      <c r="G22" s="154">
        <v>60</v>
      </c>
      <c r="H22" s="154">
        <v>0</v>
      </c>
      <c r="I22" s="154">
        <v>0</v>
      </c>
      <c r="J22" s="154">
        <v>100</v>
      </c>
      <c r="K22" s="154">
        <v>100</v>
      </c>
    </row>
    <row r="23" spans="1:11" s="4" customFormat="1" ht="15">
      <c r="A23" s="4" t="s">
        <v>27</v>
      </c>
      <c r="B23" s="154">
        <v>0</v>
      </c>
      <c r="C23" s="154">
        <v>0</v>
      </c>
      <c r="D23" s="154">
        <v>100</v>
      </c>
      <c r="E23" s="154">
        <v>100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</row>
    <row r="24" spans="1:11" s="4" customFormat="1" ht="15">
      <c r="A24" s="4" t="s">
        <v>28</v>
      </c>
      <c r="B24" s="154">
        <v>0</v>
      </c>
      <c r="C24" s="154">
        <v>100</v>
      </c>
      <c r="D24" s="154">
        <v>50</v>
      </c>
      <c r="E24" s="154">
        <v>0</v>
      </c>
      <c r="F24" s="154">
        <v>0</v>
      </c>
      <c r="G24" s="154">
        <v>0</v>
      </c>
      <c r="H24" s="154">
        <v>0</v>
      </c>
      <c r="I24" s="154">
        <v>50</v>
      </c>
      <c r="J24" s="154">
        <v>0</v>
      </c>
      <c r="K24" s="154">
        <v>100</v>
      </c>
    </row>
    <row r="25" spans="1:11" s="4" customFormat="1" ht="15">
      <c r="A25" s="4" t="s">
        <v>29</v>
      </c>
      <c r="B25" s="154">
        <v>0</v>
      </c>
      <c r="C25" s="154">
        <v>0</v>
      </c>
      <c r="D25" s="154">
        <v>0</v>
      </c>
      <c r="E25" s="154">
        <v>0</v>
      </c>
      <c r="F25" s="154">
        <v>0</v>
      </c>
      <c r="G25" s="154">
        <v>50</v>
      </c>
      <c r="H25" s="154">
        <v>0</v>
      </c>
      <c r="I25" s="154">
        <v>0</v>
      </c>
      <c r="J25" s="154">
        <v>0</v>
      </c>
      <c r="K25" s="154">
        <v>50</v>
      </c>
    </row>
    <row r="26" spans="1:11" s="4" customFormat="1" ht="15">
      <c r="A26" s="4" t="s">
        <v>30</v>
      </c>
      <c r="B26" s="154">
        <v>100</v>
      </c>
      <c r="C26" s="154">
        <v>50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100</v>
      </c>
      <c r="J26" s="154">
        <v>0</v>
      </c>
      <c r="K26" s="154">
        <v>100</v>
      </c>
    </row>
    <row r="27" spans="1:11" s="4" customFormat="1" ht="15">
      <c r="A27" s="4" t="s">
        <v>31</v>
      </c>
      <c r="B27" s="154">
        <v>50</v>
      </c>
      <c r="C27" s="154">
        <v>100</v>
      </c>
      <c r="D27" s="154">
        <v>100</v>
      </c>
      <c r="E27" s="154">
        <v>0</v>
      </c>
      <c r="F27" s="154">
        <v>0</v>
      </c>
      <c r="G27" s="154">
        <v>50</v>
      </c>
      <c r="H27" s="154">
        <v>0</v>
      </c>
      <c r="I27" s="154">
        <v>66.7</v>
      </c>
      <c r="J27" s="154">
        <v>0</v>
      </c>
      <c r="K27" s="154">
        <v>50</v>
      </c>
    </row>
    <row r="28" spans="1:11" s="4" customFormat="1" ht="15">
      <c r="A28" s="4" t="s">
        <v>32</v>
      </c>
      <c r="B28" s="154">
        <v>100</v>
      </c>
      <c r="C28" s="154">
        <v>0</v>
      </c>
      <c r="D28" s="154">
        <v>100</v>
      </c>
      <c r="E28" s="154">
        <v>0</v>
      </c>
      <c r="F28" s="154">
        <v>100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</row>
    <row r="29" spans="1:11" s="4" customFormat="1" ht="15">
      <c r="A29" s="4" t="s">
        <v>33</v>
      </c>
      <c r="B29" s="154">
        <v>0</v>
      </c>
      <c r="C29" s="154">
        <v>0</v>
      </c>
      <c r="D29" s="154">
        <v>0</v>
      </c>
      <c r="E29" s="154">
        <v>100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</row>
    <row r="30" spans="1:11" s="4" customFormat="1" ht="15">
      <c r="A30" s="4" t="s">
        <v>34</v>
      </c>
      <c r="B30" s="154">
        <v>0</v>
      </c>
      <c r="C30" s="154">
        <v>100</v>
      </c>
      <c r="D30" s="154">
        <v>50</v>
      </c>
      <c r="E30" s="154">
        <v>0</v>
      </c>
      <c r="F30" s="154">
        <v>0</v>
      </c>
      <c r="G30" s="154">
        <v>0</v>
      </c>
      <c r="H30" s="154">
        <v>33.299999999999997</v>
      </c>
      <c r="I30" s="154">
        <v>100</v>
      </c>
      <c r="J30" s="154">
        <v>100</v>
      </c>
      <c r="K30" s="154">
        <v>100</v>
      </c>
    </row>
    <row r="31" spans="1:11" s="4" customFormat="1" ht="15">
      <c r="A31" s="4" t="s">
        <v>35</v>
      </c>
      <c r="B31" s="154">
        <v>0</v>
      </c>
      <c r="C31" s="154">
        <v>0</v>
      </c>
      <c r="D31" s="154">
        <v>0</v>
      </c>
      <c r="E31" s="154">
        <v>0</v>
      </c>
      <c r="F31" s="154">
        <v>100</v>
      </c>
      <c r="G31" s="154">
        <v>0</v>
      </c>
      <c r="H31" s="154">
        <v>0</v>
      </c>
      <c r="I31" s="154">
        <v>100</v>
      </c>
      <c r="J31" s="154">
        <v>0</v>
      </c>
      <c r="K31" s="154">
        <v>100</v>
      </c>
    </row>
    <row r="32" spans="1:11" s="4" customFormat="1" ht="15">
      <c r="A32" s="4" t="s">
        <v>36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100</v>
      </c>
      <c r="J32" s="154">
        <v>0</v>
      </c>
      <c r="K32" s="154">
        <v>100</v>
      </c>
    </row>
    <row r="33" spans="1:11" s="4" customFormat="1" ht="15">
      <c r="A33" s="4" t="s">
        <v>37</v>
      </c>
      <c r="B33" s="154">
        <v>0</v>
      </c>
      <c r="C33" s="154">
        <v>0</v>
      </c>
      <c r="D33" s="154">
        <v>0</v>
      </c>
      <c r="E33" s="154">
        <v>50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100</v>
      </c>
    </row>
    <row r="34" spans="1:11" s="4" customFormat="1" ht="15">
      <c r="A34" s="4" t="s">
        <v>38</v>
      </c>
      <c r="B34" s="154">
        <v>0</v>
      </c>
      <c r="C34" s="154">
        <v>0</v>
      </c>
      <c r="D34" s="154">
        <v>50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</row>
    <row r="35" spans="1:11" s="4" customFormat="1" ht="15">
      <c r="A35" s="4" t="s">
        <v>39</v>
      </c>
      <c r="B35" s="154">
        <v>0</v>
      </c>
      <c r="C35" s="154">
        <v>0</v>
      </c>
      <c r="D35" s="154">
        <v>100</v>
      </c>
      <c r="E35" s="154">
        <v>0</v>
      </c>
      <c r="F35" s="154">
        <v>0</v>
      </c>
      <c r="G35" s="154">
        <v>0</v>
      </c>
      <c r="H35" s="154">
        <v>50</v>
      </c>
      <c r="I35" s="154">
        <v>0</v>
      </c>
      <c r="J35" s="154">
        <v>0</v>
      </c>
      <c r="K35" s="154">
        <v>0</v>
      </c>
    </row>
    <row r="36" spans="1:11" s="405" customFormat="1" ht="15">
      <c r="A36" s="406" t="s">
        <v>40</v>
      </c>
      <c r="B36" s="407">
        <v>86.3</v>
      </c>
      <c r="C36" s="407">
        <v>88.6</v>
      </c>
      <c r="D36" s="407">
        <v>78</v>
      </c>
      <c r="E36" s="407">
        <v>82.2</v>
      </c>
      <c r="F36" s="407">
        <v>91.4</v>
      </c>
      <c r="G36" s="407">
        <v>80.900000000000006</v>
      </c>
      <c r="H36" s="407">
        <v>90.2</v>
      </c>
      <c r="I36" s="407">
        <v>81.7</v>
      </c>
      <c r="J36" s="407">
        <v>77.599999999999994</v>
      </c>
      <c r="K36" s="407">
        <v>38.6</v>
      </c>
    </row>
    <row r="37" spans="1:11" s="4" customFormat="1" ht="15">
      <c r="A37" s="4" t="s">
        <v>41</v>
      </c>
      <c r="B37" s="154">
        <v>100</v>
      </c>
      <c r="C37" s="154">
        <v>90.9</v>
      </c>
      <c r="D37" s="154">
        <v>76.900000000000006</v>
      </c>
      <c r="E37" s="154">
        <v>91.7</v>
      </c>
      <c r="F37" s="154">
        <v>90.9</v>
      </c>
      <c r="G37" s="154">
        <v>87.5</v>
      </c>
      <c r="H37" s="154">
        <v>100</v>
      </c>
      <c r="I37" s="154">
        <v>66.7</v>
      </c>
      <c r="J37" s="154">
        <v>100</v>
      </c>
      <c r="K37" s="154">
        <v>37.5</v>
      </c>
    </row>
    <row r="38" spans="1:11" s="4" customFormat="1" ht="15">
      <c r="A38" s="4" t="s">
        <v>42</v>
      </c>
      <c r="B38" s="154">
        <v>100</v>
      </c>
      <c r="C38" s="154">
        <v>100</v>
      </c>
      <c r="D38" s="154">
        <v>100</v>
      </c>
      <c r="E38" s="154">
        <v>0</v>
      </c>
      <c r="F38" s="154">
        <v>0</v>
      </c>
      <c r="G38" s="154">
        <v>50</v>
      </c>
      <c r="H38" s="154">
        <v>0</v>
      </c>
      <c r="I38" s="154">
        <v>0</v>
      </c>
      <c r="J38" s="154">
        <v>100</v>
      </c>
      <c r="K38" s="154">
        <v>100</v>
      </c>
    </row>
    <row r="39" spans="1:11" s="4" customFormat="1" ht="15">
      <c r="A39" s="4" t="s">
        <v>43</v>
      </c>
      <c r="B39" s="154">
        <v>0</v>
      </c>
      <c r="C39" s="154">
        <v>0</v>
      </c>
      <c r="D39" s="154">
        <v>100</v>
      </c>
      <c r="E39" s="154">
        <v>100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154">
        <v>100</v>
      </c>
    </row>
    <row r="40" spans="1:11" s="4" customFormat="1" ht="15">
      <c r="A40" s="4" t="s">
        <v>44</v>
      </c>
      <c r="B40" s="154">
        <v>78.3</v>
      </c>
      <c r="C40" s="154">
        <v>83.3</v>
      </c>
      <c r="D40" s="154">
        <v>76.5</v>
      </c>
      <c r="E40" s="154">
        <v>73.900000000000006</v>
      </c>
      <c r="F40" s="154">
        <v>84.2</v>
      </c>
      <c r="G40" s="154">
        <v>70</v>
      </c>
      <c r="H40" s="154">
        <v>88.2</v>
      </c>
      <c r="I40" s="154">
        <v>90.9</v>
      </c>
      <c r="J40" s="154">
        <v>62.5</v>
      </c>
      <c r="K40" s="154">
        <v>75</v>
      </c>
    </row>
    <row r="41" spans="1:11" s="4" customFormat="1" ht="15">
      <c r="A41" s="4" t="s">
        <v>45</v>
      </c>
      <c r="B41" s="154">
        <v>0</v>
      </c>
      <c r="C41" s="154">
        <v>100</v>
      </c>
      <c r="D41" s="154">
        <v>0</v>
      </c>
      <c r="E41" s="154">
        <v>100</v>
      </c>
      <c r="F41" s="154">
        <v>100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</row>
    <row r="42" spans="1:11" s="4" customFormat="1" ht="15">
      <c r="A42" s="4" t="s">
        <v>46</v>
      </c>
      <c r="B42" s="154">
        <v>84.4</v>
      </c>
      <c r="C42" s="154">
        <v>96.8</v>
      </c>
      <c r="D42" s="154">
        <v>84.4</v>
      </c>
      <c r="E42" s="154">
        <v>95.1</v>
      </c>
      <c r="F42" s="154">
        <v>94.1</v>
      </c>
      <c r="G42" s="154">
        <v>92.6</v>
      </c>
      <c r="H42" s="154">
        <v>92.3</v>
      </c>
      <c r="I42" s="154">
        <v>86.5</v>
      </c>
      <c r="J42" s="154">
        <v>83.3</v>
      </c>
      <c r="K42" s="154">
        <v>15.4</v>
      </c>
    </row>
    <row r="43" spans="1:11" s="4" customFormat="1" ht="15">
      <c r="A43" s="4" t="s">
        <v>47</v>
      </c>
      <c r="B43" s="154">
        <v>0</v>
      </c>
      <c r="C43" s="154">
        <v>50</v>
      </c>
      <c r="D43" s="154">
        <v>100</v>
      </c>
      <c r="E43" s="154">
        <v>0</v>
      </c>
      <c r="F43" s="154">
        <v>100</v>
      </c>
      <c r="G43" s="154">
        <v>100</v>
      </c>
      <c r="H43" s="154">
        <v>100</v>
      </c>
      <c r="I43" s="154">
        <v>66.7</v>
      </c>
      <c r="J43" s="154">
        <v>0</v>
      </c>
      <c r="K43" s="154">
        <v>0</v>
      </c>
    </row>
    <row r="44" spans="1:11" s="4" customFormat="1" ht="15">
      <c r="A44" s="4" t="s">
        <v>48</v>
      </c>
      <c r="B44" s="154">
        <v>100</v>
      </c>
      <c r="C44" s="154">
        <v>0</v>
      </c>
      <c r="D44" s="154">
        <v>100</v>
      </c>
      <c r="E44" s="154">
        <v>100</v>
      </c>
      <c r="F44" s="154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</row>
    <row r="45" spans="1:11" s="4" customFormat="1" ht="15">
      <c r="A45" s="4" t="s">
        <v>49</v>
      </c>
      <c r="B45" s="154">
        <v>0</v>
      </c>
      <c r="C45" s="15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100</v>
      </c>
      <c r="I45" s="154">
        <v>0</v>
      </c>
      <c r="J45" s="154">
        <v>0</v>
      </c>
      <c r="K45" s="154">
        <v>0</v>
      </c>
    </row>
    <row r="46" spans="1:11" s="4" customFormat="1" ht="15">
      <c r="A46" s="4" t="s">
        <v>50</v>
      </c>
      <c r="B46" s="154">
        <v>100</v>
      </c>
      <c r="C46" s="154">
        <v>0</v>
      </c>
      <c r="D46" s="154">
        <v>100</v>
      </c>
      <c r="E46" s="154">
        <v>100</v>
      </c>
      <c r="F46" s="154">
        <v>100</v>
      </c>
      <c r="G46" s="154">
        <v>100</v>
      </c>
      <c r="H46" s="154">
        <v>100</v>
      </c>
      <c r="I46" s="154">
        <v>0</v>
      </c>
      <c r="J46" s="154">
        <v>100</v>
      </c>
      <c r="K46" s="154">
        <v>100</v>
      </c>
    </row>
    <row r="47" spans="1:11" s="4" customFormat="1" ht="15">
      <c r="A47" s="4" t="s">
        <v>51</v>
      </c>
      <c r="B47" s="154">
        <v>100</v>
      </c>
      <c r="C47" s="154">
        <v>0</v>
      </c>
      <c r="D47" s="154">
        <v>0</v>
      </c>
      <c r="E47" s="154">
        <v>100</v>
      </c>
      <c r="F47" s="154">
        <v>100</v>
      </c>
      <c r="G47" s="154">
        <v>50</v>
      </c>
      <c r="H47" s="154">
        <v>0</v>
      </c>
      <c r="I47" s="154">
        <v>0</v>
      </c>
      <c r="J47" s="154">
        <v>0</v>
      </c>
      <c r="K47" s="154">
        <v>0</v>
      </c>
    </row>
    <row r="48" spans="1:11" s="4" customFormat="1" ht="15">
      <c r="A48" s="4" t="s">
        <v>52</v>
      </c>
      <c r="B48" s="154">
        <v>50</v>
      </c>
      <c r="C48" s="154">
        <v>100</v>
      </c>
      <c r="D48" s="154">
        <v>75</v>
      </c>
      <c r="E48" s="154">
        <v>100</v>
      </c>
      <c r="F48" s="154">
        <v>0</v>
      </c>
      <c r="G48" s="154">
        <v>100</v>
      </c>
      <c r="H48" s="154">
        <v>100</v>
      </c>
      <c r="I48" s="154">
        <v>0</v>
      </c>
      <c r="J48" s="154">
        <v>0</v>
      </c>
      <c r="K48" s="154">
        <v>0</v>
      </c>
    </row>
    <row r="49" spans="1:11" s="4" customFormat="1" ht="15">
      <c r="A49" s="4" t="s">
        <v>53</v>
      </c>
      <c r="B49" s="154">
        <v>100</v>
      </c>
      <c r="C49" s="154">
        <v>100</v>
      </c>
      <c r="D49" s="154">
        <v>66.7</v>
      </c>
      <c r="E49" s="154">
        <v>83.3</v>
      </c>
      <c r="F49" s="154">
        <v>100</v>
      </c>
      <c r="G49" s="154">
        <v>66.7</v>
      </c>
      <c r="H49" s="154">
        <v>100</v>
      </c>
      <c r="I49" s="154">
        <v>100</v>
      </c>
      <c r="J49" s="154">
        <v>100</v>
      </c>
      <c r="K49" s="154">
        <v>66.7</v>
      </c>
    </row>
    <row r="50" spans="1:11" s="4" customFormat="1" ht="15">
      <c r="A50" s="4" t="s">
        <v>54</v>
      </c>
      <c r="B50" s="154">
        <v>0</v>
      </c>
      <c r="C50" s="154">
        <v>50</v>
      </c>
      <c r="D50" s="154">
        <v>20</v>
      </c>
      <c r="E50" s="154">
        <v>20</v>
      </c>
      <c r="F50" s="154">
        <v>100</v>
      </c>
      <c r="G50" s="154">
        <v>0</v>
      </c>
      <c r="H50" s="154">
        <v>0</v>
      </c>
      <c r="I50" s="154">
        <v>0</v>
      </c>
      <c r="J50" s="154">
        <v>100</v>
      </c>
      <c r="K50" s="154">
        <v>33.299999999999997</v>
      </c>
    </row>
    <row r="51" spans="1:11" s="405" customFormat="1" ht="15">
      <c r="A51" s="406" t="s">
        <v>55</v>
      </c>
      <c r="B51" s="407">
        <v>73.7</v>
      </c>
      <c r="C51" s="407">
        <v>84.2</v>
      </c>
      <c r="D51" s="407">
        <v>86.4</v>
      </c>
      <c r="E51" s="407">
        <v>87</v>
      </c>
      <c r="F51" s="407">
        <v>77.8</v>
      </c>
      <c r="G51" s="407">
        <v>61.1</v>
      </c>
      <c r="H51" s="407">
        <v>80</v>
      </c>
      <c r="I51" s="407">
        <v>76.5</v>
      </c>
      <c r="J51" s="407">
        <v>72</v>
      </c>
      <c r="K51" s="407">
        <v>37.5</v>
      </c>
    </row>
    <row r="52" spans="1:11" s="4" customFormat="1" ht="15">
      <c r="A52" s="4" t="s">
        <v>56</v>
      </c>
      <c r="B52" s="154">
        <v>0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100</v>
      </c>
      <c r="J52" s="154">
        <v>100</v>
      </c>
      <c r="K52" s="154">
        <v>0</v>
      </c>
    </row>
    <row r="53" spans="1:11" s="4" customFormat="1" ht="15">
      <c r="A53" s="4" t="s">
        <v>57</v>
      </c>
      <c r="B53" s="154">
        <v>0</v>
      </c>
      <c r="C53" s="154">
        <v>0</v>
      </c>
      <c r="D53" s="154">
        <v>100</v>
      </c>
      <c r="E53" s="154">
        <v>0</v>
      </c>
      <c r="F53" s="154">
        <v>0</v>
      </c>
      <c r="G53" s="154">
        <v>0</v>
      </c>
      <c r="H53" s="154">
        <v>100</v>
      </c>
      <c r="I53" s="154">
        <v>0</v>
      </c>
      <c r="J53" s="154">
        <v>100</v>
      </c>
      <c r="K53" s="154">
        <v>100</v>
      </c>
    </row>
    <row r="54" spans="1:11" s="4" customFormat="1" ht="15">
      <c r="A54" s="4" t="s">
        <v>58</v>
      </c>
      <c r="B54" s="154">
        <v>83.3</v>
      </c>
      <c r="C54" s="154">
        <v>100</v>
      </c>
      <c r="D54" s="154">
        <v>100</v>
      </c>
      <c r="E54" s="154">
        <v>100</v>
      </c>
      <c r="F54" s="154">
        <v>0</v>
      </c>
      <c r="G54" s="154">
        <v>50</v>
      </c>
      <c r="H54" s="154">
        <v>100</v>
      </c>
      <c r="I54" s="154">
        <v>100</v>
      </c>
      <c r="J54" s="154">
        <v>0</v>
      </c>
      <c r="K54" s="154">
        <v>0</v>
      </c>
    </row>
    <row r="55" spans="1:11" s="4" customFormat="1" ht="15">
      <c r="A55" s="4" t="s">
        <v>59</v>
      </c>
      <c r="B55" s="154">
        <v>0</v>
      </c>
      <c r="C55" s="154">
        <v>100</v>
      </c>
      <c r="D55" s="154">
        <v>0</v>
      </c>
      <c r="E55" s="154">
        <v>100</v>
      </c>
      <c r="F55" s="154">
        <v>0</v>
      </c>
      <c r="G55" s="154">
        <v>100</v>
      </c>
      <c r="H55" s="154">
        <v>100</v>
      </c>
      <c r="I55" s="154">
        <v>0</v>
      </c>
      <c r="J55" s="154">
        <v>0</v>
      </c>
      <c r="K55" s="154">
        <v>0</v>
      </c>
    </row>
    <row r="56" spans="1:11" s="4" customFormat="1" ht="15">
      <c r="A56" s="4" t="s">
        <v>60</v>
      </c>
      <c r="B56" s="154">
        <v>0</v>
      </c>
      <c r="C56" s="154">
        <v>100</v>
      </c>
      <c r="D56" s="154">
        <v>100</v>
      </c>
      <c r="E56" s="154">
        <v>100</v>
      </c>
      <c r="F56" s="154">
        <v>100</v>
      </c>
      <c r="G56" s="154">
        <v>100</v>
      </c>
      <c r="H56" s="154">
        <v>0</v>
      </c>
      <c r="I56" s="154">
        <v>0</v>
      </c>
      <c r="J56" s="154">
        <v>100</v>
      </c>
      <c r="K56" s="154">
        <v>0</v>
      </c>
    </row>
    <row r="57" spans="1:11" s="4" customFormat="1" ht="15">
      <c r="A57" s="4" t="s">
        <v>61</v>
      </c>
      <c r="B57" s="154">
        <v>66.7</v>
      </c>
      <c r="C57" s="154">
        <v>60</v>
      </c>
      <c r="D57" s="154">
        <v>80</v>
      </c>
      <c r="E57" s="154">
        <v>71.400000000000006</v>
      </c>
      <c r="F57" s="154">
        <v>75</v>
      </c>
      <c r="G57" s="154">
        <v>100</v>
      </c>
      <c r="H57" s="154">
        <v>50</v>
      </c>
      <c r="I57" s="154">
        <v>100</v>
      </c>
      <c r="J57" s="154">
        <v>66.7</v>
      </c>
      <c r="K57" s="154">
        <v>33.299999999999997</v>
      </c>
    </row>
    <row r="58" spans="1:11" s="4" customFormat="1" ht="15">
      <c r="A58" s="4" t="s">
        <v>62</v>
      </c>
      <c r="B58" s="154">
        <v>0</v>
      </c>
      <c r="C58" s="154">
        <v>0</v>
      </c>
      <c r="D58" s="154">
        <v>0</v>
      </c>
      <c r="E58" s="154">
        <v>0</v>
      </c>
      <c r="F58" s="154">
        <v>0</v>
      </c>
      <c r="G58" s="154">
        <v>100</v>
      </c>
      <c r="H58" s="154">
        <v>100</v>
      </c>
      <c r="I58" s="154">
        <v>0</v>
      </c>
      <c r="J58" s="154">
        <v>0</v>
      </c>
      <c r="K58" s="154">
        <v>0</v>
      </c>
    </row>
    <row r="59" spans="1:11" s="4" customFormat="1" ht="15">
      <c r="A59" s="4" t="s">
        <v>63</v>
      </c>
      <c r="B59" s="154">
        <v>0</v>
      </c>
      <c r="C59" s="154">
        <v>0</v>
      </c>
      <c r="D59" s="154">
        <v>100</v>
      </c>
      <c r="E59" s="154">
        <v>50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</row>
    <row r="60" spans="1:11" s="4" customFormat="1" ht="15">
      <c r="A60" s="4" t="s">
        <v>64</v>
      </c>
      <c r="B60" s="154">
        <v>0</v>
      </c>
      <c r="C60" s="15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  <c r="I60" s="154">
        <v>50</v>
      </c>
      <c r="J60" s="154">
        <v>100</v>
      </c>
      <c r="K60" s="154">
        <v>100</v>
      </c>
    </row>
    <row r="61" spans="1:11" s="4" customFormat="1" ht="15">
      <c r="A61" s="4" t="s">
        <v>65</v>
      </c>
      <c r="B61" s="154">
        <v>83.3</v>
      </c>
      <c r="C61" s="154">
        <v>83.3</v>
      </c>
      <c r="D61" s="154">
        <v>100</v>
      </c>
      <c r="E61" s="154">
        <v>100</v>
      </c>
      <c r="F61" s="154">
        <v>100</v>
      </c>
      <c r="G61" s="154">
        <v>40</v>
      </c>
      <c r="H61" s="154">
        <v>100</v>
      </c>
      <c r="I61" s="154">
        <v>75</v>
      </c>
      <c r="J61" s="154">
        <v>50</v>
      </c>
      <c r="K61" s="154">
        <v>0</v>
      </c>
    </row>
    <row r="62" spans="1:11" s="4" customFormat="1" ht="15">
      <c r="A62" s="4" t="s">
        <v>66</v>
      </c>
      <c r="B62" s="154">
        <v>66.7</v>
      </c>
      <c r="C62" s="154">
        <v>100</v>
      </c>
      <c r="D62" s="154">
        <v>100</v>
      </c>
      <c r="E62" s="154">
        <v>100</v>
      </c>
      <c r="F62" s="154">
        <v>100</v>
      </c>
      <c r="G62" s="154">
        <v>100</v>
      </c>
      <c r="H62" s="154">
        <v>0</v>
      </c>
      <c r="I62" s="154">
        <v>66.7</v>
      </c>
      <c r="J62" s="154">
        <v>80</v>
      </c>
      <c r="K62" s="154">
        <v>0</v>
      </c>
    </row>
    <row r="63" spans="1:11" s="405" customFormat="1" ht="15">
      <c r="A63" s="406" t="s">
        <v>67</v>
      </c>
      <c r="B63" s="407">
        <v>81.2</v>
      </c>
      <c r="C63" s="407">
        <v>65.8</v>
      </c>
      <c r="D63" s="407">
        <v>68.5</v>
      </c>
      <c r="E63" s="407">
        <v>80.2</v>
      </c>
      <c r="F63" s="407">
        <v>73.8</v>
      </c>
      <c r="G63" s="407">
        <v>80.599999999999994</v>
      </c>
      <c r="H63" s="407">
        <v>81.7</v>
      </c>
      <c r="I63" s="407">
        <v>76.900000000000006</v>
      </c>
      <c r="J63" s="407">
        <v>75</v>
      </c>
      <c r="K63" s="407">
        <v>66.7</v>
      </c>
    </row>
    <row r="64" spans="1:11" s="4" customFormat="1" ht="15">
      <c r="A64" s="4" t="s">
        <v>68</v>
      </c>
      <c r="B64" s="154">
        <v>0</v>
      </c>
      <c r="C64" s="154">
        <v>0</v>
      </c>
      <c r="D64" s="154">
        <v>100</v>
      </c>
      <c r="E64" s="154">
        <v>100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154">
        <v>0</v>
      </c>
    </row>
    <row r="65" spans="1:11" s="4" customFormat="1" ht="15">
      <c r="A65" s="4" t="s">
        <v>69</v>
      </c>
      <c r="B65" s="154">
        <v>95</v>
      </c>
      <c r="C65" s="154">
        <v>52.9</v>
      </c>
      <c r="D65" s="154">
        <v>56.3</v>
      </c>
      <c r="E65" s="154">
        <v>78.900000000000006</v>
      </c>
      <c r="F65" s="154">
        <v>72</v>
      </c>
      <c r="G65" s="154">
        <v>79.599999999999994</v>
      </c>
      <c r="H65" s="154">
        <v>91.2</v>
      </c>
      <c r="I65" s="154">
        <v>81.099999999999994</v>
      </c>
      <c r="J65" s="154">
        <v>78.3</v>
      </c>
      <c r="K65" s="154">
        <v>87</v>
      </c>
    </row>
    <row r="66" spans="1:11" s="4" customFormat="1" ht="15">
      <c r="A66" s="4" t="s">
        <v>70</v>
      </c>
      <c r="B66" s="154">
        <v>100</v>
      </c>
      <c r="C66" s="154">
        <v>0</v>
      </c>
      <c r="D66" s="154">
        <v>100</v>
      </c>
      <c r="E66" s="154">
        <v>0</v>
      </c>
      <c r="F66" s="154">
        <v>0</v>
      </c>
      <c r="G66" s="154">
        <v>0</v>
      </c>
      <c r="H66" s="154">
        <v>0</v>
      </c>
      <c r="I66" s="154">
        <v>0</v>
      </c>
      <c r="J66" s="154">
        <v>100</v>
      </c>
      <c r="K66" s="154">
        <v>50</v>
      </c>
    </row>
    <row r="67" spans="1:11" s="4" customFormat="1" ht="15">
      <c r="A67" s="4" t="s">
        <v>71</v>
      </c>
      <c r="B67" s="154">
        <v>0</v>
      </c>
      <c r="C67" s="154">
        <v>0</v>
      </c>
      <c r="D67" s="154">
        <v>100</v>
      </c>
      <c r="E67" s="154">
        <v>100</v>
      </c>
      <c r="F67" s="154">
        <v>50</v>
      </c>
      <c r="G67" s="154">
        <v>100</v>
      </c>
      <c r="H67" s="154">
        <v>100</v>
      </c>
      <c r="I67" s="154">
        <v>0</v>
      </c>
      <c r="J67" s="154">
        <v>0</v>
      </c>
      <c r="K67" s="154">
        <v>100</v>
      </c>
    </row>
    <row r="68" spans="1:11" s="4" customFormat="1" ht="15">
      <c r="A68" s="4" t="s">
        <v>72</v>
      </c>
      <c r="B68" s="154">
        <v>0</v>
      </c>
      <c r="C68" s="154">
        <v>0</v>
      </c>
      <c r="D68" s="154">
        <v>50</v>
      </c>
      <c r="E68" s="154">
        <v>100</v>
      </c>
      <c r="F68" s="154">
        <v>0</v>
      </c>
      <c r="G68" s="154">
        <v>0</v>
      </c>
      <c r="H68" s="154">
        <v>100</v>
      </c>
      <c r="I68" s="154">
        <v>66.7</v>
      </c>
      <c r="J68" s="154">
        <v>50</v>
      </c>
      <c r="K68" s="154">
        <v>0</v>
      </c>
    </row>
    <row r="69" spans="1:11" s="4" customFormat="1" ht="15">
      <c r="A69" s="4" t="s">
        <v>73</v>
      </c>
      <c r="B69" s="154">
        <v>83.3</v>
      </c>
      <c r="C69" s="154">
        <v>66.7</v>
      </c>
      <c r="D69" s="154">
        <v>66.7</v>
      </c>
      <c r="E69" s="154">
        <v>100</v>
      </c>
      <c r="F69" s="154">
        <v>92.9</v>
      </c>
      <c r="G69" s="154">
        <v>83.3</v>
      </c>
      <c r="H69" s="154">
        <v>100</v>
      </c>
      <c r="I69" s="154">
        <v>82.1</v>
      </c>
      <c r="J69" s="154">
        <v>83.3</v>
      </c>
      <c r="K69" s="154">
        <v>80</v>
      </c>
    </row>
    <row r="70" spans="1:11" s="4" customFormat="1" ht="15">
      <c r="A70" s="4" t="s">
        <v>74</v>
      </c>
      <c r="B70" s="154">
        <v>100</v>
      </c>
      <c r="C70" s="154">
        <v>100</v>
      </c>
      <c r="D70" s="154">
        <v>50</v>
      </c>
      <c r="E70" s="154">
        <v>100</v>
      </c>
      <c r="F70" s="154">
        <v>75</v>
      </c>
      <c r="G70" s="154">
        <v>0</v>
      </c>
      <c r="H70" s="154">
        <v>100</v>
      </c>
      <c r="I70" s="154">
        <v>75</v>
      </c>
      <c r="J70" s="154">
        <v>0</v>
      </c>
      <c r="K70" s="154">
        <v>0</v>
      </c>
    </row>
    <row r="71" spans="1:11" s="4" customFormat="1" ht="15">
      <c r="A71" s="4" t="s">
        <v>75</v>
      </c>
      <c r="B71" s="154">
        <v>0</v>
      </c>
      <c r="C71" s="154">
        <v>0</v>
      </c>
      <c r="D71" s="154">
        <v>0</v>
      </c>
      <c r="E71" s="154">
        <v>0</v>
      </c>
      <c r="F71" s="154">
        <v>0</v>
      </c>
      <c r="G71" s="154">
        <v>0</v>
      </c>
      <c r="H71" s="154">
        <v>0</v>
      </c>
      <c r="I71" s="154">
        <v>0</v>
      </c>
      <c r="J71" s="154">
        <v>0</v>
      </c>
      <c r="K71" s="154">
        <v>0</v>
      </c>
    </row>
    <row r="72" spans="1:11" s="4" customFormat="1" ht="15">
      <c r="A72" s="4" t="s">
        <v>76</v>
      </c>
      <c r="B72" s="154">
        <v>100</v>
      </c>
      <c r="C72" s="154">
        <v>100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100</v>
      </c>
      <c r="J72" s="154">
        <v>0</v>
      </c>
      <c r="K72" s="154">
        <v>100</v>
      </c>
    </row>
    <row r="73" spans="1:11" s="4" customFormat="1" ht="15">
      <c r="A73" s="4" t="s">
        <v>77</v>
      </c>
      <c r="B73" s="154">
        <v>0</v>
      </c>
      <c r="C73" s="154">
        <v>0</v>
      </c>
      <c r="D73" s="154">
        <v>66.7</v>
      </c>
      <c r="E73" s="154">
        <v>100</v>
      </c>
      <c r="F73" s="154">
        <v>0</v>
      </c>
      <c r="G73" s="154">
        <v>0</v>
      </c>
      <c r="H73" s="154">
        <v>0</v>
      </c>
      <c r="I73" s="154">
        <v>100</v>
      </c>
      <c r="J73" s="154">
        <v>0</v>
      </c>
      <c r="K73" s="154">
        <v>100</v>
      </c>
    </row>
    <row r="74" spans="1:11" s="4" customFormat="1" ht="15">
      <c r="A74" s="4" t="s">
        <v>78</v>
      </c>
      <c r="B74" s="154">
        <v>0</v>
      </c>
      <c r="C74" s="154">
        <v>0</v>
      </c>
      <c r="D74" s="154">
        <v>0</v>
      </c>
      <c r="E74" s="154">
        <v>0</v>
      </c>
      <c r="F74" s="154">
        <v>0</v>
      </c>
      <c r="G74" s="154">
        <v>100</v>
      </c>
      <c r="H74" s="154">
        <v>25</v>
      </c>
      <c r="I74" s="154">
        <v>0</v>
      </c>
      <c r="J74" s="154">
        <v>66.7</v>
      </c>
      <c r="K74" s="154">
        <v>0</v>
      </c>
    </row>
    <row r="75" spans="1:11" s="4" customFormat="1" ht="15">
      <c r="A75" s="4" t="s">
        <v>79</v>
      </c>
      <c r="B75" s="154">
        <v>0</v>
      </c>
      <c r="C75" s="154">
        <v>0</v>
      </c>
      <c r="D75" s="154">
        <v>0</v>
      </c>
      <c r="E75" s="154">
        <v>100</v>
      </c>
      <c r="F75" s="154">
        <v>0</v>
      </c>
      <c r="G75" s="154">
        <v>0</v>
      </c>
      <c r="H75" s="154">
        <v>0</v>
      </c>
      <c r="I75" s="154">
        <v>100</v>
      </c>
      <c r="J75" s="154">
        <v>0</v>
      </c>
      <c r="K75" s="154">
        <v>100</v>
      </c>
    </row>
    <row r="76" spans="1:11" s="4" customFormat="1" ht="15">
      <c r="A76" s="4" t="s">
        <v>80</v>
      </c>
      <c r="B76" s="154">
        <v>100</v>
      </c>
      <c r="C76" s="154">
        <v>100</v>
      </c>
      <c r="D76" s="154">
        <v>0</v>
      </c>
      <c r="E76" s="154">
        <v>0</v>
      </c>
      <c r="F76" s="154">
        <v>0</v>
      </c>
      <c r="G76" s="154">
        <v>0</v>
      </c>
      <c r="H76" s="154">
        <v>0</v>
      </c>
      <c r="I76" s="154">
        <v>0</v>
      </c>
      <c r="J76" s="154">
        <v>0</v>
      </c>
      <c r="K76" s="154">
        <v>100</v>
      </c>
    </row>
    <row r="77" spans="1:11" s="4" customFormat="1" ht="15">
      <c r="A77" s="4" t="s">
        <v>81</v>
      </c>
      <c r="B77" s="154">
        <v>100</v>
      </c>
      <c r="C77" s="154">
        <v>80</v>
      </c>
      <c r="D77" s="154">
        <v>50</v>
      </c>
      <c r="E77" s="154">
        <v>0</v>
      </c>
      <c r="F77" s="154">
        <v>33.299999999999997</v>
      </c>
      <c r="G77" s="154">
        <v>100</v>
      </c>
      <c r="H77" s="154">
        <v>100</v>
      </c>
      <c r="I77" s="154">
        <v>33.299999999999997</v>
      </c>
      <c r="J77" s="154">
        <v>100</v>
      </c>
      <c r="K77" s="154">
        <v>0</v>
      </c>
    </row>
    <row r="78" spans="1:11" s="4" customFormat="1" ht="15">
      <c r="A78" s="4" t="s">
        <v>82</v>
      </c>
      <c r="B78" s="154">
        <v>100</v>
      </c>
      <c r="C78" s="154">
        <v>0</v>
      </c>
      <c r="D78" s="154">
        <v>0</v>
      </c>
      <c r="E78" s="154">
        <v>0</v>
      </c>
      <c r="F78" s="154">
        <v>0</v>
      </c>
      <c r="G78" s="154">
        <v>100</v>
      </c>
      <c r="H78" s="154">
        <v>0</v>
      </c>
      <c r="I78" s="154">
        <v>66.7</v>
      </c>
      <c r="J78" s="154">
        <v>0</v>
      </c>
      <c r="K78" s="154">
        <v>0</v>
      </c>
    </row>
    <row r="79" spans="1:11" s="4" customFormat="1" ht="15">
      <c r="A79" s="4" t="s">
        <v>83</v>
      </c>
      <c r="B79" s="154">
        <v>69</v>
      </c>
      <c r="C79" s="154">
        <v>50</v>
      </c>
      <c r="D79" s="154">
        <v>71.400000000000006</v>
      </c>
      <c r="E79" s="154">
        <v>72.7</v>
      </c>
      <c r="F79" s="154">
        <v>95.5</v>
      </c>
      <c r="G79" s="154">
        <v>73.3</v>
      </c>
      <c r="H79" s="154">
        <v>75</v>
      </c>
      <c r="I79" s="154">
        <v>61.5</v>
      </c>
      <c r="J79" s="154">
        <v>95.2</v>
      </c>
      <c r="K79" s="154">
        <v>72.2</v>
      </c>
    </row>
    <row r="80" spans="1:11" s="4" customFormat="1" ht="15">
      <c r="A80" s="4" t="s">
        <v>84</v>
      </c>
      <c r="B80" s="154">
        <v>50</v>
      </c>
      <c r="C80" s="154">
        <v>0</v>
      </c>
      <c r="D80" s="154">
        <v>40</v>
      </c>
      <c r="E80" s="154">
        <v>100</v>
      </c>
      <c r="F80" s="154">
        <v>20</v>
      </c>
      <c r="G80" s="154">
        <v>100</v>
      </c>
      <c r="H80" s="154">
        <v>0</v>
      </c>
      <c r="I80" s="154">
        <v>58.3</v>
      </c>
      <c r="J80" s="154">
        <v>0</v>
      </c>
      <c r="K80" s="154">
        <v>66.7</v>
      </c>
    </row>
    <row r="81" spans="1:11" s="4" customFormat="1" ht="15">
      <c r="A81" s="4" t="s">
        <v>85</v>
      </c>
      <c r="B81" s="154">
        <v>100</v>
      </c>
      <c r="C81" s="154">
        <v>100</v>
      </c>
      <c r="D81" s="154">
        <v>100</v>
      </c>
      <c r="E81" s="154">
        <v>94.1</v>
      </c>
      <c r="F81" s="154">
        <v>84.2</v>
      </c>
      <c r="G81" s="154">
        <v>100</v>
      </c>
      <c r="H81" s="154">
        <v>50</v>
      </c>
      <c r="I81" s="154">
        <v>66.7</v>
      </c>
      <c r="J81" s="154">
        <v>72.7</v>
      </c>
      <c r="K81" s="154">
        <v>55.6</v>
      </c>
    </row>
    <row r="82" spans="1:11" s="4" customFormat="1" ht="15">
      <c r="A82" s="4" t="s">
        <v>86</v>
      </c>
      <c r="B82" s="154">
        <v>66.7</v>
      </c>
      <c r="C82" s="154">
        <v>42.9</v>
      </c>
      <c r="D82" s="154">
        <v>33.299999999999997</v>
      </c>
      <c r="E82" s="154">
        <v>33.299999999999997</v>
      </c>
      <c r="F82" s="154">
        <v>66.7</v>
      </c>
      <c r="G82" s="154">
        <v>50</v>
      </c>
      <c r="H82" s="154">
        <v>100</v>
      </c>
      <c r="I82" s="154">
        <v>100</v>
      </c>
      <c r="J82" s="154">
        <v>0</v>
      </c>
      <c r="K82" s="154">
        <v>50</v>
      </c>
    </row>
    <row r="83" spans="1:11" s="405" customFormat="1" ht="15">
      <c r="A83" s="406" t="s">
        <v>550</v>
      </c>
      <c r="B83" s="407">
        <v>82.6</v>
      </c>
      <c r="C83" s="407">
        <v>84.4</v>
      </c>
      <c r="D83" s="407">
        <v>87.7</v>
      </c>
      <c r="E83" s="407">
        <v>78.900000000000006</v>
      </c>
      <c r="F83" s="407">
        <v>75.2</v>
      </c>
      <c r="G83" s="407">
        <v>83.7</v>
      </c>
      <c r="H83" s="407">
        <v>81.3</v>
      </c>
      <c r="I83" s="407">
        <v>80.900000000000006</v>
      </c>
      <c r="J83" s="407">
        <v>73.8</v>
      </c>
      <c r="K83" s="407">
        <v>85.6</v>
      </c>
    </row>
    <row r="84" spans="1:11" s="405" customFormat="1" ht="15">
      <c r="A84" s="406" t="s">
        <v>88</v>
      </c>
      <c r="B84" s="407">
        <v>84.2</v>
      </c>
      <c r="C84" s="407">
        <v>84.4</v>
      </c>
      <c r="D84" s="407">
        <v>88.2</v>
      </c>
      <c r="E84" s="407">
        <v>84.1</v>
      </c>
      <c r="F84" s="407">
        <v>82.1</v>
      </c>
      <c r="G84" s="407">
        <v>82.2</v>
      </c>
      <c r="H84" s="407">
        <v>82</v>
      </c>
      <c r="I84" s="407">
        <v>76.5</v>
      </c>
      <c r="J84" s="407">
        <v>78</v>
      </c>
      <c r="K84" s="407">
        <v>85.9</v>
      </c>
    </row>
    <row r="85" spans="1:11" s="4" customFormat="1" ht="15">
      <c r="A85" s="4" t="s">
        <v>89</v>
      </c>
      <c r="B85" s="154">
        <v>100</v>
      </c>
      <c r="C85" s="154">
        <v>100</v>
      </c>
      <c r="D85" s="154">
        <v>100</v>
      </c>
      <c r="E85" s="154">
        <v>0</v>
      </c>
      <c r="F85" s="154">
        <v>100</v>
      </c>
      <c r="G85" s="154">
        <v>0</v>
      </c>
      <c r="H85" s="154">
        <v>100</v>
      </c>
      <c r="I85" s="154">
        <v>100</v>
      </c>
      <c r="J85" s="154">
        <v>0</v>
      </c>
      <c r="K85" s="154">
        <v>100</v>
      </c>
    </row>
    <row r="86" spans="1:11" s="4" customFormat="1" ht="15">
      <c r="A86" s="4" t="s">
        <v>90</v>
      </c>
      <c r="B86" s="154">
        <v>100</v>
      </c>
      <c r="C86" s="154">
        <v>100</v>
      </c>
      <c r="D86" s="154">
        <v>100</v>
      </c>
      <c r="E86" s="154">
        <v>100</v>
      </c>
      <c r="F86" s="154">
        <v>100</v>
      </c>
      <c r="G86" s="154">
        <v>0</v>
      </c>
      <c r="H86" s="154">
        <v>100</v>
      </c>
      <c r="I86" s="154">
        <v>0</v>
      </c>
      <c r="J86" s="154">
        <v>100</v>
      </c>
      <c r="K86" s="154">
        <v>100</v>
      </c>
    </row>
    <row r="87" spans="1:11" s="4" customFormat="1" ht="15">
      <c r="A87" s="4" t="s">
        <v>91</v>
      </c>
      <c r="B87" s="154">
        <v>0</v>
      </c>
      <c r="C87" s="154">
        <v>0</v>
      </c>
      <c r="D87" s="154">
        <v>0</v>
      </c>
      <c r="E87" s="154">
        <v>100</v>
      </c>
      <c r="F87" s="154">
        <v>0</v>
      </c>
      <c r="G87" s="154">
        <v>100</v>
      </c>
      <c r="H87" s="154">
        <v>0</v>
      </c>
      <c r="I87" s="154">
        <v>100</v>
      </c>
      <c r="J87" s="154">
        <v>0</v>
      </c>
      <c r="K87" s="154">
        <v>100</v>
      </c>
    </row>
    <row r="88" spans="1:11" s="4" customFormat="1" ht="15">
      <c r="A88" s="4" t="s">
        <v>92</v>
      </c>
      <c r="B88" s="154">
        <v>75</v>
      </c>
      <c r="C88" s="154">
        <v>80</v>
      </c>
      <c r="D88" s="154">
        <v>100</v>
      </c>
      <c r="E88" s="154">
        <v>100</v>
      </c>
      <c r="F88" s="154">
        <v>100</v>
      </c>
      <c r="G88" s="154">
        <v>80</v>
      </c>
      <c r="H88" s="154">
        <v>100</v>
      </c>
      <c r="I88" s="154">
        <v>100</v>
      </c>
      <c r="J88" s="154">
        <v>83.3</v>
      </c>
      <c r="K88" s="154">
        <v>80</v>
      </c>
    </row>
    <row r="89" spans="1:11" s="4" customFormat="1" ht="15">
      <c r="A89" s="4" t="s">
        <v>93</v>
      </c>
      <c r="B89" s="154">
        <v>100</v>
      </c>
      <c r="C89" s="154">
        <v>100</v>
      </c>
      <c r="D89" s="154">
        <v>100</v>
      </c>
      <c r="E89" s="154">
        <v>83.3</v>
      </c>
      <c r="F89" s="154">
        <v>100</v>
      </c>
      <c r="G89" s="154">
        <v>100</v>
      </c>
      <c r="H89" s="154">
        <v>100</v>
      </c>
      <c r="I89" s="154">
        <v>66.7</v>
      </c>
      <c r="J89" s="154">
        <v>100</v>
      </c>
      <c r="K89" s="154">
        <v>0</v>
      </c>
    </row>
    <row r="90" spans="1:11" s="4" customFormat="1" ht="15">
      <c r="A90" s="4" t="s">
        <v>94</v>
      </c>
      <c r="B90" s="154">
        <v>83.3</v>
      </c>
      <c r="C90" s="154">
        <v>66.7</v>
      </c>
      <c r="D90" s="154">
        <v>100</v>
      </c>
      <c r="E90" s="154">
        <v>75</v>
      </c>
      <c r="F90" s="154">
        <v>75</v>
      </c>
      <c r="G90" s="154">
        <v>100</v>
      </c>
      <c r="H90" s="154">
        <v>66.7</v>
      </c>
      <c r="I90" s="154">
        <v>0</v>
      </c>
      <c r="J90" s="154">
        <v>100</v>
      </c>
      <c r="K90" s="154">
        <v>100</v>
      </c>
    </row>
    <row r="91" spans="1:11" s="4" customFormat="1" ht="15">
      <c r="A91" s="4" t="s">
        <v>95</v>
      </c>
      <c r="B91" s="154">
        <v>100</v>
      </c>
      <c r="C91" s="154">
        <v>100</v>
      </c>
      <c r="D91" s="154">
        <v>100</v>
      </c>
      <c r="E91" s="154">
        <v>100</v>
      </c>
      <c r="F91" s="154">
        <v>100</v>
      </c>
      <c r="G91" s="154">
        <v>0</v>
      </c>
      <c r="H91" s="154">
        <v>100</v>
      </c>
      <c r="I91" s="154">
        <v>0</v>
      </c>
      <c r="J91" s="154">
        <v>0</v>
      </c>
      <c r="K91" s="154">
        <v>100</v>
      </c>
    </row>
    <row r="92" spans="1:11" s="4" customFormat="1" ht="15">
      <c r="A92" s="4" t="s">
        <v>96</v>
      </c>
      <c r="B92" s="154">
        <v>0</v>
      </c>
      <c r="C92" s="154">
        <v>0</v>
      </c>
      <c r="D92" s="154">
        <v>100</v>
      </c>
      <c r="E92" s="154">
        <v>100</v>
      </c>
      <c r="F92" s="154">
        <v>0</v>
      </c>
      <c r="G92" s="154">
        <v>0</v>
      </c>
      <c r="H92" s="154">
        <v>0</v>
      </c>
      <c r="I92" s="154">
        <v>50</v>
      </c>
      <c r="J92" s="154">
        <v>0</v>
      </c>
      <c r="K92" s="154">
        <v>0</v>
      </c>
    </row>
    <row r="93" spans="1:11" s="4" customFormat="1" ht="15">
      <c r="A93" s="4" t="s">
        <v>97</v>
      </c>
      <c r="B93" s="154">
        <v>0</v>
      </c>
      <c r="C93" s="154">
        <v>0</v>
      </c>
      <c r="D93" s="154">
        <v>0</v>
      </c>
      <c r="E93" s="154">
        <v>0</v>
      </c>
      <c r="F93" s="154">
        <v>100</v>
      </c>
      <c r="G93" s="154">
        <v>0</v>
      </c>
      <c r="H93" s="154">
        <v>100</v>
      </c>
      <c r="I93" s="154">
        <v>100</v>
      </c>
      <c r="J93" s="154">
        <v>0</v>
      </c>
      <c r="K93" s="154">
        <v>100</v>
      </c>
    </row>
    <row r="94" spans="1:11" s="4" customFormat="1" ht="15">
      <c r="A94" s="4" t="s">
        <v>98</v>
      </c>
      <c r="B94" s="154">
        <v>90</v>
      </c>
      <c r="C94" s="154">
        <v>90</v>
      </c>
      <c r="D94" s="154">
        <v>69.2</v>
      </c>
      <c r="E94" s="154">
        <v>70.8</v>
      </c>
      <c r="F94" s="154">
        <v>62.5</v>
      </c>
      <c r="G94" s="154">
        <v>70</v>
      </c>
      <c r="H94" s="154">
        <v>60</v>
      </c>
      <c r="I94" s="154">
        <v>53.3</v>
      </c>
      <c r="J94" s="154">
        <v>58.3</v>
      </c>
      <c r="K94" s="154">
        <v>82.4</v>
      </c>
    </row>
    <row r="95" spans="1:11" s="4" customFormat="1" ht="15">
      <c r="A95" s="4" t="s">
        <v>99</v>
      </c>
      <c r="B95" s="154">
        <v>0</v>
      </c>
      <c r="C95" s="154">
        <v>100</v>
      </c>
      <c r="D95" s="154">
        <v>100</v>
      </c>
      <c r="E95" s="154">
        <v>100</v>
      </c>
      <c r="F95" s="154">
        <v>0</v>
      </c>
      <c r="G95" s="154">
        <v>0</v>
      </c>
      <c r="H95" s="154">
        <v>50</v>
      </c>
      <c r="I95" s="154">
        <v>0</v>
      </c>
      <c r="J95" s="154">
        <v>100</v>
      </c>
      <c r="K95" s="154">
        <v>0</v>
      </c>
    </row>
    <row r="96" spans="1:11" s="4" customFormat="1" ht="15">
      <c r="A96" s="4" t="s">
        <v>100</v>
      </c>
      <c r="B96" s="154">
        <v>100</v>
      </c>
      <c r="C96" s="154">
        <v>100</v>
      </c>
      <c r="D96" s="154">
        <v>100</v>
      </c>
      <c r="E96" s="154">
        <v>0</v>
      </c>
      <c r="F96" s="154">
        <v>100</v>
      </c>
      <c r="G96" s="154">
        <v>100</v>
      </c>
      <c r="H96" s="154">
        <v>66.7</v>
      </c>
      <c r="I96" s="154">
        <v>0</v>
      </c>
      <c r="J96" s="154">
        <v>0</v>
      </c>
      <c r="K96" s="154">
        <v>50</v>
      </c>
    </row>
    <row r="97" spans="1:11" s="4" customFormat="1" ht="15">
      <c r="A97" s="4" t="s">
        <v>101</v>
      </c>
      <c r="B97" s="154">
        <v>100</v>
      </c>
      <c r="C97" s="154">
        <v>50</v>
      </c>
      <c r="D97" s="154">
        <v>100</v>
      </c>
      <c r="E97" s="154">
        <v>100</v>
      </c>
      <c r="F97" s="154">
        <v>0</v>
      </c>
      <c r="G97" s="154">
        <v>100</v>
      </c>
      <c r="H97" s="154">
        <v>80</v>
      </c>
      <c r="I97" s="154">
        <v>100</v>
      </c>
      <c r="J97" s="154">
        <v>50</v>
      </c>
      <c r="K97" s="154">
        <v>75</v>
      </c>
    </row>
    <row r="98" spans="1:11" s="4" customFormat="1" ht="15">
      <c r="A98" s="4" t="s">
        <v>102</v>
      </c>
      <c r="B98" s="154">
        <v>0</v>
      </c>
      <c r="C98" s="154">
        <v>100</v>
      </c>
      <c r="D98" s="154">
        <v>0</v>
      </c>
      <c r="E98" s="154">
        <v>100</v>
      </c>
      <c r="F98" s="154">
        <v>0</v>
      </c>
      <c r="G98" s="154">
        <v>66.7</v>
      </c>
      <c r="H98" s="154">
        <v>100</v>
      </c>
      <c r="I98" s="154">
        <v>100</v>
      </c>
      <c r="J98" s="154">
        <v>100</v>
      </c>
      <c r="K98" s="154">
        <v>100</v>
      </c>
    </row>
    <row r="99" spans="1:11" s="4" customFormat="1" ht="15">
      <c r="A99" s="4" t="s">
        <v>103</v>
      </c>
      <c r="B99" s="154">
        <v>100</v>
      </c>
      <c r="C99" s="154">
        <v>100</v>
      </c>
      <c r="D99" s="154">
        <v>100</v>
      </c>
      <c r="E99" s="154">
        <v>100</v>
      </c>
      <c r="F99" s="154">
        <v>0</v>
      </c>
      <c r="G99" s="154">
        <v>50</v>
      </c>
      <c r="H99" s="154">
        <v>100</v>
      </c>
      <c r="I99" s="154">
        <v>0</v>
      </c>
      <c r="J99" s="154">
        <v>0</v>
      </c>
      <c r="K99" s="154">
        <v>0</v>
      </c>
    </row>
    <row r="100" spans="1:11" s="4" customFormat="1" ht="15">
      <c r="A100" s="4" t="s">
        <v>104</v>
      </c>
      <c r="B100" s="154">
        <v>100</v>
      </c>
      <c r="C100" s="154">
        <v>100</v>
      </c>
      <c r="D100" s="154">
        <v>100</v>
      </c>
      <c r="E100" s="154">
        <v>100</v>
      </c>
      <c r="F100" s="154">
        <v>100</v>
      </c>
      <c r="G100" s="154">
        <v>100</v>
      </c>
      <c r="H100" s="154">
        <v>80</v>
      </c>
      <c r="I100" s="154">
        <v>100</v>
      </c>
      <c r="J100" s="154">
        <v>100</v>
      </c>
      <c r="K100" s="154">
        <v>100</v>
      </c>
    </row>
    <row r="101" spans="1:11" s="4" customFormat="1" ht="15">
      <c r="A101" s="4" t="s">
        <v>105</v>
      </c>
      <c r="B101" s="154">
        <v>0</v>
      </c>
      <c r="C101" s="154">
        <v>25</v>
      </c>
      <c r="D101" s="154">
        <v>100</v>
      </c>
      <c r="E101" s="154">
        <v>100</v>
      </c>
      <c r="F101" s="154">
        <v>100</v>
      </c>
      <c r="G101" s="154">
        <v>0</v>
      </c>
      <c r="H101" s="154">
        <v>100</v>
      </c>
      <c r="I101" s="154">
        <v>100</v>
      </c>
      <c r="J101" s="154">
        <v>0</v>
      </c>
      <c r="K101" s="154">
        <v>100</v>
      </c>
    </row>
    <row r="102" spans="1:11" s="4" customFormat="1" ht="15">
      <c r="A102" s="4" t="s">
        <v>106</v>
      </c>
      <c r="B102" s="154">
        <v>100</v>
      </c>
      <c r="C102" s="154">
        <v>100</v>
      </c>
      <c r="D102" s="154">
        <v>100</v>
      </c>
      <c r="E102" s="154">
        <v>100</v>
      </c>
      <c r="F102" s="154">
        <v>100</v>
      </c>
      <c r="G102" s="154">
        <v>100</v>
      </c>
      <c r="H102" s="154">
        <v>100</v>
      </c>
      <c r="I102" s="154">
        <v>100</v>
      </c>
      <c r="J102" s="154">
        <v>0</v>
      </c>
      <c r="K102" s="154">
        <v>100</v>
      </c>
    </row>
    <row r="103" spans="1:11" s="4" customFormat="1" ht="15">
      <c r="A103" s="4" t="s">
        <v>107</v>
      </c>
      <c r="B103" s="154">
        <v>76.900000000000006</v>
      </c>
      <c r="C103" s="154">
        <v>87.2</v>
      </c>
      <c r="D103" s="154">
        <v>87.2</v>
      </c>
      <c r="E103" s="154">
        <v>85.4</v>
      </c>
      <c r="F103" s="154">
        <v>76.900000000000006</v>
      </c>
      <c r="G103" s="154">
        <v>92.3</v>
      </c>
      <c r="H103" s="154">
        <v>73.3</v>
      </c>
      <c r="I103" s="154">
        <v>86.7</v>
      </c>
      <c r="J103" s="154">
        <v>85.7</v>
      </c>
      <c r="K103" s="154">
        <v>83.3</v>
      </c>
    </row>
    <row r="104" spans="1:11" s="405" customFormat="1" ht="15">
      <c r="A104" s="406" t="s">
        <v>108</v>
      </c>
      <c r="B104" s="407">
        <v>81.3</v>
      </c>
      <c r="C104" s="407">
        <v>84.3</v>
      </c>
      <c r="D104" s="407">
        <v>87</v>
      </c>
      <c r="E104" s="407">
        <v>65</v>
      </c>
      <c r="F104" s="407">
        <v>68.400000000000006</v>
      </c>
      <c r="G104" s="407">
        <v>85.4</v>
      </c>
      <c r="H104" s="407">
        <v>80.400000000000006</v>
      </c>
      <c r="I104" s="407">
        <v>84.7</v>
      </c>
      <c r="J104" s="407">
        <v>69.8</v>
      </c>
      <c r="K104" s="407">
        <v>85.2</v>
      </c>
    </row>
    <row r="105" spans="1:11" s="4" customFormat="1" ht="15">
      <c r="A105" s="4" t="s">
        <v>109</v>
      </c>
      <c r="B105" s="154">
        <v>100</v>
      </c>
      <c r="C105" s="154">
        <v>0</v>
      </c>
      <c r="D105" s="154">
        <v>0</v>
      </c>
      <c r="E105" s="154">
        <v>100</v>
      </c>
      <c r="F105" s="154">
        <v>100</v>
      </c>
      <c r="G105" s="154">
        <v>0</v>
      </c>
      <c r="H105" s="154">
        <v>100</v>
      </c>
      <c r="I105" s="154">
        <v>0</v>
      </c>
      <c r="J105" s="154">
        <v>50</v>
      </c>
      <c r="K105" s="154">
        <v>100</v>
      </c>
    </row>
    <row r="106" spans="1:11" s="4" customFormat="1" ht="15">
      <c r="A106" s="4" t="s">
        <v>110</v>
      </c>
      <c r="B106" s="154">
        <v>0</v>
      </c>
      <c r="C106" s="154">
        <v>100</v>
      </c>
      <c r="D106" s="154">
        <v>0</v>
      </c>
      <c r="E106" s="154">
        <v>100</v>
      </c>
      <c r="F106" s="154">
        <v>50</v>
      </c>
      <c r="G106" s="154">
        <v>0</v>
      </c>
      <c r="H106" s="154">
        <v>0</v>
      </c>
      <c r="I106" s="154">
        <v>0</v>
      </c>
      <c r="J106" s="154">
        <v>100</v>
      </c>
      <c r="K106" s="154">
        <v>0</v>
      </c>
    </row>
    <row r="107" spans="1:11" s="4" customFormat="1" ht="15">
      <c r="A107" s="4" t="s">
        <v>111</v>
      </c>
      <c r="B107" s="154">
        <v>85.7</v>
      </c>
      <c r="C107" s="154">
        <v>50</v>
      </c>
      <c r="D107" s="154">
        <v>87.5</v>
      </c>
      <c r="E107" s="154">
        <v>55.6</v>
      </c>
      <c r="F107" s="154">
        <v>35.700000000000003</v>
      </c>
      <c r="G107" s="154">
        <v>90.9</v>
      </c>
      <c r="H107" s="154">
        <v>93.8</v>
      </c>
      <c r="I107" s="154">
        <v>84.6</v>
      </c>
      <c r="J107" s="154">
        <v>100</v>
      </c>
      <c r="K107" s="154">
        <v>100</v>
      </c>
    </row>
    <row r="108" spans="1:11" s="4" customFormat="1" ht="15">
      <c r="A108" s="4" t="s">
        <v>112</v>
      </c>
      <c r="B108" s="154">
        <v>71</v>
      </c>
      <c r="C108" s="154">
        <v>90</v>
      </c>
      <c r="D108" s="154">
        <v>94.4</v>
      </c>
      <c r="E108" s="154">
        <v>83.3</v>
      </c>
      <c r="F108" s="154">
        <v>87.5</v>
      </c>
      <c r="G108" s="154">
        <v>77.8</v>
      </c>
      <c r="H108" s="154">
        <v>91.7</v>
      </c>
      <c r="I108" s="154">
        <v>85</v>
      </c>
      <c r="J108" s="154">
        <v>100</v>
      </c>
      <c r="K108" s="154">
        <v>88.2</v>
      </c>
    </row>
    <row r="109" spans="1:11" s="4" customFormat="1" ht="15">
      <c r="A109" s="4" t="s">
        <v>113</v>
      </c>
      <c r="B109" s="154">
        <v>100</v>
      </c>
      <c r="C109" s="154">
        <v>100</v>
      </c>
      <c r="D109" s="154">
        <v>87.5</v>
      </c>
      <c r="E109" s="154">
        <v>83.3</v>
      </c>
      <c r="F109" s="154">
        <v>80</v>
      </c>
      <c r="G109" s="154">
        <v>100</v>
      </c>
      <c r="H109" s="154">
        <v>100</v>
      </c>
      <c r="I109" s="154">
        <v>66.7</v>
      </c>
      <c r="J109" s="154">
        <v>50</v>
      </c>
      <c r="K109" s="154">
        <v>90.9</v>
      </c>
    </row>
    <row r="110" spans="1:11" s="4" customFormat="1" ht="15">
      <c r="A110" s="4" t="s">
        <v>114</v>
      </c>
      <c r="B110" s="154">
        <v>0</v>
      </c>
      <c r="C110" s="154">
        <v>0</v>
      </c>
      <c r="D110" s="154">
        <v>100</v>
      </c>
      <c r="E110" s="154">
        <v>50</v>
      </c>
      <c r="F110" s="154">
        <v>100</v>
      </c>
      <c r="G110" s="154">
        <v>100</v>
      </c>
      <c r="H110" s="154">
        <v>100</v>
      </c>
      <c r="I110" s="154">
        <v>100</v>
      </c>
      <c r="J110" s="154">
        <v>66.7</v>
      </c>
      <c r="K110" s="154">
        <v>0</v>
      </c>
    </row>
    <row r="111" spans="1:11" s="4" customFormat="1" ht="15">
      <c r="A111" s="4" t="s">
        <v>115</v>
      </c>
      <c r="B111" s="154">
        <v>0</v>
      </c>
      <c r="C111" s="154">
        <v>0</v>
      </c>
      <c r="D111" s="154">
        <v>0</v>
      </c>
      <c r="E111" s="154">
        <v>50</v>
      </c>
      <c r="F111" s="154">
        <v>100</v>
      </c>
      <c r="G111" s="154">
        <v>0</v>
      </c>
      <c r="H111" s="154">
        <v>0</v>
      </c>
      <c r="I111" s="154">
        <v>0</v>
      </c>
      <c r="J111" s="154">
        <v>50</v>
      </c>
      <c r="K111" s="154">
        <v>0</v>
      </c>
    </row>
    <row r="112" spans="1:11" s="4" customFormat="1" ht="15">
      <c r="A112" s="4" t="s">
        <v>116</v>
      </c>
      <c r="B112" s="154">
        <v>100</v>
      </c>
      <c r="C112" s="154">
        <v>80</v>
      </c>
      <c r="D112" s="154">
        <v>66.7</v>
      </c>
      <c r="E112" s="154">
        <v>100</v>
      </c>
      <c r="F112" s="154">
        <v>83.3</v>
      </c>
      <c r="G112" s="154">
        <v>100</v>
      </c>
      <c r="H112" s="154">
        <v>100</v>
      </c>
      <c r="I112" s="154">
        <v>71.400000000000006</v>
      </c>
      <c r="J112" s="154">
        <v>0</v>
      </c>
      <c r="K112" s="154">
        <v>100</v>
      </c>
    </row>
    <row r="113" spans="1:11" s="4" customFormat="1" ht="15">
      <c r="A113" s="4" t="s">
        <v>117</v>
      </c>
      <c r="B113" s="154">
        <v>100</v>
      </c>
      <c r="C113" s="154">
        <v>0</v>
      </c>
      <c r="D113" s="154">
        <v>0</v>
      </c>
      <c r="E113" s="154">
        <v>0</v>
      </c>
      <c r="F113" s="154">
        <v>100</v>
      </c>
      <c r="G113" s="154">
        <v>100</v>
      </c>
      <c r="H113" s="154">
        <v>100</v>
      </c>
      <c r="I113" s="154">
        <v>75</v>
      </c>
      <c r="J113" s="154">
        <v>100</v>
      </c>
      <c r="K113" s="154">
        <v>100</v>
      </c>
    </row>
    <row r="114" spans="1:11" s="4" customFormat="1" ht="15">
      <c r="A114" s="4" t="s">
        <v>118</v>
      </c>
      <c r="B114" s="154">
        <v>100</v>
      </c>
      <c r="C114" s="154">
        <v>100</v>
      </c>
      <c r="D114" s="154">
        <v>0</v>
      </c>
      <c r="E114" s="154">
        <v>0</v>
      </c>
      <c r="F114" s="154">
        <v>100</v>
      </c>
      <c r="G114" s="154">
        <v>100</v>
      </c>
      <c r="H114" s="154">
        <v>0</v>
      </c>
      <c r="I114" s="154">
        <v>100</v>
      </c>
      <c r="J114" s="154">
        <v>0</v>
      </c>
      <c r="K114" s="154">
        <v>0</v>
      </c>
    </row>
    <row r="115" spans="1:11" s="4" customFormat="1" ht="15">
      <c r="A115" s="4" t="s">
        <v>119</v>
      </c>
      <c r="B115" s="154">
        <v>50</v>
      </c>
      <c r="C115" s="154">
        <v>100</v>
      </c>
      <c r="D115" s="154">
        <v>0</v>
      </c>
      <c r="E115" s="154">
        <v>33.299999999999997</v>
      </c>
      <c r="F115" s="154">
        <v>0</v>
      </c>
      <c r="G115" s="154">
        <v>0</v>
      </c>
      <c r="H115" s="154">
        <v>0</v>
      </c>
      <c r="I115" s="154">
        <v>100</v>
      </c>
      <c r="J115" s="154">
        <v>0</v>
      </c>
      <c r="K115" s="154">
        <v>50</v>
      </c>
    </row>
    <row r="116" spans="1:11" s="4" customFormat="1" ht="15">
      <c r="A116" s="4" t="s">
        <v>120</v>
      </c>
      <c r="B116" s="154">
        <v>0</v>
      </c>
      <c r="C116" s="154">
        <v>0</v>
      </c>
      <c r="D116" s="154">
        <v>0</v>
      </c>
      <c r="E116" s="154">
        <v>0</v>
      </c>
      <c r="F116" s="154">
        <v>0</v>
      </c>
      <c r="G116" s="154">
        <v>0</v>
      </c>
      <c r="H116" s="154">
        <v>100</v>
      </c>
      <c r="I116" s="154">
        <v>0</v>
      </c>
      <c r="J116" s="154">
        <v>0</v>
      </c>
      <c r="K116" s="154">
        <v>0</v>
      </c>
    </row>
    <row r="117" spans="1:11" s="4" customFormat="1" ht="15">
      <c r="A117" s="4" t="s">
        <v>121</v>
      </c>
      <c r="B117" s="154">
        <v>50</v>
      </c>
      <c r="C117" s="154">
        <v>0</v>
      </c>
      <c r="D117" s="154">
        <v>0</v>
      </c>
      <c r="E117" s="154">
        <v>0</v>
      </c>
      <c r="F117" s="154">
        <v>0</v>
      </c>
      <c r="G117" s="154">
        <v>0</v>
      </c>
      <c r="H117" s="154">
        <v>0</v>
      </c>
      <c r="I117" s="154">
        <v>0</v>
      </c>
      <c r="J117" s="154">
        <v>0</v>
      </c>
      <c r="K117" s="154">
        <v>100</v>
      </c>
    </row>
    <row r="118" spans="1:11" s="4" customFormat="1" ht="15">
      <c r="A118" s="4" t="s">
        <v>122</v>
      </c>
      <c r="B118" s="154">
        <v>0</v>
      </c>
      <c r="C118" s="154">
        <v>100</v>
      </c>
      <c r="D118" s="154">
        <v>100</v>
      </c>
      <c r="E118" s="154">
        <v>0</v>
      </c>
      <c r="F118" s="154">
        <v>0</v>
      </c>
      <c r="G118" s="154">
        <v>0</v>
      </c>
      <c r="H118" s="154">
        <v>0</v>
      </c>
      <c r="I118" s="154">
        <v>0</v>
      </c>
      <c r="J118" s="154">
        <v>0</v>
      </c>
      <c r="K118" s="154">
        <v>66.7</v>
      </c>
    </row>
    <row r="119" spans="1:11" s="4" customFormat="1" ht="15">
      <c r="A119" s="4" t="s">
        <v>123</v>
      </c>
      <c r="B119" s="154">
        <v>100</v>
      </c>
      <c r="C119" s="154">
        <v>66.7</v>
      </c>
      <c r="D119" s="154">
        <v>100</v>
      </c>
      <c r="E119" s="154">
        <v>50</v>
      </c>
      <c r="F119" s="154">
        <v>50</v>
      </c>
      <c r="G119" s="154">
        <v>100</v>
      </c>
      <c r="H119" s="154">
        <v>100</v>
      </c>
      <c r="I119" s="154">
        <v>0</v>
      </c>
      <c r="J119" s="154">
        <v>25</v>
      </c>
      <c r="K119" s="154">
        <v>0</v>
      </c>
    </row>
    <row r="120" spans="1:11" s="4" customFormat="1" ht="15">
      <c r="A120" s="4" t="s">
        <v>124</v>
      </c>
      <c r="B120" s="154">
        <v>0</v>
      </c>
      <c r="C120" s="154">
        <v>100</v>
      </c>
      <c r="D120" s="154">
        <v>0</v>
      </c>
      <c r="E120" s="154">
        <v>0</v>
      </c>
      <c r="F120" s="154">
        <v>0</v>
      </c>
      <c r="G120" s="154">
        <v>0</v>
      </c>
      <c r="H120" s="154">
        <v>0</v>
      </c>
      <c r="I120" s="154">
        <v>0</v>
      </c>
      <c r="J120" s="154">
        <v>0</v>
      </c>
      <c r="K120" s="154">
        <v>100</v>
      </c>
    </row>
    <row r="121" spans="1:11" s="4" customFormat="1" ht="15">
      <c r="A121" s="4" t="s">
        <v>125</v>
      </c>
      <c r="B121" s="154">
        <v>0</v>
      </c>
      <c r="C121" s="154">
        <v>0</v>
      </c>
      <c r="D121" s="154">
        <v>100</v>
      </c>
      <c r="E121" s="154">
        <v>0</v>
      </c>
      <c r="F121" s="154">
        <v>0</v>
      </c>
      <c r="G121" s="154">
        <v>0</v>
      </c>
      <c r="H121" s="154">
        <v>0</v>
      </c>
      <c r="I121" s="154">
        <v>100</v>
      </c>
      <c r="J121" s="154">
        <v>0</v>
      </c>
      <c r="K121" s="154">
        <v>100</v>
      </c>
    </row>
    <row r="122" spans="1:11" s="4" customFormat="1" ht="15">
      <c r="A122" s="4" t="s">
        <v>126</v>
      </c>
      <c r="B122" s="154">
        <v>0</v>
      </c>
      <c r="C122" s="154">
        <v>66.7</v>
      </c>
      <c r="D122" s="154">
        <v>100</v>
      </c>
      <c r="E122" s="154">
        <v>0</v>
      </c>
      <c r="F122" s="154">
        <v>100</v>
      </c>
      <c r="G122" s="154">
        <v>100</v>
      </c>
      <c r="H122" s="154">
        <v>0</v>
      </c>
      <c r="I122" s="154">
        <v>100</v>
      </c>
      <c r="J122" s="154">
        <v>0</v>
      </c>
      <c r="K122" s="154">
        <v>50</v>
      </c>
    </row>
    <row r="123" spans="1:11" s="4" customFormat="1" ht="15">
      <c r="A123" s="4" t="s">
        <v>127</v>
      </c>
      <c r="B123" s="154">
        <v>100</v>
      </c>
      <c r="C123" s="154">
        <v>0</v>
      </c>
      <c r="D123" s="154">
        <v>100</v>
      </c>
      <c r="E123" s="154">
        <v>66.7</v>
      </c>
      <c r="F123" s="154">
        <v>100</v>
      </c>
      <c r="G123" s="154">
        <v>100</v>
      </c>
      <c r="H123" s="154">
        <v>0</v>
      </c>
      <c r="I123" s="154">
        <v>100</v>
      </c>
      <c r="J123" s="154">
        <v>0</v>
      </c>
      <c r="K123" s="154">
        <v>100</v>
      </c>
    </row>
    <row r="124" spans="1:11" s="405" customFormat="1" ht="15">
      <c r="A124" s="406" t="s">
        <v>591</v>
      </c>
      <c r="B124" s="407">
        <v>83.2</v>
      </c>
      <c r="C124" s="407">
        <v>81.3</v>
      </c>
      <c r="D124" s="407">
        <v>82.7</v>
      </c>
      <c r="E124" s="407">
        <v>80.5</v>
      </c>
      <c r="F124" s="407">
        <v>80.8</v>
      </c>
      <c r="G124" s="407">
        <v>75.7</v>
      </c>
      <c r="H124" s="407">
        <v>75.599999999999994</v>
      </c>
      <c r="I124" s="407">
        <v>71.400000000000006</v>
      </c>
      <c r="J124" s="407">
        <v>61.1</v>
      </c>
      <c r="K124" s="407">
        <v>78.400000000000006</v>
      </c>
    </row>
    <row r="125" spans="1:11" s="405" customFormat="1" ht="30">
      <c r="A125" s="408" t="s">
        <v>129</v>
      </c>
      <c r="B125" s="407">
        <v>78.2</v>
      </c>
      <c r="C125" s="407">
        <v>75.5</v>
      </c>
      <c r="D125" s="407">
        <v>80.3</v>
      </c>
      <c r="E125" s="407">
        <v>76.3</v>
      </c>
      <c r="F125" s="407">
        <v>77.099999999999994</v>
      </c>
      <c r="G125" s="407">
        <v>74.7</v>
      </c>
      <c r="H125" s="407">
        <v>73.5</v>
      </c>
      <c r="I125" s="407">
        <v>63.4</v>
      </c>
      <c r="J125" s="407">
        <v>64.2</v>
      </c>
      <c r="K125" s="407">
        <v>79.3</v>
      </c>
    </row>
    <row r="126" spans="1:11" s="4" customFormat="1" ht="15">
      <c r="A126" s="4" t="s">
        <v>130</v>
      </c>
      <c r="B126" s="154">
        <v>100</v>
      </c>
      <c r="C126" s="154">
        <v>75</v>
      </c>
      <c r="D126" s="154">
        <v>80</v>
      </c>
      <c r="E126" s="154">
        <v>85.7</v>
      </c>
      <c r="F126" s="154">
        <v>40</v>
      </c>
      <c r="G126" s="154">
        <v>55.6</v>
      </c>
      <c r="H126" s="154">
        <v>92.9</v>
      </c>
      <c r="I126" s="154">
        <v>50</v>
      </c>
      <c r="J126" s="154">
        <v>20</v>
      </c>
      <c r="K126" s="154">
        <v>80</v>
      </c>
    </row>
    <row r="127" spans="1:11" s="4" customFormat="1" ht="15">
      <c r="A127" s="4" t="s">
        <v>131</v>
      </c>
      <c r="B127" s="154">
        <v>72.400000000000006</v>
      </c>
      <c r="C127" s="154">
        <v>80.900000000000006</v>
      </c>
      <c r="D127" s="154">
        <v>81.5</v>
      </c>
      <c r="E127" s="154">
        <v>75</v>
      </c>
      <c r="F127" s="154">
        <v>83.6</v>
      </c>
      <c r="G127" s="154">
        <v>70.400000000000006</v>
      </c>
      <c r="H127" s="154">
        <v>60</v>
      </c>
      <c r="I127" s="154">
        <v>64.900000000000006</v>
      </c>
      <c r="J127" s="154">
        <v>73.7</v>
      </c>
      <c r="K127" s="154">
        <v>90.6</v>
      </c>
    </row>
    <row r="128" spans="1:11" s="4" customFormat="1" ht="15">
      <c r="A128" s="4" t="s">
        <v>132</v>
      </c>
      <c r="B128" s="154">
        <v>72.7</v>
      </c>
      <c r="C128" s="154">
        <v>83.9</v>
      </c>
      <c r="D128" s="154">
        <v>77.400000000000006</v>
      </c>
      <c r="E128" s="154">
        <v>75</v>
      </c>
      <c r="F128" s="154">
        <v>100</v>
      </c>
      <c r="G128" s="154">
        <v>85.7</v>
      </c>
      <c r="H128" s="154">
        <v>33.299999999999997</v>
      </c>
      <c r="I128" s="154">
        <v>0</v>
      </c>
      <c r="J128" s="154">
        <v>75</v>
      </c>
      <c r="K128" s="154">
        <v>87.5</v>
      </c>
    </row>
    <row r="129" spans="1:11" s="4" customFormat="1" ht="15">
      <c r="A129" s="4" t="s">
        <v>133</v>
      </c>
      <c r="B129" s="154">
        <v>90.5</v>
      </c>
      <c r="C129" s="154">
        <v>88.9</v>
      </c>
      <c r="D129" s="154">
        <v>90.5</v>
      </c>
      <c r="E129" s="154">
        <v>76.5</v>
      </c>
      <c r="F129" s="154">
        <v>82.5</v>
      </c>
      <c r="G129" s="154">
        <v>79.5</v>
      </c>
      <c r="H129" s="154">
        <v>78.099999999999994</v>
      </c>
      <c r="I129" s="154">
        <v>72.7</v>
      </c>
      <c r="J129" s="154">
        <v>86.4</v>
      </c>
      <c r="K129" s="154">
        <v>80.599999999999994</v>
      </c>
    </row>
    <row r="130" spans="1:11" s="4" customFormat="1" ht="15">
      <c r="A130" s="4" t="s">
        <v>134</v>
      </c>
      <c r="B130" s="154">
        <v>0</v>
      </c>
      <c r="C130" s="154">
        <v>0</v>
      </c>
      <c r="D130" s="154">
        <v>100</v>
      </c>
      <c r="E130" s="154">
        <v>100</v>
      </c>
      <c r="F130" s="154">
        <v>40</v>
      </c>
      <c r="G130" s="154">
        <v>100</v>
      </c>
      <c r="H130" s="154">
        <v>100</v>
      </c>
      <c r="I130" s="154">
        <v>0</v>
      </c>
      <c r="J130" s="154">
        <v>0</v>
      </c>
      <c r="K130" s="154">
        <v>0</v>
      </c>
    </row>
    <row r="131" spans="1:11" s="4" customFormat="1" ht="15">
      <c r="A131" s="4" t="s">
        <v>135</v>
      </c>
      <c r="B131" s="154">
        <v>0</v>
      </c>
      <c r="C131" s="154">
        <v>50</v>
      </c>
      <c r="D131" s="154">
        <v>100</v>
      </c>
      <c r="E131" s="154">
        <v>100</v>
      </c>
      <c r="F131" s="154">
        <v>100</v>
      </c>
      <c r="G131" s="154">
        <v>100</v>
      </c>
      <c r="H131" s="154">
        <v>66.7</v>
      </c>
      <c r="I131" s="154">
        <v>33.299999999999997</v>
      </c>
      <c r="J131" s="154">
        <v>0</v>
      </c>
      <c r="K131" s="154">
        <v>100</v>
      </c>
    </row>
    <row r="132" spans="1:11" s="4" customFormat="1" ht="15">
      <c r="A132" s="4" t="s">
        <v>136</v>
      </c>
      <c r="B132" s="154">
        <v>84.1</v>
      </c>
      <c r="C132" s="154">
        <v>71.7</v>
      </c>
      <c r="D132" s="154">
        <v>78.8</v>
      </c>
      <c r="E132" s="154">
        <v>77.599999999999994</v>
      </c>
      <c r="F132" s="154">
        <v>64</v>
      </c>
      <c r="G132" s="154">
        <v>74.099999999999994</v>
      </c>
      <c r="H132" s="154">
        <v>82.8</v>
      </c>
      <c r="I132" s="154">
        <v>72.400000000000006</v>
      </c>
      <c r="J132" s="154">
        <v>69.2</v>
      </c>
      <c r="K132" s="154">
        <v>76.7</v>
      </c>
    </row>
    <row r="133" spans="1:11" s="4" customFormat="1" ht="15">
      <c r="A133" s="4" t="s">
        <v>137</v>
      </c>
      <c r="B133" s="154">
        <v>25</v>
      </c>
      <c r="C133" s="154">
        <v>11.1</v>
      </c>
      <c r="D133" s="154">
        <v>57.1</v>
      </c>
      <c r="E133" s="154">
        <v>55.6</v>
      </c>
      <c r="F133" s="154">
        <v>33.299999999999997</v>
      </c>
      <c r="G133" s="154">
        <v>100</v>
      </c>
      <c r="H133" s="154">
        <v>90.9</v>
      </c>
      <c r="I133" s="154">
        <v>50</v>
      </c>
      <c r="J133" s="154">
        <v>38.5</v>
      </c>
      <c r="K133" s="154">
        <v>50</v>
      </c>
    </row>
    <row r="134" spans="1:11" s="405" customFormat="1" ht="30">
      <c r="A134" s="408" t="s">
        <v>138</v>
      </c>
      <c r="B134" s="407">
        <v>88</v>
      </c>
      <c r="C134" s="407">
        <v>88.1</v>
      </c>
      <c r="D134" s="407">
        <v>86.3</v>
      </c>
      <c r="E134" s="407">
        <v>86.6</v>
      </c>
      <c r="F134" s="407">
        <v>85.7</v>
      </c>
      <c r="G134" s="407">
        <v>77.2</v>
      </c>
      <c r="H134" s="407">
        <v>78.900000000000006</v>
      </c>
      <c r="I134" s="407">
        <v>80</v>
      </c>
      <c r="J134" s="407">
        <v>56.5</v>
      </c>
      <c r="K134" s="407">
        <v>76.900000000000006</v>
      </c>
    </row>
    <row r="135" spans="1:11" s="4" customFormat="1" ht="15">
      <c r="A135" s="4" t="s">
        <v>139</v>
      </c>
      <c r="B135" s="154">
        <v>100</v>
      </c>
      <c r="C135" s="154">
        <v>87.5</v>
      </c>
      <c r="D135" s="154">
        <v>76.900000000000006</v>
      </c>
      <c r="E135" s="154">
        <v>76.900000000000006</v>
      </c>
      <c r="F135" s="154">
        <v>71.400000000000006</v>
      </c>
      <c r="G135" s="154">
        <v>76.900000000000006</v>
      </c>
      <c r="H135" s="154">
        <v>75</v>
      </c>
      <c r="I135" s="154">
        <v>25</v>
      </c>
      <c r="J135" s="154">
        <v>12.5</v>
      </c>
      <c r="K135" s="154">
        <v>0</v>
      </c>
    </row>
    <row r="136" spans="1:11" s="4" customFormat="1" ht="15">
      <c r="A136" s="4" t="s">
        <v>140</v>
      </c>
      <c r="B136" s="154">
        <v>50</v>
      </c>
      <c r="C136" s="154">
        <v>100</v>
      </c>
      <c r="D136" s="154">
        <v>83.3</v>
      </c>
      <c r="E136" s="154">
        <v>0</v>
      </c>
      <c r="F136" s="154">
        <v>100</v>
      </c>
      <c r="G136" s="154">
        <v>100</v>
      </c>
      <c r="H136" s="154">
        <v>75</v>
      </c>
      <c r="I136" s="154">
        <v>33.299999999999997</v>
      </c>
      <c r="J136" s="154">
        <v>0</v>
      </c>
      <c r="K136" s="154">
        <v>0</v>
      </c>
    </row>
    <row r="137" spans="1:11" s="4" customFormat="1" ht="15">
      <c r="A137" s="4" t="s">
        <v>141</v>
      </c>
      <c r="B137" s="154">
        <v>100</v>
      </c>
      <c r="C137" s="154">
        <v>0</v>
      </c>
      <c r="D137" s="154">
        <v>0</v>
      </c>
      <c r="E137" s="154">
        <v>100</v>
      </c>
      <c r="F137" s="154">
        <v>100</v>
      </c>
      <c r="G137" s="154">
        <v>100</v>
      </c>
      <c r="H137" s="154">
        <v>100</v>
      </c>
      <c r="I137" s="154">
        <v>100</v>
      </c>
      <c r="J137" s="154">
        <v>0</v>
      </c>
      <c r="K137" s="154">
        <v>0</v>
      </c>
    </row>
    <row r="138" spans="1:11" s="4" customFormat="1" ht="15">
      <c r="A138" s="4" t="s">
        <v>142</v>
      </c>
      <c r="B138" s="154">
        <v>96.1</v>
      </c>
      <c r="C138" s="154">
        <v>86.4</v>
      </c>
      <c r="D138" s="154">
        <v>100</v>
      </c>
      <c r="E138" s="154">
        <v>90.9</v>
      </c>
      <c r="F138" s="154">
        <v>88.4</v>
      </c>
      <c r="G138" s="154">
        <v>68.2</v>
      </c>
      <c r="H138" s="154">
        <v>94.1</v>
      </c>
      <c r="I138" s="154">
        <v>87.5</v>
      </c>
      <c r="J138" s="154">
        <v>71.400000000000006</v>
      </c>
      <c r="K138" s="154">
        <v>95.5</v>
      </c>
    </row>
    <row r="139" spans="1:11" s="4" customFormat="1" ht="15">
      <c r="A139" s="4" t="s">
        <v>143</v>
      </c>
      <c r="B139" s="154">
        <v>90.9</v>
      </c>
      <c r="C139" s="154">
        <v>100</v>
      </c>
      <c r="D139" s="154">
        <v>100</v>
      </c>
      <c r="E139" s="154">
        <v>100</v>
      </c>
      <c r="F139" s="154">
        <v>100</v>
      </c>
      <c r="G139" s="154">
        <v>100</v>
      </c>
      <c r="H139" s="154">
        <v>83.3</v>
      </c>
      <c r="I139" s="154">
        <v>100</v>
      </c>
      <c r="J139" s="154">
        <v>75</v>
      </c>
      <c r="K139" s="154">
        <v>50</v>
      </c>
    </row>
    <row r="140" spans="1:11" s="4" customFormat="1" ht="15">
      <c r="A140" s="4" t="s">
        <v>144</v>
      </c>
      <c r="B140" s="154">
        <v>0</v>
      </c>
      <c r="C140" s="154">
        <v>0</v>
      </c>
      <c r="D140" s="154">
        <v>0</v>
      </c>
      <c r="E140" s="154">
        <v>0</v>
      </c>
      <c r="F140" s="154">
        <v>0</v>
      </c>
      <c r="G140" s="154">
        <v>100</v>
      </c>
      <c r="H140" s="154">
        <v>0</v>
      </c>
      <c r="I140" s="154">
        <v>50</v>
      </c>
      <c r="J140" s="154">
        <v>0</v>
      </c>
      <c r="K140" s="154">
        <v>100</v>
      </c>
    </row>
    <row r="141" spans="1:11" s="4" customFormat="1" ht="15">
      <c r="A141" s="4" t="s">
        <v>145</v>
      </c>
      <c r="B141" s="154">
        <v>0</v>
      </c>
      <c r="C141" s="154">
        <v>100</v>
      </c>
      <c r="D141" s="154">
        <v>100</v>
      </c>
      <c r="E141" s="154">
        <v>100</v>
      </c>
      <c r="F141" s="154">
        <v>0</v>
      </c>
      <c r="G141" s="154">
        <v>0</v>
      </c>
      <c r="H141" s="154">
        <v>0</v>
      </c>
      <c r="I141" s="154">
        <v>0</v>
      </c>
      <c r="J141" s="154">
        <v>0</v>
      </c>
      <c r="K141" s="154">
        <v>0</v>
      </c>
    </row>
    <row r="142" spans="1:11" s="4" customFormat="1" ht="15">
      <c r="A142" s="4" t="s">
        <v>146</v>
      </c>
      <c r="B142" s="154">
        <v>75</v>
      </c>
      <c r="C142" s="154">
        <v>80</v>
      </c>
      <c r="D142" s="154">
        <v>100</v>
      </c>
      <c r="E142" s="154">
        <v>75</v>
      </c>
      <c r="F142" s="154">
        <v>100</v>
      </c>
      <c r="G142" s="154">
        <v>75</v>
      </c>
      <c r="H142" s="154">
        <v>50</v>
      </c>
      <c r="I142" s="154">
        <v>100</v>
      </c>
      <c r="J142" s="154">
        <v>75</v>
      </c>
      <c r="K142" s="154">
        <v>100</v>
      </c>
    </row>
    <row r="143" spans="1:11" s="4" customFormat="1" ht="15">
      <c r="A143" s="4" t="s">
        <v>147</v>
      </c>
      <c r="B143" s="154">
        <v>85.7</v>
      </c>
      <c r="C143" s="154">
        <v>85.7</v>
      </c>
      <c r="D143" s="154">
        <v>85.7</v>
      </c>
      <c r="E143" s="154">
        <v>42.9</v>
      </c>
      <c r="F143" s="154">
        <v>93.3</v>
      </c>
      <c r="G143" s="154">
        <v>66.7</v>
      </c>
      <c r="H143" s="154">
        <v>85.7</v>
      </c>
      <c r="I143" s="154">
        <v>100</v>
      </c>
      <c r="J143" s="154">
        <v>100</v>
      </c>
      <c r="K143" s="154">
        <v>100</v>
      </c>
    </row>
    <row r="144" spans="1:11" s="4" customFormat="1" ht="15">
      <c r="A144" s="4" t="s">
        <v>148</v>
      </c>
      <c r="B144" s="154">
        <v>77.8</v>
      </c>
      <c r="C144" s="154">
        <v>87.5</v>
      </c>
      <c r="D144" s="154">
        <v>87.5</v>
      </c>
      <c r="E144" s="154">
        <v>80</v>
      </c>
      <c r="F144" s="154">
        <v>83.3</v>
      </c>
      <c r="G144" s="154">
        <v>75</v>
      </c>
      <c r="H144" s="154">
        <v>62.5</v>
      </c>
      <c r="I144" s="154">
        <v>100</v>
      </c>
      <c r="J144" s="154">
        <v>0</v>
      </c>
      <c r="K144" s="154">
        <v>25</v>
      </c>
    </row>
    <row r="145" spans="1:11" s="4" customFormat="1" ht="15">
      <c r="A145" s="4" t="s">
        <v>149</v>
      </c>
      <c r="B145" s="154">
        <v>63.6</v>
      </c>
      <c r="C145" s="154">
        <v>80</v>
      </c>
      <c r="D145" s="154">
        <v>85.7</v>
      </c>
      <c r="E145" s="154">
        <v>100</v>
      </c>
      <c r="F145" s="154">
        <v>70</v>
      </c>
      <c r="G145" s="154">
        <v>100</v>
      </c>
      <c r="H145" s="154">
        <v>88.9</v>
      </c>
      <c r="I145" s="154">
        <v>100</v>
      </c>
      <c r="J145" s="154">
        <v>77.8</v>
      </c>
      <c r="K145" s="154">
        <v>100</v>
      </c>
    </row>
    <row r="146" spans="1:11" s="4" customFormat="1" ht="15">
      <c r="A146" s="4" t="s">
        <v>150</v>
      </c>
      <c r="B146" s="154">
        <v>90</v>
      </c>
      <c r="C146" s="154">
        <v>89.2</v>
      </c>
      <c r="D146" s="154">
        <v>83.7</v>
      </c>
      <c r="E146" s="154">
        <v>94.4</v>
      </c>
      <c r="F146" s="154">
        <v>89.7</v>
      </c>
      <c r="G146" s="154">
        <v>83.3</v>
      </c>
      <c r="H146" s="154">
        <v>74.400000000000006</v>
      </c>
      <c r="I146" s="154">
        <v>74.099999999999994</v>
      </c>
      <c r="J146" s="154">
        <v>68.400000000000006</v>
      </c>
      <c r="K146" s="154">
        <v>93.9</v>
      </c>
    </row>
    <row r="147" spans="1:11" s="4" customFormat="1" ht="15">
      <c r="A147" s="4" t="s">
        <v>151</v>
      </c>
      <c r="B147" s="154">
        <v>66.7</v>
      </c>
      <c r="C147" s="154">
        <v>100</v>
      </c>
      <c r="D147" s="154">
        <v>0</v>
      </c>
      <c r="E147" s="154">
        <v>0</v>
      </c>
      <c r="F147" s="154">
        <v>80</v>
      </c>
      <c r="G147" s="154">
        <v>50</v>
      </c>
      <c r="H147" s="154">
        <v>0</v>
      </c>
      <c r="I147" s="154">
        <v>100</v>
      </c>
      <c r="J147" s="154">
        <v>0</v>
      </c>
      <c r="K147" s="154">
        <v>0</v>
      </c>
    </row>
    <row r="148" spans="1:11" s="405" customFormat="1" ht="15">
      <c r="A148" s="406" t="s">
        <v>615</v>
      </c>
      <c r="B148" s="407">
        <v>86.8</v>
      </c>
      <c r="C148" s="407">
        <v>83.2</v>
      </c>
      <c r="D148" s="407">
        <v>85.1</v>
      </c>
      <c r="E148" s="407">
        <v>73.7</v>
      </c>
      <c r="F148" s="407">
        <v>70.400000000000006</v>
      </c>
      <c r="G148" s="407">
        <v>82.2</v>
      </c>
      <c r="H148" s="407">
        <v>81.3</v>
      </c>
      <c r="I148" s="407">
        <v>77.3</v>
      </c>
      <c r="J148" s="407">
        <v>80</v>
      </c>
      <c r="K148" s="407">
        <v>76.900000000000006</v>
      </c>
    </row>
    <row r="149" spans="1:11" s="405" customFormat="1" ht="30">
      <c r="A149" s="408" t="s">
        <v>153</v>
      </c>
      <c r="B149" s="407">
        <v>84.7</v>
      </c>
      <c r="C149" s="407">
        <v>78.8</v>
      </c>
      <c r="D149" s="407">
        <v>81.599999999999994</v>
      </c>
      <c r="E149" s="407">
        <v>67.8</v>
      </c>
      <c r="F149" s="407">
        <v>67.400000000000006</v>
      </c>
      <c r="G149" s="407">
        <v>79.099999999999994</v>
      </c>
      <c r="H149" s="407">
        <v>81.099999999999994</v>
      </c>
      <c r="I149" s="407">
        <v>73.900000000000006</v>
      </c>
      <c r="J149" s="407">
        <v>82.3</v>
      </c>
      <c r="K149" s="407">
        <v>75.3</v>
      </c>
    </row>
    <row r="150" spans="1:11" s="4" customFormat="1" ht="15">
      <c r="A150" s="4" t="s">
        <v>154</v>
      </c>
      <c r="B150" s="154">
        <v>87.1</v>
      </c>
      <c r="C150" s="154">
        <v>77.8</v>
      </c>
      <c r="D150" s="154">
        <v>86.7</v>
      </c>
      <c r="E150" s="154">
        <v>70.599999999999994</v>
      </c>
      <c r="F150" s="154">
        <v>76.599999999999994</v>
      </c>
      <c r="G150" s="154">
        <v>74.2</v>
      </c>
      <c r="H150" s="154">
        <v>80.400000000000006</v>
      </c>
      <c r="I150" s="154">
        <v>76.099999999999994</v>
      </c>
      <c r="J150" s="154">
        <v>89.3</v>
      </c>
      <c r="K150" s="154">
        <v>80</v>
      </c>
    </row>
    <row r="151" spans="1:11" s="4" customFormat="1" ht="15">
      <c r="A151" s="4" t="s">
        <v>155</v>
      </c>
      <c r="B151" s="154">
        <v>0</v>
      </c>
      <c r="C151" s="154">
        <v>100</v>
      </c>
      <c r="D151" s="154">
        <v>0</v>
      </c>
      <c r="E151" s="154">
        <v>0</v>
      </c>
      <c r="F151" s="154">
        <v>0</v>
      </c>
      <c r="G151" s="154">
        <v>0</v>
      </c>
      <c r="H151" s="154">
        <v>0</v>
      </c>
      <c r="I151" s="154">
        <v>100</v>
      </c>
      <c r="J151" s="154">
        <v>100</v>
      </c>
      <c r="K151" s="154">
        <v>100</v>
      </c>
    </row>
    <row r="152" spans="1:11" s="4" customFormat="1" ht="15">
      <c r="A152" s="4" t="s">
        <v>156</v>
      </c>
      <c r="B152" s="154">
        <v>50</v>
      </c>
      <c r="C152" s="154">
        <v>80</v>
      </c>
      <c r="D152" s="154">
        <v>0</v>
      </c>
      <c r="E152" s="154">
        <v>60</v>
      </c>
      <c r="F152" s="154">
        <v>16.7</v>
      </c>
      <c r="G152" s="154">
        <v>75</v>
      </c>
      <c r="H152" s="154">
        <v>88.9</v>
      </c>
      <c r="I152" s="154">
        <v>50</v>
      </c>
      <c r="J152" s="154">
        <v>75</v>
      </c>
      <c r="K152" s="154">
        <v>60</v>
      </c>
    </row>
    <row r="153" spans="1:11" s="4" customFormat="1" ht="15">
      <c r="A153" s="4" t="s">
        <v>157</v>
      </c>
      <c r="B153" s="154">
        <v>33.299999999999997</v>
      </c>
      <c r="C153" s="154">
        <v>50</v>
      </c>
      <c r="D153" s="154">
        <v>100</v>
      </c>
      <c r="E153" s="154">
        <v>75</v>
      </c>
      <c r="F153" s="154">
        <v>62.5</v>
      </c>
      <c r="G153" s="154">
        <v>0</v>
      </c>
      <c r="H153" s="154">
        <v>83.3</v>
      </c>
      <c r="I153" s="154">
        <v>66.7</v>
      </c>
      <c r="J153" s="154">
        <v>100</v>
      </c>
      <c r="K153" s="154">
        <v>83.3</v>
      </c>
    </row>
    <row r="154" spans="1:11" s="4" customFormat="1" ht="15">
      <c r="A154" s="4" t="s">
        <v>158</v>
      </c>
      <c r="B154" s="154">
        <v>66.7</v>
      </c>
      <c r="C154" s="154">
        <v>0</v>
      </c>
      <c r="D154" s="154">
        <v>100</v>
      </c>
      <c r="E154" s="154">
        <v>0</v>
      </c>
      <c r="F154" s="154">
        <v>100</v>
      </c>
      <c r="G154" s="154">
        <v>0</v>
      </c>
      <c r="H154" s="154">
        <v>0</v>
      </c>
      <c r="I154" s="154">
        <v>66.7</v>
      </c>
      <c r="J154" s="154">
        <v>50</v>
      </c>
      <c r="K154" s="154">
        <v>0</v>
      </c>
    </row>
    <row r="155" spans="1:11" s="4" customFormat="1" ht="15">
      <c r="A155" s="4" t="s">
        <v>159</v>
      </c>
      <c r="B155" s="154">
        <v>89.3</v>
      </c>
      <c r="C155" s="154">
        <v>84.8</v>
      </c>
      <c r="D155" s="154">
        <v>80</v>
      </c>
      <c r="E155" s="154">
        <v>63.3</v>
      </c>
      <c r="F155" s="154">
        <v>63.3</v>
      </c>
      <c r="G155" s="154">
        <v>90</v>
      </c>
      <c r="H155" s="154">
        <v>88.9</v>
      </c>
      <c r="I155" s="154">
        <v>79.2</v>
      </c>
      <c r="J155" s="154">
        <v>73.7</v>
      </c>
      <c r="K155" s="154">
        <v>77.3</v>
      </c>
    </row>
    <row r="156" spans="1:11" s="405" customFormat="1" ht="15">
      <c r="A156" s="406" t="s">
        <v>160</v>
      </c>
      <c r="B156" s="407">
        <v>55.6</v>
      </c>
      <c r="C156" s="407">
        <v>75</v>
      </c>
      <c r="D156" s="407">
        <v>88.9</v>
      </c>
      <c r="E156" s="407">
        <v>71.400000000000006</v>
      </c>
      <c r="F156" s="407">
        <v>29.4</v>
      </c>
      <c r="G156" s="407">
        <v>58.3</v>
      </c>
      <c r="H156" s="407">
        <v>100</v>
      </c>
      <c r="I156" s="407">
        <v>71.400000000000006</v>
      </c>
      <c r="J156" s="407">
        <v>16.7</v>
      </c>
      <c r="K156" s="407">
        <v>64.3</v>
      </c>
    </row>
    <row r="157" spans="1:11" s="4" customFormat="1" ht="15">
      <c r="A157" s="4" t="s">
        <v>161</v>
      </c>
      <c r="B157" s="154">
        <v>0</v>
      </c>
      <c r="C157" s="154">
        <v>0</v>
      </c>
      <c r="D157" s="154">
        <v>0</v>
      </c>
      <c r="E157" s="154">
        <v>0</v>
      </c>
      <c r="F157" s="154">
        <v>0</v>
      </c>
      <c r="G157" s="154">
        <v>0</v>
      </c>
      <c r="H157" s="154">
        <v>100</v>
      </c>
      <c r="I157" s="154">
        <v>0</v>
      </c>
      <c r="J157" s="154">
        <v>100</v>
      </c>
      <c r="K157" s="154">
        <v>0</v>
      </c>
    </row>
    <row r="158" spans="1:11" s="4" customFormat="1" ht="15">
      <c r="A158" s="4" t="s">
        <v>162</v>
      </c>
      <c r="B158" s="154">
        <v>100</v>
      </c>
      <c r="C158" s="154">
        <v>100</v>
      </c>
      <c r="D158" s="154">
        <v>100</v>
      </c>
      <c r="E158" s="154">
        <v>100</v>
      </c>
      <c r="F158" s="154">
        <v>100</v>
      </c>
      <c r="G158" s="154">
        <v>100</v>
      </c>
      <c r="H158" s="154">
        <v>0</v>
      </c>
      <c r="I158" s="154">
        <v>0</v>
      </c>
      <c r="J158" s="154">
        <v>0</v>
      </c>
      <c r="K158" s="154">
        <v>50</v>
      </c>
    </row>
    <row r="159" spans="1:11" s="4" customFormat="1" ht="15">
      <c r="A159" s="4" t="s">
        <v>163</v>
      </c>
      <c r="B159" s="154">
        <v>100</v>
      </c>
      <c r="C159" s="154">
        <v>0</v>
      </c>
      <c r="D159" s="154">
        <v>0</v>
      </c>
      <c r="E159" s="154">
        <v>0</v>
      </c>
      <c r="F159" s="154">
        <v>0</v>
      </c>
      <c r="G159" s="154">
        <v>100</v>
      </c>
      <c r="H159" s="154">
        <v>0</v>
      </c>
      <c r="I159" s="154">
        <v>0</v>
      </c>
      <c r="J159" s="154">
        <v>0</v>
      </c>
      <c r="K159" s="154">
        <v>100</v>
      </c>
    </row>
    <row r="160" spans="1:11" s="4" customFormat="1" ht="15">
      <c r="A160" s="4" t="s">
        <v>164</v>
      </c>
      <c r="B160" s="154">
        <v>0</v>
      </c>
      <c r="C160" s="154">
        <v>0</v>
      </c>
      <c r="D160" s="154">
        <v>100</v>
      </c>
      <c r="E160" s="154">
        <v>100</v>
      </c>
      <c r="F160" s="154">
        <v>16.7</v>
      </c>
      <c r="G160" s="154">
        <v>50</v>
      </c>
      <c r="H160" s="154">
        <v>0</v>
      </c>
      <c r="I160" s="154">
        <v>100</v>
      </c>
      <c r="J160" s="154">
        <v>0</v>
      </c>
      <c r="K160" s="154">
        <v>66.7</v>
      </c>
    </row>
    <row r="161" spans="1:11" s="4" customFormat="1" ht="15">
      <c r="A161" s="4" t="s">
        <v>165</v>
      </c>
      <c r="B161" s="154">
        <v>0</v>
      </c>
      <c r="C161" s="154">
        <v>100</v>
      </c>
      <c r="D161" s="154">
        <v>50</v>
      </c>
      <c r="E161" s="154">
        <v>0</v>
      </c>
      <c r="F161" s="154">
        <v>0</v>
      </c>
      <c r="G161" s="154">
        <v>0</v>
      </c>
      <c r="H161" s="154">
        <v>0</v>
      </c>
      <c r="I161" s="154">
        <v>0</v>
      </c>
      <c r="J161" s="154">
        <v>0</v>
      </c>
      <c r="K161" s="154">
        <v>0</v>
      </c>
    </row>
    <row r="162" spans="1:11" s="4" customFormat="1" ht="15">
      <c r="A162" s="4" t="s">
        <v>166</v>
      </c>
      <c r="B162" s="154">
        <v>0</v>
      </c>
      <c r="C162" s="154">
        <v>0</v>
      </c>
      <c r="D162" s="154">
        <v>0</v>
      </c>
      <c r="E162" s="154">
        <v>100</v>
      </c>
      <c r="F162" s="154">
        <v>16.7</v>
      </c>
      <c r="G162" s="154">
        <v>75</v>
      </c>
      <c r="H162" s="154">
        <v>100</v>
      </c>
      <c r="I162" s="154">
        <v>75</v>
      </c>
      <c r="J162" s="154">
        <v>0</v>
      </c>
      <c r="K162" s="154">
        <v>66.7</v>
      </c>
    </row>
    <row r="163" spans="1:11" s="4" customFormat="1" ht="15">
      <c r="A163" s="4" t="s">
        <v>167</v>
      </c>
      <c r="B163" s="154">
        <v>100</v>
      </c>
      <c r="C163" s="154">
        <v>0</v>
      </c>
      <c r="D163" s="154">
        <v>100</v>
      </c>
      <c r="E163" s="154">
        <v>0</v>
      </c>
      <c r="F163" s="154">
        <v>0</v>
      </c>
      <c r="G163" s="154">
        <v>0</v>
      </c>
      <c r="H163" s="154">
        <v>0</v>
      </c>
      <c r="I163" s="154">
        <v>100</v>
      </c>
      <c r="J163" s="154">
        <v>0</v>
      </c>
      <c r="K163" s="154">
        <v>100</v>
      </c>
    </row>
    <row r="164" spans="1:11" s="4" customFormat="1" ht="15">
      <c r="A164" s="4" t="s">
        <v>168</v>
      </c>
      <c r="B164" s="154">
        <v>100</v>
      </c>
      <c r="C164" s="154">
        <v>0</v>
      </c>
      <c r="D164" s="154">
        <v>100</v>
      </c>
      <c r="E164" s="154">
        <v>0</v>
      </c>
      <c r="F164" s="154">
        <v>100</v>
      </c>
      <c r="G164" s="154">
        <v>0</v>
      </c>
      <c r="H164" s="154">
        <v>0</v>
      </c>
      <c r="I164" s="154">
        <v>0</v>
      </c>
      <c r="J164" s="154">
        <v>0</v>
      </c>
      <c r="K164" s="154">
        <v>0</v>
      </c>
    </row>
    <row r="165" spans="1:11" s="4" customFormat="1" ht="15">
      <c r="A165" s="4" t="s">
        <v>169</v>
      </c>
      <c r="B165" s="154">
        <v>0</v>
      </c>
      <c r="C165" s="154">
        <v>0</v>
      </c>
      <c r="D165" s="154">
        <v>0</v>
      </c>
      <c r="E165" s="154">
        <v>0</v>
      </c>
      <c r="F165" s="154">
        <v>0</v>
      </c>
      <c r="G165" s="154">
        <v>100</v>
      </c>
      <c r="H165" s="154">
        <v>100</v>
      </c>
      <c r="I165" s="154">
        <v>0</v>
      </c>
      <c r="J165" s="154">
        <v>0</v>
      </c>
      <c r="K165" s="154">
        <v>0</v>
      </c>
    </row>
    <row r="166" spans="1:11" s="405" customFormat="1" ht="15">
      <c r="A166" s="406" t="s">
        <v>170</v>
      </c>
      <c r="B166" s="407">
        <v>87.6</v>
      </c>
      <c r="C166" s="407">
        <v>84.1</v>
      </c>
      <c r="D166" s="407">
        <v>86</v>
      </c>
      <c r="E166" s="407">
        <v>76.3</v>
      </c>
      <c r="F166" s="407">
        <v>73.8</v>
      </c>
      <c r="G166" s="407">
        <v>85.8</v>
      </c>
      <c r="H166" s="407">
        <v>81.8</v>
      </c>
      <c r="I166" s="407">
        <v>78.3</v>
      </c>
      <c r="J166" s="407">
        <v>81.8</v>
      </c>
      <c r="K166" s="407">
        <v>78.2</v>
      </c>
    </row>
    <row r="167" spans="1:11" s="4" customFormat="1" ht="15">
      <c r="A167" s="4" t="s">
        <v>171</v>
      </c>
      <c r="B167" s="154">
        <v>81.8</v>
      </c>
      <c r="C167" s="154">
        <v>62.5</v>
      </c>
      <c r="D167" s="154">
        <v>71.400000000000006</v>
      </c>
      <c r="E167" s="154">
        <v>66.7</v>
      </c>
      <c r="F167" s="154">
        <v>33.299999999999997</v>
      </c>
      <c r="G167" s="154">
        <v>75</v>
      </c>
      <c r="H167" s="154">
        <v>100</v>
      </c>
      <c r="I167" s="154">
        <v>66.7</v>
      </c>
      <c r="J167" s="154">
        <v>100</v>
      </c>
      <c r="K167" s="154">
        <v>80</v>
      </c>
    </row>
    <row r="168" spans="1:11" s="4" customFormat="1" ht="15">
      <c r="A168" s="4" t="s">
        <v>172</v>
      </c>
      <c r="B168" s="154">
        <v>100</v>
      </c>
      <c r="C168" s="154">
        <v>100</v>
      </c>
      <c r="D168" s="154">
        <v>100</v>
      </c>
      <c r="E168" s="154">
        <v>0</v>
      </c>
      <c r="F168" s="154">
        <v>100</v>
      </c>
      <c r="G168" s="154">
        <v>100</v>
      </c>
      <c r="H168" s="154">
        <v>50</v>
      </c>
      <c r="I168" s="154">
        <v>83.3</v>
      </c>
      <c r="J168" s="154">
        <v>0</v>
      </c>
      <c r="K168" s="154">
        <v>33.299999999999997</v>
      </c>
    </row>
    <row r="169" spans="1:11" s="4" customFormat="1" ht="15">
      <c r="A169" s="4" t="s">
        <v>173</v>
      </c>
      <c r="B169" s="154">
        <v>81.3</v>
      </c>
      <c r="C169" s="154">
        <v>83.3</v>
      </c>
      <c r="D169" s="154">
        <v>88.9</v>
      </c>
      <c r="E169" s="154">
        <v>76.5</v>
      </c>
      <c r="F169" s="154">
        <v>71.8</v>
      </c>
      <c r="G169" s="154">
        <v>80.599999999999994</v>
      </c>
      <c r="H169" s="154">
        <v>60.9</v>
      </c>
      <c r="I169" s="154">
        <v>64</v>
      </c>
      <c r="J169" s="154">
        <v>88.9</v>
      </c>
      <c r="K169" s="154">
        <v>72.2</v>
      </c>
    </row>
    <row r="170" spans="1:11" s="4" customFormat="1" ht="15">
      <c r="A170" s="4" t="s">
        <v>174</v>
      </c>
      <c r="B170" s="154">
        <v>100</v>
      </c>
      <c r="C170" s="154">
        <v>100</v>
      </c>
      <c r="D170" s="154">
        <v>0</v>
      </c>
      <c r="E170" s="154">
        <v>100</v>
      </c>
      <c r="F170" s="154">
        <v>66.7</v>
      </c>
      <c r="G170" s="154">
        <v>50</v>
      </c>
      <c r="H170" s="154">
        <v>100</v>
      </c>
      <c r="I170" s="154">
        <v>100</v>
      </c>
      <c r="J170" s="154">
        <v>0</v>
      </c>
      <c r="K170" s="154">
        <v>0</v>
      </c>
    </row>
    <row r="171" spans="1:11" s="4" customFormat="1" ht="15">
      <c r="A171" s="4" t="s">
        <v>175</v>
      </c>
      <c r="B171" s="154">
        <v>88.9</v>
      </c>
      <c r="C171" s="154">
        <v>84.2</v>
      </c>
      <c r="D171" s="154">
        <v>86.1</v>
      </c>
      <c r="E171" s="154">
        <v>76.400000000000006</v>
      </c>
      <c r="F171" s="154">
        <v>74.7</v>
      </c>
      <c r="G171" s="154">
        <v>87.4</v>
      </c>
      <c r="H171" s="154">
        <v>86</v>
      </c>
      <c r="I171" s="154">
        <v>83.5</v>
      </c>
      <c r="J171" s="154">
        <v>83.5</v>
      </c>
      <c r="K171" s="154">
        <v>81</v>
      </c>
    </row>
    <row r="172" spans="1:11" s="4" customFormat="1" ht="15">
      <c r="A172" s="4" t="s">
        <v>176</v>
      </c>
      <c r="B172" s="154">
        <v>50</v>
      </c>
      <c r="C172" s="154">
        <v>100</v>
      </c>
      <c r="D172" s="154">
        <v>100</v>
      </c>
      <c r="E172" s="154">
        <v>100</v>
      </c>
      <c r="F172" s="154">
        <v>33.299999999999997</v>
      </c>
      <c r="G172" s="154">
        <v>0</v>
      </c>
      <c r="H172" s="154">
        <v>0</v>
      </c>
      <c r="I172" s="154">
        <v>0</v>
      </c>
      <c r="J172" s="154">
        <v>100</v>
      </c>
      <c r="K172" s="154">
        <v>0</v>
      </c>
    </row>
    <row r="173" spans="1:11" s="4" customFormat="1" ht="15">
      <c r="A173" s="4" t="s">
        <v>177</v>
      </c>
      <c r="B173" s="154">
        <v>83.3</v>
      </c>
      <c r="C173" s="154">
        <v>100</v>
      </c>
      <c r="D173" s="154">
        <v>100</v>
      </c>
      <c r="E173" s="154">
        <v>100</v>
      </c>
      <c r="F173" s="154">
        <v>0</v>
      </c>
      <c r="G173" s="154">
        <v>0</v>
      </c>
      <c r="H173" s="154">
        <v>100</v>
      </c>
      <c r="I173" s="154">
        <v>0</v>
      </c>
      <c r="J173" s="154">
        <v>0</v>
      </c>
      <c r="K173" s="154">
        <v>0</v>
      </c>
    </row>
    <row r="174" spans="1:11" s="4" customFormat="1" ht="15">
      <c r="A174" s="4" t="s">
        <v>178</v>
      </c>
      <c r="B174" s="154">
        <v>100</v>
      </c>
      <c r="C174" s="154">
        <v>100</v>
      </c>
      <c r="D174" s="154">
        <v>0</v>
      </c>
      <c r="E174" s="154">
        <v>100</v>
      </c>
      <c r="F174" s="154">
        <v>0</v>
      </c>
      <c r="G174" s="154">
        <v>100</v>
      </c>
      <c r="H174" s="154">
        <v>20</v>
      </c>
      <c r="I174" s="154">
        <v>0</v>
      </c>
      <c r="J174" s="154">
        <v>0</v>
      </c>
      <c r="K174" s="154">
        <v>0</v>
      </c>
    </row>
    <row r="175" spans="1:11" s="4" customFormat="1" ht="15">
      <c r="A175" s="4" t="s">
        <v>179</v>
      </c>
      <c r="B175" s="154">
        <v>66.7</v>
      </c>
      <c r="C175" s="154">
        <v>60</v>
      </c>
      <c r="D175" s="154">
        <v>100</v>
      </c>
      <c r="E175" s="154">
        <v>50</v>
      </c>
      <c r="F175" s="154">
        <v>100</v>
      </c>
      <c r="G175" s="154">
        <v>0</v>
      </c>
      <c r="H175" s="154">
        <v>25</v>
      </c>
      <c r="I175" s="154">
        <v>16.7</v>
      </c>
      <c r="J175" s="154">
        <v>50</v>
      </c>
      <c r="K175" s="154">
        <v>0</v>
      </c>
    </row>
    <row r="176" spans="1:11" s="4" customFormat="1" ht="15">
      <c r="A176" s="4" t="s">
        <v>180</v>
      </c>
      <c r="B176" s="154">
        <v>60</v>
      </c>
      <c r="C176" s="154">
        <v>100</v>
      </c>
      <c r="D176" s="154">
        <v>50</v>
      </c>
      <c r="E176" s="154">
        <v>75</v>
      </c>
      <c r="F176" s="154">
        <v>100</v>
      </c>
      <c r="G176" s="154">
        <v>66.7</v>
      </c>
      <c r="H176" s="154">
        <v>50</v>
      </c>
      <c r="I176" s="154">
        <v>72.7</v>
      </c>
      <c r="J176" s="154">
        <v>45.5</v>
      </c>
      <c r="K176" s="154">
        <v>100</v>
      </c>
    </row>
    <row r="177" spans="1:11" s="405" customFormat="1" ht="30">
      <c r="A177" s="408" t="s">
        <v>181</v>
      </c>
      <c r="B177" s="407">
        <v>92.6</v>
      </c>
      <c r="C177" s="407">
        <v>89.5</v>
      </c>
      <c r="D177" s="407">
        <v>83.8</v>
      </c>
      <c r="E177" s="407">
        <v>57.1</v>
      </c>
      <c r="F177" s="407">
        <v>63.3</v>
      </c>
      <c r="G177" s="407">
        <v>64.7</v>
      </c>
      <c r="H177" s="407">
        <v>72.400000000000006</v>
      </c>
      <c r="I177" s="407">
        <v>76.900000000000006</v>
      </c>
      <c r="J177" s="407">
        <v>68</v>
      </c>
      <c r="K177" s="407">
        <v>74.099999999999994</v>
      </c>
    </row>
    <row r="178" spans="1:11" s="4" customFormat="1" ht="15">
      <c r="A178" s="4" t="s">
        <v>182</v>
      </c>
      <c r="B178" s="154">
        <v>0</v>
      </c>
      <c r="C178" s="154">
        <v>0</v>
      </c>
      <c r="D178" s="154">
        <v>0</v>
      </c>
      <c r="E178" s="154">
        <v>0</v>
      </c>
      <c r="F178" s="154">
        <v>0</v>
      </c>
      <c r="G178" s="154">
        <v>50</v>
      </c>
      <c r="H178" s="154">
        <v>0</v>
      </c>
      <c r="I178" s="154">
        <v>100</v>
      </c>
      <c r="J178" s="154">
        <v>0</v>
      </c>
      <c r="K178" s="154">
        <v>0</v>
      </c>
    </row>
    <row r="179" spans="1:11" s="4" customFormat="1" ht="15">
      <c r="A179" s="4" t="s">
        <v>183</v>
      </c>
      <c r="B179" s="154">
        <v>0</v>
      </c>
      <c r="C179" s="154">
        <v>0</v>
      </c>
      <c r="D179" s="154">
        <v>0</v>
      </c>
      <c r="E179" s="154">
        <v>0</v>
      </c>
      <c r="F179" s="154">
        <v>0</v>
      </c>
      <c r="G179" s="154">
        <v>0</v>
      </c>
      <c r="H179" s="154">
        <v>0</v>
      </c>
      <c r="I179" s="154">
        <v>100</v>
      </c>
      <c r="J179" s="154">
        <v>0</v>
      </c>
      <c r="K179" s="154">
        <v>50</v>
      </c>
    </row>
    <row r="180" spans="1:11" s="4" customFormat="1" ht="15">
      <c r="A180" s="4" t="s">
        <v>184</v>
      </c>
      <c r="B180" s="154">
        <v>90</v>
      </c>
      <c r="C180" s="154">
        <v>80</v>
      </c>
      <c r="D180" s="154">
        <v>87.5</v>
      </c>
      <c r="E180" s="154">
        <v>75</v>
      </c>
      <c r="F180" s="154">
        <v>28.6</v>
      </c>
      <c r="G180" s="154">
        <v>44.4</v>
      </c>
      <c r="H180" s="154">
        <v>44.4</v>
      </c>
      <c r="I180" s="154">
        <v>87.5</v>
      </c>
      <c r="J180" s="154">
        <v>100</v>
      </c>
      <c r="K180" s="154">
        <v>77.8</v>
      </c>
    </row>
    <row r="181" spans="1:11" s="4" customFormat="1" ht="15">
      <c r="A181" s="4" t="s">
        <v>185</v>
      </c>
      <c r="B181" s="154">
        <v>0</v>
      </c>
      <c r="C181" s="154">
        <v>0</v>
      </c>
      <c r="D181" s="154">
        <v>0</v>
      </c>
      <c r="E181" s="154">
        <v>0</v>
      </c>
      <c r="F181" s="154">
        <v>100</v>
      </c>
      <c r="G181" s="154">
        <v>0</v>
      </c>
      <c r="H181" s="154">
        <v>0</v>
      </c>
      <c r="I181" s="154">
        <v>0</v>
      </c>
      <c r="J181" s="154">
        <v>0</v>
      </c>
      <c r="K181" s="154">
        <v>100</v>
      </c>
    </row>
    <row r="182" spans="1:11" s="4" customFormat="1" ht="15">
      <c r="A182" s="4" t="s">
        <v>186</v>
      </c>
      <c r="B182" s="154">
        <v>0</v>
      </c>
      <c r="C182" s="154">
        <v>0</v>
      </c>
      <c r="D182" s="154">
        <v>0</v>
      </c>
      <c r="E182" s="154">
        <v>0</v>
      </c>
      <c r="F182" s="154">
        <v>0</v>
      </c>
      <c r="G182" s="154">
        <v>0</v>
      </c>
      <c r="H182" s="154">
        <v>0</v>
      </c>
      <c r="I182" s="154">
        <v>0</v>
      </c>
      <c r="J182" s="154">
        <v>0</v>
      </c>
      <c r="K182" s="154">
        <v>0</v>
      </c>
    </row>
    <row r="183" spans="1:11" s="4" customFormat="1" ht="15">
      <c r="A183" s="4" t="s">
        <v>187</v>
      </c>
      <c r="B183" s="154">
        <v>100</v>
      </c>
      <c r="C183" s="154">
        <v>0</v>
      </c>
      <c r="D183" s="154">
        <v>0</v>
      </c>
      <c r="E183" s="154">
        <v>0</v>
      </c>
      <c r="F183" s="154">
        <v>0</v>
      </c>
      <c r="G183" s="154">
        <v>0</v>
      </c>
      <c r="H183" s="154">
        <v>0</v>
      </c>
      <c r="I183" s="154">
        <v>0</v>
      </c>
      <c r="J183" s="154">
        <v>0</v>
      </c>
      <c r="K183" s="154">
        <v>0</v>
      </c>
    </row>
    <row r="184" spans="1:11" s="4" customFormat="1" ht="15">
      <c r="A184" s="4" t="s">
        <v>188</v>
      </c>
      <c r="B184" s="154">
        <v>0</v>
      </c>
      <c r="C184" s="154">
        <v>100</v>
      </c>
      <c r="D184" s="154">
        <v>80</v>
      </c>
      <c r="E184" s="154">
        <v>100</v>
      </c>
      <c r="F184" s="154">
        <v>100</v>
      </c>
      <c r="G184" s="154">
        <v>100</v>
      </c>
      <c r="H184" s="154">
        <v>0</v>
      </c>
      <c r="I184" s="154">
        <v>100</v>
      </c>
      <c r="J184" s="154">
        <v>0</v>
      </c>
      <c r="K184" s="154">
        <v>66.7</v>
      </c>
    </row>
    <row r="185" spans="1:11" s="4" customFormat="1" ht="15">
      <c r="A185" s="4" t="s">
        <v>189</v>
      </c>
      <c r="B185" s="154">
        <v>0</v>
      </c>
      <c r="C185" s="154">
        <v>0</v>
      </c>
      <c r="D185" s="154">
        <v>0</v>
      </c>
      <c r="E185" s="154">
        <v>33.299999999999997</v>
      </c>
      <c r="F185" s="154">
        <v>50</v>
      </c>
      <c r="G185" s="154">
        <v>0</v>
      </c>
      <c r="H185" s="154">
        <v>0</v>
      </c>
      <c r="I185" s="154">
        <v>100</v>
      </c>
      <c r="J185" s="154">
        <v>0</v>
      </c>
      <c r="K185" s="154">
        <v>0</v>
      </c>
    </row>
    <row r="186" spans="1:11" s="4" customFormat="1" ht="15">
      <c r="A186" s="4" t="s">
        <v>190</v>
      </c>
      <c r="B186" s="154">
        <v>0</v>
      </c>
      <c r="C186" s="154">
        <v>0</v>
      </c>
      <c r="D186" s="154">
        <v>100</v>
      </c>
      <c r="E186" s="154">
        <v>0</v>
      </c>
      <c r="F186" s="154">
        <v>0</v>
      </c>
      <c r="G186" s="154">
        <v>0</v>
      </c>
      <c r="H186" s="154">
        <v>0</v>
      </c>
      <c r="I186" s="154">
        <v>50</v>
      </c>
      <c r="J186" s="154">
        <v>100</v>
      </c>
      <c r="K186" s="154">
        <v>0</v>
      </c>
    </row>
    <row r="187" spans="1:11" s="4" customFormat="1" ht="15">
      <c r="A187" s="4" t="s">
        <v>191</v>
      </c>
      <c r="B187" s="154">
        <v>0</v>
      </c>
      <c r="C187" s="154">
        <v>0</v>
      </c>
      <c r="D187" s="154">
        <v>0</v>
      </c>
      <c r="E187" s="154">
        <v>100</v>
      </c>
      <c r="F187" s="154">
        <v>50</v>
      </c>
      <c r="G187" s="154">
        <v>100</v>
      </c>
      <c r="H187" s="154">
        <v>100</v>
      </c>
      <c r="I187" s="154">
        <v>100</v>
      </c>
      <c r="J187" s="154">
        <v>100</v>
      </c>
      <c r="K187" s="154">
        <v>0</v>
      </c>
    </row>
    <row r="188" spans="1:11" s="4" customFormat="1" ht="15">
      <c r="A188" s="4" t="s">
        <v>192</v>
      </c>
      <c r="B188" s="154">
        <v>0</v>
      </c>
      <c r="C188" s="154">
        <v>0</v>
      </c>
      <c r="D188" s="154">
        <v>100</v>
      </c>
      <c r="E188" s="154">
        <v>0</v>
      </c>
      <c r="F188" s="154">
        <v>100</v>
      </c>
      <c r="G188" s="154">
        <v>0</v>
      </c>
      <c r="H188" s="154">
        <v>0</v>
      </c>
      <c r="I188" s="154">
        <v>0</v>
      </c>
      <c r="J188" s="154">
        <v>100</v>
      </c>
      <c r="K188" s="154">
        <v>0</v>
      </c>
    </row>
    <row r="189" spans="1:11" s="4" customFormat="1" ht="15">
      <c r="A189" s="4" t="s">
        <v>193</v>
      </c>
      <c r="B189" s="154">
        <v>0</v>
      </c>
      <c r="C189" s="154">
        <v>0</v>
      </c>
      <c r="D189" s="154">
        <v>0</v>
      </c>
      <c r="E189" s="154">
        <v>0</v>
      </c>
      <c r="F189" s="154">
        <v>100</v>
      </c>
      <c r="G189" s="154">
        <v>0</v>
      </c>
      <c r="H189" s="154">
        <v>0</v>
      </c>
      <c r="I189" s="154">
        <v>0</v>
      </c>
      <c r="J189" s="154">
        <v>0</v>
      </c>
      <c r="K189" s="154">
        <v>0</v>
      </c>
    </row>
    <row r="190" spans="1:11" s="4" customFormat="1" ht="15">
      <c r="A190" s="4" t="s">
        <v>194</v>
      </c>
      <c r="B190" s="154">
        <v>0</v>
      </c>
      <c r="C190" s="154">
        <v>0</v>
      </c>
      <c r="D190" s="154">
        <v>0</v>
      </c>
      <c r="E190" s="154">
        <v>0</v>
      </c>
      <c r="F190" s="154">
        <v>0</v>
      </c>
      <c r="G190" s="154">
        <v>0</v>
      </c>
      <c r="H190" s="154">
        <v>0</v>
      </c>
      <c r="I190" s="154">
        <v>0</v>
      </c>
      <c r="J190" s="154">
        <v>0</v>
      </c>
      <c r="K190" s="154">
        <v>0</v>
      </c>
    </row>
    <row r="191" spans="1:11" s="4" customFormat="1" ht="15">
      <c r="A191" s="4" t="s">
        <v>195</v>
      </c>
      <c r="B191" s="154">
        <v>0</v>
      </c>
      <c r="C191" s="154">
        <v>0</v>
      </c>
      <c r="D191" s="154">
        <v>50</v>
      </c>
      <c r="E191" s="154">
        <v>100</v>
      </c>
      <c r="F191" s="154">
        <v>0</v>
      </c>
      <c r="G191" s="154">
        <v>100</v>
      </c>
      <c r="H191" s="154">
        <v>100</v>
      </c>
      <c r="I191" s="154">
        <v>0</v>
      </c>
      <c r="J191" s="154">
        <v>50</v>
      </c>
      <c r="K191" s="154">
        <v>0</v>
      </c>
    </row>
    <row r="192" spans="1:11" s="4" customFormat="1" ht="15">
      <c r="A192" s="4" t="s">
        <v>197</v>
      </c>
      <c r="B192" s="154">
        <v>0</v>
      </c>
      <c r="C192" s="154">
        <v>0</v>
      </c>
      <c r="D192" s="154">
        <v>0</v>
      </c>
      <c r="E192" s="154">
        <v>0</v>
      </c>
      <c r="F192" s="154">
        <v>100</v>
      </c>
      <c r="G192" s="154">
        <v>0</v>
      </c>
      <c r="H192" s="154">
        <v>100</v>
      </c>
      <c r="I192" s="154">
        <v>0</v>
      </c>
      <c r="J192" s="154">
        <v>0</v>
      </c>
      <c r="K192" s="154">
        <v>100</v>
      </c>
    </row>
    <row r="193" spans="1:11" s="4" customFormat="1" ht="15">
      <c r="A193" s="4" t="s">
        <v>198</v>
      </c>
      <c r="B193" s="154">
        <v>100</v>
      </c>
      <c r="C193" s="154">
        <v>0</v>
      </c>
      <c r="D193" s="154">
        <v>100</v>
      </c>
      <c r="E193" s="154">
        <v>50</v>
      </c>
      <c r="F193" s="154">
        <v>66.7</v>
      </c>
      <c r="G193" s="154">
        <v>80</v>
      </c>
      <c r="H193" s="154">
        <v>100</v>
      </c>
      <c r="I193" s="154">
        <v>100</v>
      </c>
      <c r="J193" s="154">
        <v>0</v>
      </c>
      <c r="K193" s="154">
        <v>100</v>
      </c>
    </row>
    <row r="194" spans="1:11" s="4" customFormat="1" ht="15">
      <c r="A194" s="4" t="s">
        <v>199</v>
      </c>
      <c r="B194" s="154">
        <v>0</v>
      </c>
      <c r="C194" s="154">
        <v>50</v>
      </c>
      <c r="D194" s="154">
        <v>100</v>
      </c>
      <c r="E194" s="154">
        <v>0</v>
      </c>
      <c r="F194" s="154">
        <v>100</v>
      </c>
      <c r="G194" s="154">
        <v>0</v>
      </c>
      <c r="H194" s="154">
        <v>100</v>
      </c>
      <c r="I194" s="154">
        <v>0</v>
      </c>
      <c r="J194" s="154">
        <v>0</v>
      </c>
      <c r="K194" s="154">
        <v>0</v>
      </c>
    </row>
    <row r="195" spans="1:11" s="4" customFormat="1" ht="15">
      <c r="A195" s="4" t="s">
        <v>200</v>
      </c>
      <c r="B195" s="154">
        <v>0</v>
      </c>
      <c r="C195" s="154">
        <v>0</v>
      </c>
      <c r="D195" s="154">
        <v>100</v>
      </c>
      <c r="E195" s="154">
        <v>0</v>
      </c>
      <c r="F195" s="154">
        <v>0</v>
      </c>
      <c r="G195" s="154">
        <v>0</v>
      </c>
      <c r="H195" s="154">
        <v>0</v>
      </c>
      <c r="I195" s="154">
        <v>0</v>
      </c>
      <c r="J195" s="154">
        <v>0</v>
      </c>
      <c r="K195" s="154">
        <v>0</v>
      </c>
    </row>
    <row r="196" spans="1:11" s="4" customFormat="1" ht="15">
      <c r="A196" s="4" t="s">
        <v>201</v>
      </c>
      <c r="B196" s="154">
        <v>0</v>
      </c>
      <c r="C196" s="154">
        <v>0</v>
      </c>
      <c r="D196" s="154">
        <v>0</v>
      </c>
      <c r="E196" s="154">
        <v>100</v>
      </c>
      <c r="F196" s="154">
        <v>0</v>
      </c>
      <c r="G196" s="154">
        <v>0</v>
      </c>
      <c r="H196" s="154">
        <v>100</v>
      </c>
      <c r="I196" s="154">
        <v>50</v>
      </c>
      <c r="J196" s="154">
        <v>0</v>
      </c>
      <c r="K196" s="154">
        <v>0</v>
      </c>
    </row>
    <row r="197" spans="1:11" s="4" customFormat="1" ht="15">
      <c r="A197" s="4" t="s">
        <v>202</v>
      </c>
      <c r="B197" s="154">
        <v>100</v>
      </c>
      <c r="C197" s="154">
        <v>100</v>
      </c>
      <c r="D197" s="154">
        <v>100</v>
      </c>
      <c r="E197" s="154">
        <v>0</v>
      </c>
      <c r="F197" s="154">
        <v>0</v>
      </c>
      <c r="G197" s="154">
        <v>0</v>
      </c>
      <c r="H197" s="154">
        <v>100</v>
      </c>
      <c r="I197" s="154">
        <v>0</v>
      </c>
      <c r="J197" s="154">
        <v>0</v>
      </c>
      <c r="K197" s="154">
        <v>100</v>
      </c>
    </row>
    <row r="198" spans="1:11" s="4" customFormat="1" ht="15">
      <c r="A198" s="4" t="s">
        <v>203</v>
      </c>
      <c r="B198" s="154">
        <v>0</v>
      </c>
      <c r="C198" s="154">
        <v>0</v>
      </c>
      <c r="D198" s="154">
        <v>0</v>
      </c>
      <c r="E198" s="154">
        <v>100</v>
      </c>
      <c r="F198" s="154">
        <v>100</v>
      </c>
      <c r="G198" s="154">
        <v>100</v>
      </c>
      <c r="H198" s="154">
        <v>0</v>
      </c>
      <c r="I198" s="154">
        <v>0</v>
      </c>
      <c r="J198" s="154">
        <v>0</v>
      </c>
      <c r="K198" s="154">
        <v>0</v>
      </c>
    </row>
    <row r="199" spans="1:11" s="4" customFormat="1" ht="15">
      <c r="A199" s="4" t="s">
        <v>204</v>
      </c>
      <c r="B199" s="154">
        <v>100</v>
      </c>
      <c r="C199" s="154">
        <v>100</v>
      </c>
      <c r="D199" s="154">
        <v>76.900000000000006</v>
      </c>
      <c r="E199" s="154">
        <v>37.5</v>
      </c>
      <c r="F199" s="154">
        <v>71.400000000000006</v>
      </c>
      <c r="G199" s="154">
        <v>66.7</v>
      </c>
      <c r="H199" s="154">
        <v>87.5</v>
      </c>
      <c r="I199" s="154">
        <v>100</v>
      </c>
      <c r="J199" s="154">
        <v>66.7</v>
      </c>
      <c r="K199" s="154">
        <v>100</v>
      </c>
    </row>
    <row r="200" spans="1:11" s="405" customFormat="1" ht="15">
      <c r="A200" s="406" t="s">
        <v>668</v>
      </c>
      <c r="B200" s="407">
        <v>84.3</v>
      </c>
      <c r="C200" s="407">
        <v>80.7</v>
      </c>
      <c r="D200" s="407">
        <v>76.7</v>
      </c>
      <c r="E200" s="407">
        <v>78.2</v>
      </c>
      <c r="F200" s="407">
        <v>77.5</v>
      </c>
      <c r="G200" s="407">
        <v>67.099999999999994</v>
      </c>
      <c r="H200" s="407">
        <v>77.8</v>
      </c>
      <c r="I200" s="407">
        <v>72.2</v>
      </c>
      <c r="J200" s="407">
        <v>68.900000000000006</v>
      </c>
      <c r="K200" s="407">
        <v>71.900000000000006</v>
      </c>
    </row>
    <row r="201" spans="1:11" s="405" customFormat="1" ht="15">
      <c r="A201" s="406" t="s">
        <v>206</v>
      </c>
      <c r="B201" s="407">
        <v>85.9</v>
      </c>
      <c r="C201" s="407">
        <v>83.6</v>
      </c>
      <c r="D201" s="407">
        <v>78</v>
      </c>
      <c r="E201" s="407">
        <v>82.6</v>
      </c>
      <c r="F201" s="407">
        <v>78</v>
      </c>
      <c r="G201" s="407">
        <v>63.3</v>
      </c>
      <c r="H201" s="407">
        <v>77.099999999999994</v>
      </c>
      <c r="I201" s="407">
        <v>75.3</v>
      </c>
      <c r="J201" s="407">
        <v>69.599999999999994</v>
      </c>
      <c r="K201" s="407">
        <v>74.599999999999994</v>
      </c>
    </row>
    <row r="202" spans="1:11" s="4" customFormat="1" ht="15">
      <c r="A202" s="4" t="s">
        <v>207</v>
      </c>
      <c r="B202" s="154">
        <v>100</v>
      </c>
      <c r="C202" s="154">
        <v>100</v>
      </c>
      <c r="D202" s="154">
        <v>0</v>
      </c>
      <c r="E202" s="154">
        <v>0</v>
      </c>
      <c r="F202" s="154">
        <v>0</v>
      </c>
      <c r="G202" s="154">
        <v>0</v>
      </c>
      <c r="H202" s="154">
        <v>0</v>
      </c>
      <c r="I202" s="154">
        <v>0</v>
      </c>
      <c r="J202" s="154">
        <v>0</v>
      </c>
      <c r="K202" s="154">
        <v>0</v>
      </c>
    </row>
    <row r="203" spans="1:11" s="4" customFormat="1" ht="15">
      <c r="A203" s="4" t="s">
        <v>208</v>
      </c>
      <c r="B203" s="154">
        <v>86.2</v>
      </c>
      <c r="C203" s="154">
        <v>94.4</v>
      </c>
      <c r="D203" s="154">
        <v>82.4</v>
      </c>
      <c r="E203" s="154">
        <v>90.2</v>
      </c>
      <c r="F203" s="154">
        <v>82.8</v>
      </c>
      <c r="G203" s="154">
        <v>70.599999999999994</v>
      </c>
      <c r="H203" s="154">
        <v>88.4</v>
      </c>
      <c r="I203" s="154">
        <v>86.4</v>
      </c>
      <c r="J203" s="154">
        <v>71.099999999999994</v>
      </c>
      <c r="K203" s="154">
        <v>78.7</v>
      </c>
    </row>
    <row r="204" spans="1:11" s="4" customFormat="1" ht="15">
      <c r="A204" s="4" t="s">
        <v>209</v>
      </c>
      <c r="B204" s="154">
        <v>80</v>
      </c>
      <c r="C204" s="154">
        <v>100</v>
      </c>
      <c r="D204" s="154">
        <v>0</v>
      </c>
      <c r="E204" s="154">
        <v>0</v>
      </c>
      <c r="F204" s="154">
        <v>0</v>
      </c>
      <c r="G204" s="154">
        <v>0</v>
      </c>
      <c r="H204" s="154">
        <v>100</v>
      </c>
      <c r="I204" s="154">
        <v>50</v>
      </c>
      <c r="J204" s="154">
        <v>0</v>
      </c>
      <c r="K204" s="154">
        <v>100</v>
      </c>
    </row>
    <row r="205" spans="1:11" s="4" customFormat="1" ht="15">
      <c r="A205" s="4" t="s">
        <v>210</v>
      </c>
      <c r="B205" s="154">
        <v>50</v>
      </c>
      <c r="C205" s="154">
        <v>0</v>
      </c>
      <c r="D205" s="154">
        <v>100</v>
      </c>
      <c r="E205" s="154">
        <v>50</v>
      </c>
      <c r="F205" s="154">
        <v>0</v>
      </c>
      <c r="G205" s="154">
        <v>0</v>
      </c>
      <c r="H205" s="154">
        <v>0</v>
      </c>
      <c r="I205" s="154">
        <v>0</v>
      </c>
      <c r="J205" s="154">
        <v>0</v>
      </c>
      <c r="K205" s="154">
        <v>0</v>
      </c>
    </row>
    <row r="206" spans="1:11" s="4" customFormat="1" ht="15">
      <c r="A206" s="4" t="s">
        <v>211</v>
      </c>
      <c r="B206" s="154">
        <v>0</v>
      </c>
      <c r="C206" s="154">
        <v>0</v>
      </c>
      <c r="D206" s="154">
        <v>0</v>
      </c>
      <c r="E206" s="154">
        <v>0</v>
      </c>
      <c r="F206" s="154">
        <v>0</v>
      </c>
      <c r="G206" s="154">
        <v>0</v>
      </c>
      <c r="H206" s="154">
        <v>0</v>
      </c>
      <c r="I206" s="154">
        <v>0</v>
      </c>
      <c r="J206" s="154">
        <v>100</v>
      </c>
      <c r="K206" s="154">
        <v>0</v>
      </c>
    </row>
    <row r="207" spans="1:11" s="4" customFormat="1" ht="15">
      <c r="A207" s="4" t="s">
        <v>212</v>
      </c>
      <c r="B207" s="154">
        <v>0</v>
      </c>
      <c r="C207" s="154">
        <v>0</v>
      </c>
      <c r="D207" s="154">
        <v>0</v>
      </c>
      <c r="E207" s="154">
        <v>100</v>
      </c>
      <c r="F207" s="154">
        <v>0</v>
      </c>
      <c r="G207" s="154">
        <v>0</v>
      </c>
      <c r="H207" s="154">
        <v>100</v>
      </c>
      <c r="I207" s="154">
        <v>0</v>
      </c>
      <c r="J207" s="154">
        <v>100</v>
      </c>
      <c r="K207" s="154">
        <v>0</v>
      </c>
    </row>
    <row r="208" spans="1:11" s="4" customFormat="1" ht="15">
      <c r="A208" s="4" t="s">
        <v>213</v>
      </c>
      <c r="B208" s="154">
        <v>100</v>
      </c>
      <c r="C208" s="154">
        <v>100</v>
      </c>
      <c r="D208" s="154">
        <v>100</v>
      </c>
      <c r="E208" s="154">
        <v>66.7</v>
      </c>
      <c r="F208" s="154">
        <v>100</v>
      </c>
      <c r="G208" s="154">
        <v>50</v>
      </c>
      <c r="H208" s="154">
        <v>100</v>
      </c>
      <c r="I208" s="154">
        <v>100</v>
      </c>
      <c r="J208" s="154">
        <v>100</v>
      </c>
      <c r="K208" s="154">
        <v>0</v>
      </c>
    </row>
    <row r="209" spans="1:11" s="4" customFormat="1" ht="15">
      <c r="A209" s="4" t="s">
        <v>214</v>
      </c>
      <c r="B209" s="154">
        <v>87.5</v>
      </c>
      <c r="C209" s="154">
        <v>100</v>
      </c>
      <c r="D209" s="154">
        <v>66.7</v>
      </c>
      <c r="E209" s="154">
        <v>66.7</v>
      </c>
      <c r="F209" s="154">
        <v>83.3</v>
      </c>
      <c r="G209" s="154">
        <v>16.7</v>
      </c>
      <c r="H209" s="154">
        <v>50</v>
      </c>
      <c r="I209" s="154">
        <v>75</v>
      </c>
      <c r="J209" s="154">
        <v>100</v>
      </c>
      <c r="K209" s="154">
        <v>0</v>
      </c>
    </row>
    <row r="210" spans="1:11" s="4" customFormat="1" ht="15">
      <c r="A210" s="4" t="s">
        <v>215</v>
      </c>
      <c r="B210" s="154">
        <v>100</v>
      </c>
      <c r="C210" s="154">
        <v>100</v>
      </c>
      <c r="D210" s="154">
        <v>100</v>
      </c>
      <c r="E210" s="154">
        <v>60</v>
      </c>
      <c r="F210" s="154">
        <v>66.7</v>
      </c>
      <c r="G210" s="154">
        <v>0</v>
      </c>
      <c r="H210" s="154">
        <v>100</v>
      </c>
      <c r="I210" s="154">
        <v>75</v>
      </c>
      <c r="J210" s="154">
        <v>100</v>
      </c>
      <c r="K210" s="154">
        <v>33.299999999999997</v>
      </c>
    </row>
    <row r="211" spans="1:11" s="4" customFormat="1" ht="15">
      <c r="A211" s="4" t="s">
        <v>216</v>
      </c>
      <c r="B211" s="154">
        <v>66.7</v>
      </c>
      <c r="C211" s="154">
        <v>100</v>
      </c>
      <c r="D211" s="154">
        <v>100</v>
      </c>
      <c r="E211" s="154">
        <v>0</v>
      </c>
      <c r="F211" s="154">
        <v>66.7</v>
      </c>
      <c r="G211" s="154">
        <v>50</v>
      </c>
      <c r="H211" s="154">
        <v>33.299999999999997</v>
      </c>
      <c r="I211" s="154">
        <v>0</v>
      </c>
      <c r="J211" s="154">
        <v>60</v>
      </c>
      <c r="K211" s="154">
        <v>0</v>
      </c>
    </row>
    <row r="212" spans="1:11" s="4" customFormat="1" ht="15">
      <c r="A212" s="4" t="s">
        <v>217</v>
      </c>
      <c r="B212" s="154">
        <v>0</v>
      </c>
      <c r="C212" s="154">
        <v>57.1</v>
      </c>
      <c r="D212" s="154">
        <v>25</v>
      </c>
      <c r="E212" s="154">
        <v>0</v>
      </c>
      <c r="F212" s="154">
        <v>100</v>
      </c>
      <c r="G212" s="154">
        <v>0</v>
      </c>
      <c r="H212" s="154">
        <v>50</v>
      </c>
      <c r="I212" s="154">
        <v>0</v>
      </c>
      <c r="J212" s="154">
        <v>0</v>
      </c>
      <c r="K212" s="154">
        <v>0</v>
      </c>
    </row>
    <row r="213" spans="1:11" s="4" customFormat="1" ht="15">
      <c r="A213" s="4" t="s">
        <v>218</v>
      </c>
      <c r="B213" s="154">
        <v>100</v>
      </c>
      <c r="C213" s="154">
        <v>100</v>
      </c>
      <c r="D213" s="154">
        <v>0</v>
      </c>
      <c r="E213" s="154">
        <v>0</v>
      </c>
      <c r="F213" s="154">
        <v>0</v>
      </c>
      <c r="G213" s="154">
        <v>0</v>
      </c>
      <c r="H213" s="154">
        <v>0</v>
      </c>
      <c r="I213" s="154">
        <v>0</v>
      </c>
      <c r="J213" s="154">
        <v>0</v>
      </c>
      <c r="K213" s="154">
        <v>100</v>
      </c>
    </row>
    <row r="214" spans="1:11" s="4" customFormat="1" ht="15">
      <c r="A214" s="4" t="s">
        <v>219</v>
      </c>
      <c r="B214" s="154">
        <v>100</v>
      </c>
      <c r="C214" s="154">
        <v>57.1</v>
      </c>
      <c r="D214" s="154">
        <v>0</v>
      </c>
      <c r="E214" s="154">
        <v>100</v>
      </c>
      <c r="F214" s="154">
        <v>66.7</v>
      </c>
      <c r="G214" s="154">
        <v>75</v>
      </c>
      <c r="H214" s="154">
        <v>0</v>
      </c>
      <c r="I214" s="154">
        <v>100</v>
      </c>
      <c r="J214" s="154">
        <v>66.7</v>
      </c>
      <c r="K214" s="154">
        <v>75</v>
      </c>
    </row>
    <row r="215" spans="1:11" s="4" customFormat="1" ht="15">
      <c r="A215" s="4" t="s">
        <v>220</v>
      </c>
      <c r="B215" s="154">
        <v>0</v>
      </c>
      <c r="C215" s="154">
        <v>0</v>
      </c>
      <c r="D215" s="154">
        <v>0</v>
      </c>
      <c r="E215" s="154">
        <v>0</v>
      </c>
      <c r="F215" s="154">
        <v>0</v>
      </c>
      <c r="G215" s="154">
        <v>0</v>
      </c>
      <c r="H215" s="154">
        <v>0</v>
      </c>
      <c r="I215" s="154">
        <v>100</v>
      </c>
      <c r="J215" s="154">
        <v>0</v>
      </c>
      <c r="K215" s="154">
        <v>0</v>
      </c>
    </row>
    <row r="216" spans="1:11" s="4" customFormat="1" ht="15">
      <c r="A216" s="4" t="s">
        <v>221</v>
      </c>
      <c r="B216" s="154">
        <v>100</v>
      </c>
      <c r="C216" s="154">
        <v>0</v>
      </c>
      <c r="D216" s="154">
        <v>0</v>
      </c>
      <c r="E216" s="154">
        <v>0</v>
      </c>
      <c r="F216" s="154">
        <v>66.7</v>
      </c>
      <c r="G216" s="154">
        <v>100</v>
      </c>
      <c r="H216" s="154">
        <v>100</v>
      </c>
      <c r="I216" s="154">
        <v>0</v>
      </c>
      <c r="J216" s="154">
        <v>0</v>
      </c>
      <c r="K216" s="154">
        <v>0</v>
      </c>
    </row>
    <row r="217" spans="1:11" s="4" customFormat="1" ht="15">
      <c r="A217" s="4" t="s">
        <v>222</v>
      </c>
      <c r="B217" s="154">
        <v>0</v>
      </c>
      <c r="C217" s="154">
        <v>0</v>
      </c>
      <c r="D217" s="154">
        <v>0</v>
      </c>
      <c r="E217" s="154">
        <v>100</v>
      </c>
      <c r="F217" s="154">
        <v>0</v>
      </c>
      <c r="G217" s="154">
        <v>0</v>
      </c>
      <c r="H217" s="154">
        <v>0</v>
      </c>
      <c r="I217" s="154">
        <v>0</v>
      </c>
      <c r="J217" s="154">
        <v>0</v>
      </c>
      <c r="K217" s="154">
        <v>0</v>
      </c>
    </row>
    <row r="218" spans="1:11" s="4" customFormat="1" ht="15">
      <c r="A218" s="4" t="s">
        <v>223</v>
      </c>
      <c r="B218" s="154">
        <v>66.7</v>
      </c>
      <c r="C218" s="154">
        <v>33.299999999999997</v>
      </c>
      <c r="D218" s="154">
        <v>80</v>
      </c>
      <c r="E218" s="154">
        <v>100</v>
      </c>
      <c r="F218" s="154">
        <v>100</v>
      </c>
      <c r="G218" s="154">
        <v>100</v>
      </c>
      <c r="H218" s="154">
        <v>57.1</v>
      </c>
      <c r="I218" s="154">
        <v>0</v>
      </c>
      <c r="J218" s="154">
        <v>100</v>
      </c>
      <c r="K218" s="154">
        <v>75</v>
      </c>
    </row>
    <row r="219" spans="1:11" s="4" customFormat="1" ht="15">
      <c r="A219" s="4" t="s">
        <v>224</v>
      </c>
      <c r="B219" s="154">
        <v>0</v>
      </c>
      <c r="C219" s="154">
        <v>0</v>
      </c>
      <c r="D219" s="154">
        <v>0</v>
      </c>
      <c r="E219" s="154">
        <v>0</v>
      </c>
      <c r="F219" s="154">
        <v>100</v>
      </c>
      <c r="G219" s="154">
        <v>0</v>
      </c>
      <c r="H219" s="154">
        <v>100</v>
      </c>
      <c r="I219" s="154">
        <v>0</v>
      </c>
      <c r="J219" s="154">
        <v>0</v>
      </c>
      <c r="K219" s="154">
        <v>100</v>
      </c>
    </row>
    <row r="220" spans="1:11" s="405" customFormat="1" ht="30">
      <c r="A220" s="408" t="s">
        <v>225</v>
      </c>
      <c r="B220" s="407">
        <v>80</v>
      </c>
      <c r="C220" s="407">
        <v>71.400000000000006</v>
      </c>
      <c r="D220" s="407">
        <v>71.400000000000006</v>
      </c>
      <c r="E220" s="407">
        <v>61.1</v>
      </c>
      <c r="F220" s="407">
        <v>76.2</v>
      </c>
      <c r="G220" s="407">
        <v>77.3</v>
      </c>
      <c r="H220" s="407">
        <v>81.8</v>
      </c>
      <c r="I220" s="407">
        <v>61.5</v>
      </c>
      <c r="J220" s="407">
        <v>66.7</v>
      </c>
      <c r="K220" s="407">
        <v>65.400000000000006</v>
      </c>
    </row>
    <row r="221" spans="1:11" s="4" customFormat="1" ht="15">
      <c r="A221" s="4" t="s">
        <v>226</v>
      </c>
      <c r="B221" s="154">
        <v>0</v>
      </c>
      <c r="C221" s="154">
        <v>100</v>
      </c>
      <c r="D221" s="154">
        <v>100</v>
      </c>
      <c r="E221" s="154">
        <v>100</v>
      </c>
      <c r="F221" s="154">
        <v>100</v>
      </c>
      <c r="G221" s="154">
        <v>0</v>
      </c>
      <c r="H221" s="154">
        <v>0</v>
      </c>
      <c r="I221" s="154">
        <v>33.299999999999997</v>
      </c>
      <c r="J221" s="154">
        <v>100</v>
      </c>
      <c r="K221" s="154">
        <v>66.7</v>
      </c>
    </row>
    <row r="222" spans="1:11" s="4" customFormat="1" ht="15">
      <c r="A222" s="4" t="s">
        <v>227</v>
      </c>
      <c r="B222" s="154">
        <v>0</v>
      </c>
      <c r="C222" s="154">
        <v>0</v>
      </c>
      <c r="D222" s="154">
        <v>0</v>
      </c>
      <c r="E222" s="154">
        <v>0</v>
      </c>
      <c r="F222" s="154">
        <v>0</v>
      </c>
      <c r="G222" s="154">
        <v>0</v>
      </c>
      <c r="H222" s="154">
        <v>0</v>
      </c>
      <c r="I222" s="154">
        <v>0</v>
      </c>
      <c r="J222" s="154">
        <v>0</v>
      </c>
      <c r="K222" s="154">
        <v>0</v>
      </c>
    </row>
    <row r="223" spans="1:11" s="4" customFormat="1" ht="15">
      <c r="A223" s="4" t="s">
        <v>228</v>
      </c>
      <c r="B223" s="154">
        <v>0</v>
      </c>
      <c r="C223" s="154">
        <v>0</v>
      </c>
      <c r="D223" s="154">
        <v>100</v>
      </c>
      <c r="E223" s="154">
        <v>100</v>
      </c>
      <c r="F223" s="154">
        <v>0</v>
      </c>
      <c r="G223" s="154">
        <v>50</v>
      </c>
      <c r="H223" s="154">
        <v>0</v>
      </c>
      <c r="I223" s="154">
        <v>0</v>
      </c>
      <c r="J223" s="154">
        <v>0</v>
      </c>
      <c r="K223" s="154">
        <v>0</v>
      </c>
    </row>
    <row r="224" spans="1:11" s="4" customFormat="1" ht="15">
      <c r="A224" s="4" t="s">
        <v>229</v>
      </c>
      <c r="B224" s="154">
        <v>100</v>
      </c>
      <c r="C224" s="154">
        <v>100</v>
      </c>
      <c r="D224" s="154">
        <v>100</v>
      </c>
      <c r="E224" s="154">
        <v>0</v>
      </c>
      <c r="F224" s="154">
        <v>100</v>
      </c>
      <c r="G224" s="154">
        <v>100</v>
      </c>
      <c r="H224" s="154">
        <v>50</v>
      </c>
      <c r="I224" s="154">
        <v>100</v>
      </c>
      <c r="J224" s="154">
        <v>100</v>
      </c>
      <c r="K224" s="154">
        <v>100</v>
      </c>
    </row>
    <row r="225" spans="1:11" s="4" customFormat="1" ht="15">
      <c r="A225" s="4" t="s">
        <v>230</v>
      </c>
      <c r="B225" s="154">
        <v>33.299999999999997</v>
      </c>
      <c r="C225" s="154">
        <v>100</v>
      </c>
      <c r="D225" s="154">
        <v>0</v>
      </c>
      <c r="E225" s="154">
        <v>0</v>
      </c>
      <c r="F225" s="154">
        <v>0</v>
      </c>
      <c r="G225" s="154">
        <v>0</v>
      </c>
      <c r="H225" s="154">
        <v>0</v>
      </c>
      <c r="I225" s="154">
        <v>0</v>
      </c>
      <c r="J225" s="154">
        <v>50</v>
      </c>
      <c r="K225" s="154">
        <v>0</v>
      </c>
    </row>
    <row r="226" spans="1:11" s="4" customFormat="1" ht="15">
      <c r="A226" s="4" t="s">
        <v>231</v>
      </c>
      <c r="B226" s="154">
        <v>100</v>
      </c>
      <c r="C226" s="154">
        <v>0</v>
      </c>
      <c r="D226" s="154">
        <v>0</v>
      </c>
      <c r="E226" s="154">
        <v>100</v>
      </c>
      <c r="F226" s="154">
        <v>0</v>
      </c>
      <c r="G226" s="154">
        <v>100</v>
      </c>
      <c r="H226" s="154">
        <v>0</v>
      </c>
      <c r="I226" s="154">
        <v>100</v>
      </c>
      <c r="J226" s="154">
        <v>0</v>
      </c>
      <c r="K226" s="154">
        <v>0</v>
      </c>
    </row>
    <row r="227" spans="1:11" s="4" customFormat="1" ht="15">
      <c r="A227" s="4" t="s">
        <v>232</v>
      </c>
      <c r="B227" s="154">
        <v>0</v>
      </c>
      <c r="C227" s="154">
        <v>100</v>
      </c>
      <c r="D227" s="154">
        <v>0</v>
      </c>
      <c r="E227" s="154">
        <v>100</v>
      </c>
      <c r="F227" s="154">
        <v>100</v>
      </c>
      <c r="G227" s="154">
        <v>100</v>
      </c>
      <c r="H227" s="154">
        <v>0</v>
      </c>
      <c r="I227" s="154">
        <v>0</v>
      </c>
      <c r="J227" s="154">
        <v>0</v>
      </c>
      <c r="K227" s="154">
        <v>0</v>
      </c>
    </row>
    <row r="228" spans="1:11" s="4" customFormat="1" ht="15">
      <c r="A228" s="4" t="s">
        <v>233</v>
      </c>
      <c r="B228" s="154">
        <v>100</v>
      </c>
      <c r="C228" s="154">
        <v>0</v>
      </c>
      <c r="D228" s="154">
        <v>0</v>
      </c>
      <c r="E228" s="154">
        <v>0</v>
      </c>
      <c r="F228" s="154">
        <v>100</v>
      </c>
      <c r="G228" s="154">
        <v>100</v>
      </c>
      <c r="H228" s="154">
        <v>0</v>
      </c>
      <c r="I228" s="154">
        <v>0</v>
      </c>
      <c r="J228" s="154">
        <v>0</v>
      </c>
      <c r="K228" s="154">
        <v>100</v>
      </c>
    </row>
    <row r="229" spans="1:11" s="4" customFormat="1" ht="15">
      <c r="A229" s="4" t="s">
        <v>234</v>
      </c>
      <c r="B229" s="154">
        <v>60</v>
      </c>
      <c r="C229" s="154">
        <v>100</v>
      </c>
      <c r="D229" s="154">
        <v>0</v>
      </c>
      <c r="E229" s="154">
        <v>66.7</v>
      </c>
      <c r="F229" s="154">
        <v>75</v>
      </c>
      <c r="G229" s="154">
        <v>0</v>
      </c>
      <c r="H229" s="154">
        <v>0</v>
      </c>
      <c r="I229" s="154">
        <v>0</v>
      </c>
      <c r="J229" s="154">
        <v>100</v>
      </c>
      <c r="K229" s="154">
        <v>75</v>
      </c>
    </row>
    <row r="230" spans="1:11" s="4" customFormat="1" ht="15">
      <c r="A230" s="4" t="s">
        <v>235</v>
      </c>
      <c r="B230" s="154">
        <v>0</v>
      </c>
      <c r="C230" s="154">
        <v>0</v>
      </c>
      <c r="D230" s="154">
        <v>100</v>
      </c>
      <c r="E230" s="154">
        <v>100</v>
      </c>
      <c r="F230" s="154">
        <v>0</v>
      </c>
      <c r="G230" s="154">
        <v>0</v>
      </c>
      <c r="H230" s="154">
        <v>0</v>
      </c>
      <c r="I230" s="154">
        <v>0</v>
      </c>
      <c r="J230" s="154">
        <v>0</v>
      </c>
      <c r="K230" s="154">
        <v>0</v>
      </c>
    </row>
    <row r="231" spans="1:11" s="4" customFormat="1" ht="15">
      <c r="A231" s="4" t="s">
        <v>236</v>
      </c>
      <c r="B231" s="154">
        <v>100</v>
      </c>
      <c r="C231" s="154">
        <v>66.7</v>
      </c>
      <c r="D231" s="154">
        <v>100</v>
      </c>
      <c r="E231" s="154">
        <v>0</v>
      </c>
      <c r="F231" s="154">
        <v>0</v>
      </c>
      <c r="G231" s="154">
        <v>40</v>
      </c>
      <c r="H231" s="154">
        <v>0</v>
      </c>
      <c r="I231" s="154">
        <v>0</v>
      </c>
      <c r="J231" s="154">
        <v>50</v>
      </c>
      <c r="K231" s="154">
        <v>33.299999999999997</v>
      </c>
    </row>
    <row r="232" spans="1:11" s="4" customFormat="1" ht="15">
      <c r="A232" s="4" t="s">
        <v>237</v>
      </c>
      <c r="B232" s="154">
        <v>0</v>
      </c>
      <c r="C232" s="154">
        <v>0</v>
      </c>
      <c r="D232" s="154">
        <v>0</v>
      </c>
      <c r="E232" s="154">
        <v>100</v>
      </c>
      <c r="F232" s="154">
        <v>66.7</v>
      </c>
      <c r="G232" s="154">
        <v>100</v>
      </c>
      <c r="H232" s="154">
        <v>100</v>
      </c>
      <c r="I232" s="154">
        <v>62.5</v>
      </c>
      <c r="J232" s="154">
        <v>100</v>
      </c>
      <c r="K232" s="154">
        <v>0</v>
      </c>
    </row>
    <row r="233" spans="1:11" s="4" customFormat="1" ht="15">
      <c r="A233" s="4" t="s">
        <v>238</v>
      </c>
      <c r="B233" s="154">
        <v>0</v>
      </c>
      <c r="C233" s="154">
        <v>0</v>
      </c>
      <c r="D233" s="154">
        <v>0</v>
      </c>
      <c r="E233" s="154">
        <v>0</v>
      </c>
      <c r="F233" s="154">
        <v>0</v>
      </c>
      <c r="G233" s="154">
        <v>100</v>
      </c>
      <c r="H233" s="154">
        <v>0</v>
      </c>
      <c r="I233" s="154">
        <v>50</v>
      </c>
      <c r="J233" s="154">
        <v>0</v>
      </c>
      <c r="K233" s="154">
        <v>0</v>
      </c>
    </row>
    <row r="234" spans="1:11" s="4" customFormat="1" ht="15">
      <c r="A234" s="4" t="s">
        <v>239</v>
      </c>
      <c r="B234" s="154">
        <v>85.7</v>
      </c>
      <c r="C234" s="154">
        <v>50</v>
      </c>
      <c r="D234" s="154">
        <v>20</v>
      </c>
      <c r="E234" s="154">
        <v>33.299999999999997</v>
      </c>
      <c r="F234" s="154">
        <v>66.7</v>
      </c>
      <c r="G234" s="154">
        <v>100</v>
      </c>
      <c r="H234" s="154">
        <v>100</v>
      </c>
      <c r="I234" s="154">
        <v>60</v>
      </c>
      <c r="J234" s="154">
        <v>60</v>
      </c>
      <c r="K234" s="154">
        <v>80</v>
      </c>
    </row>
    <row r="235" spans="1:11" s="4" customFormat="1" ht="15">
      <c r="A235" s="4" t="s">
        <v>240</v>
      </c>
      <c r="B235" s="154">
        <v>0</v>
      </c>
      <c r="C235" s="154">
        <v>0</v>
      </c>
      <c r="D235" s="154">
        <v>0</v>
      </c>
      <c r="E235" s="154">
        <v>0</v>
      </c>
      <c r="F235" s="154">
        <v>0</v>
      </c>
      <c r="G235" s="154">
        <v>0</v>
      </c>
      <c r="H235" s="154">
        <v>0</v>
      </c>
      <c r="I235" s="154">
        <v>0</v>
      </c>
      <c r="J235" s="154">
        <v>0</v>
      </c>
      <c r="K235" s="154">
        <v>0</v>
      </c>
    </row>
    <row r="236" spans="1:11" s="405" customFormat="1" ht="15">
      <c r="A236" s="406" t="s">
        <v>704</v>
      </c>
      <c r="B236" s="407">
        <v>89.3</v>
      </c>
      <c r="C236" s="407">
        <v>91.3</v>
      </c>
      <c r="D236" s="407">
        <v>87.1</v>
      </c>
      <c r="E236" s="407">
        <v>89.6</v>
      </c>
      <c r="F236" s="407">
        <v>86</v>
      </c>
      <c r="G236" s="407">
        <v>88.5</v>
      </c>
      <c r="H236" s="407">
        <v>84.2</v>
      </c>
      <c r="I236" s="407">
        <v>87.8</v>
      </c>
      <c r="J236" s="407">
        <v>84.3</v>
      </c>
      <c r="K236" s="407">
        <v>83.8</v>
      </c>
    </row>
    <row r="237" spans="1:11" s="405" customFormat="1" ht="15">
      <c r="A237" s="406" t="s">
        <v>242</v>
      </c>
      <c r="B237" s="407">
        <v>91.8</v>
      </c>
      <c r="C237" s="407">
        <v>91.2</v>
      </c>
      <c r="D237" s="407">
        <v>86.5</v>
      </c>
      <c r="E237" s="407">
        <v>92.8</v>
      </c>
      <c r="F237" s="407">
        <v>85.8</v>
      </c>
      <c r="G237" s="407">
        <v>92.5</v>
      </c>
      <c r="H237" s="407">
        <v>85.4</v>
      </c>
      <c r="I237" s="407">
        <v>87.2</v>
      </c>
      <c r="J237" s="407">
        <v>84.1</v>
      </c>
      <c r="K237" s="407">
        <v>81.900000000000006</v>
      </c>
    </row>
    <row r="238" spans="1:11" s="4" customFormat="1" ht="15">
      <c r="A238" s="4" t="s">
        <v>243</v>
      </c>
      <c r="B238" s="154">
        <v>92.3</v>
      </c>
      <c r="C238" s="154">
        <v>100</v>
      </c>
      <c r="D238" s="154">
        <v>80</v>
      </c>
      <c r="E238" s="154">
        <v>100</v>
      </c>
      <c r="F238" s="154">
        <v>100</v>
      </c>
      <c r="G238" s="154">
        <v>66.7</v>
      </c>
      <c r="H238" s="154">
        <v>80</v>
      </c>
      <c r="I238" s="154">
        <v>100</v>
      </c>
      <c r="J238" s="154">
        <v>66.7</v>
      </c>
      <c r="K238" s="154">
        <v>100</v>
      </c>
    </row>
    <row r="239" spans="1:11" s="4" customFormat="1" ht="15">
      <c r="A239" s="4" t="s">
        <v>244</v>
      </c>
      <c r="B239" s="154">
        <v>0</v>
      </c>
      <c r="C239" s="154">
        <v>0</v>
      </c>
      <c r="D239" s="154">
        <v>0</v>
      </c>
      <c r="E239" s="154">
        <v>0</v>
      </c>
      <c r="F239" s="154">
        <v>0</v>
      </c>
      <c r="G239" s="154">
        <v>0</v>
      </c>
      <c r="H239" s="154">
        <v>0</v>
      </c>
      <c r="I239" s="154">
        <v>0</v>
      </c>
      <c r="J239" s="154">
        <v>0</v>
      </c>
      <c r="K239" s="154">
        <v>0</v>
      </c>
    </row>
    <row r="240" spans="1:11" s="4" customFormat="1" ht="15">
      <c r="A240" s="4" t="s">
        <v>245</v>
      </c>
      <c r="B240" s="154">
        <v>90.7</v>
      </c>
      <c r="C240" s="154">
        <v>90.6</v>
      </c>
      <c r="D240" s="154">
        <v>67.7</v>
      </c>
      <c r="E240" s="154">
        <v>89.5</v>
      </c>
      <c r="F240" s="154">
        <v>77.8</v>
      </c>
      <c r="G240" s="154">
        <v>94.3</v>
      </c>
      <c r="H240" s="154">
        <v>93.5</v>
      </c>
      <c r="I240" s="154">
        <v>77.3</v>
      </c>
      <c r="J240" s="154">
        <v>87.5</v>
      </c>
      <c r="K240" s="154">
        <v>57.9</v>
      </c>
    </row>
    <row r="241" spans="1:11" s="4" customFormat="1" ht="15">
      <c r="A241" s="4" t="s">
        <v>246</v>
      </c>
      <c r="B241" s="154">
        <v>100</v>
      </c>
      <c r="C241" s="154">
        <v>71.400000000000006</v>
      </c>
      <c r="D241" s="154">
        <v>80</v>
      </c>
      <c r="E241" s="154">
        <v>100</v>
      </c>
      <c r="F241" s="154">
        <v>66.7</v>
      </c>
      <c r="G241" s="154">
        <v>70</v>
      </c>
      <c r="H241" s="154">
        <v>80</v>
      </c>
      <c r="I241" s="154">
        <v>0</v>
      </c>
      <c r="J241" s="154">
        <v>80</v>
      </c>
      <c r="K241" s="154">
        <v>0</v>
      </c>
    </row>
    <row r="242" spans="1:11" s="4" customFormat="1" ht="15">
      <c r="A242" s="4" t="s">
        <v>247</v>
      </c>
      <c r="B242" s="154">
        <v>92.5</v>
      </c>
      <c r="C242" s="154">
        <v>91.7</v>
      </c>
      <c r="D242" s="154">
        <v>94.4</v>
      </c>
      <c r="E242" s="154">
        <v>96.5</v>
      </c>
      <c r="F242" s="154">
        <v>89.6</v>
      </c>
      <c r="G242" s="154">
        <v>95.9</v>
      </c>
      <c r="H242" s="154">
        <v>92.4</v>
      </c>
      <c r="I242" s="154">
        <v>92.2</v>
      </c>
      <c r="J242" s="154">
        <v>89.6</v>
      </c>
      <c r="K242" s="154">
        <v>87.4</v>
      </c>
    </row>
    <row r="243" spans="1:11" s="4" customFormat="1" ht="15">
      <c r="A243" s="4" t="s">
        <v>248</v>
      </c>
      <c r="B243" s="154">
        <v>50</v>
      </c>
      <c r="C243" s="154">
        <v>100</v>
      </c>
      <c r="D243" s="154">
        <v>85.7</v>
      </c>
      <c r="E243" s="154">
        <v>83.3</v>
      </c>
      <c r="F243" s="154">
        <v>71.400000000000006</v>
      </c>
      <c r="G243" s="154">
        <v>100</v>
      </c>
      <c r="H243" s="154">
        <v>55.6</v>
      </c>
      <c r="I243" s="154">
        <v>100</v>
      </c>
      <c r="J243" s="154">
        <v>100</v>
      </c>
      <c r="K243" s="154">
        <v>100</v>
      </c>
    </row>
    <row r="244" spans="1:11" s="4" customFormat="1" ht="15">
      <c r="A244" s="4" t="s">
        <v>249</v>
      </c>
      <c r="B244" s="154">
        <v>92.3</v>
      </c>
      <c r="C244" s="154">
        <v>92.3</v>
      </c>
      <c r="D244" s="154">
        <v>84.6</v>
      </c>
      <c r="E244" s="154">
        <v>87.5</v>
      </c>
      <c r="F244" s="154">
        <v>100</v>
      </c>
      <c r="G244" s="154">
        <v>94.4</v>
      </c>
      <c r="H244" s="154">
        <v>90.9</v>
      </c>
      <c r="I244" s="154">
        <v>93.3</v>
      </c>
      <c r="J244" s="154">
        <v>75</v>
      </c>
      <c r="K244" s="154">
        <v>82.6</v>
      </c>
    </row>
    <row r="245" spans="1:11" s="4" customFormat="1" ht="15">
      <c r="A245" s="4" t="s">
        <v>250</v>
      </c>
      <c r="B245" s="154">
        <v>89.5</v>
      </c>
      <c r="C245" s="154">
        <v>83.3</v>
      </c>
      <c r="D245" s="154">
        <v>76.900000000000006</v>
      </c>
      <c r="E245" s="154">
        <v>82.4</v>
      </c>
      <c r="F245" s="154">
        <v>88.9</v>
      </c>
      <c r="G245" s="154">
        <v>66.7</v>
      </c>
      <c r="H245" s="154">
        <v>50</v>
      </c>
      <c r="I245" s="154">
        <v>71.400000000000006</v>
      </c>
      <c r="J245" s="154">
        <v>0</v>
      </c>
      <c r="K245" s="154">
        <v>40</v>
      </c>
    </row>
    <row r="246" spans="1:11" s="4" customFormat="1" ht="15">
      <c r="A246" s="4" t="s">
        <v>251</v>
      </c>
      <c r="B246" s="154">
        <v>94.4</v>
      </c>
      <c r="C246" s="154">
        <v>94.3</v>
      </c>
      <c r="D246" s="154">
        <v>90.5</v>
      </c>
      <c r="E246" s="154">
        <v>89.7</v>
      </c>
      <c r="F246" s="154">
        <v>72.7</v>
      </c>
      <c r="G246" s="154">
        <v>91.3</v>
      </c>
      <c r="H246" s="154">
        <v>66.7</v>
      </c>
      <c r="I246" s="154">
        <v>77.8</v>
      </c>
      <c r="J246" s="154">
        <v>80</v>
      </c>
      <c r="K246" s="154">
        <v>57.1</v>
      </c>
    </row>
    <row r="247" spans="1:11" s="4" customFormat="1" ht="15">
      <c r="A247" s="4" t="s">
        <v>252</v>
      </c>
      <c r="B247" s="154">
        <v>81.8</v>
      </c>
      <c r="C247" s="154">
        <v>100</v>
      </c>
      <c r="D247" s="154">
        <v>42.9</v>
      </c>
      <c r="E247" s="154">
        <v>0</v>
      </c>
      <c r="F247" s="154">
        <v>50</v>
      </c>
      <c r="G247" s="154">
        <v>100</v>
      </c>
      <c r="H247" s="154">
        <v>57.1</v>
      </c>
      <c r="I247" s="154">
        <v>50</v>
      </c>
      <c r="J247" s="154">
        <v>0</v>
      </c>
      <c r="K247" s="154">
        <v>0</v>
      </c>
    </row>
    <row r="248" spans="1:11" s="405" customFormat="1" ht="30">
      <c r="A248" s="408" t="s">
        <v>253</v>
      </c>
      <c r="B248" s="407">
        <v>87.5</v>
      </c>
      <c r="C248" s="407">
        <v>98.7</v>
      </c>
      <c r="D248" s="407">
        <v>92.1</v>
      </c>
      <c r="E248" s="407">
        <v>92.6</v>
      </c>
      <c r="F248" s="407">
        <v>95.2</v>
      </c>
      <c r="G248" s="407">
        <v>86</v>
      </c>
      <c r="H248" s="407">
        <v>93.9</v>
      </c>
      <c r="I248" s="407">
        <v>92.1</v>
      </c>
      <c r="J248" s="407">
        <v>90.9</v>
      </c>
      <c r="K248" s="407">
        <v>88.2</v>
      </c>
    </row>
    <row r="249" spans="1:11" s="4" customFormat="1" ht="15">
      <c r="A249" s="4" t="s">
        <v>254</v>
      </c>
      <c r="B249" s="154">
        <v>100</v>
      </c>
      <c r="C249" s="154">
        <v>100</v>
      </c>
      <c r="D249" s="154">
        <v>0</v>
      </c>
      <c r="E249" s="154">
        <v>0</v>
      </c>
      <c r="F249" s="154">
        <v>0</v>
      </c>
      <c r="G249" s="154">
        <v>0</v>
      </c>
      <c r="H249" s="154">
        <v>0</v>
      </c>
      <c r="I249" s="154">
        <v>0</v>
      </c>
      <c r="J249" s="154">
        <v>0</v>
      </c>
      <c r="K249" s="154">
        <v>0</v>
      </c>
    </row>
    <row r="250" spans="1:11" s="4" customFormat="1" ht="15">
      <c r="A250" s="4" t="s">
        <v>255</v>
      </c>
      <c r="B250" s="154">
        <v>0</v>
      </c>
      <c r="C250" s="154">
        <v>0</v>
      </c>
      <c r="D250" s="154">
        <v>0</v>
      </c>
      <c r="E250" s="154">
        <v>0</v>
      </c>
      <c r="F250" s="154">
        <v>0</v>
      </c>
      <c r="G250" s="154">
        <v>100</v>
      </c>
      <c r="H250" s="154">
        <v>100</v>
      </c>
      <c r="I250" s="154">
        <v>0</v>
      </c>
      <c r="J250" s="154">
        <v>100</v>
      </c>
      <c r="K250" s="154">
        <v>0</v>
      </c>
    </row>
    <row r="251" spans="1:11" s="4" customFormat="1" ht="15">
      <c r="A251" s="4" t="s">
        <v>256</v>
      </c>
      <c r="B251" s="154">
        <v>100</v>
      </c>
      <c r="C251" s="154">
        <v>0</v>
      </c>
      <c r="D251" s="154">
        <v>100</v>
      </c>
      <c r="E251" s="154">
        <v>0</v>
      </c>
      <c r="F251" s="154">
        <v>100</v>
      </c>
      <c r="G251" s="154">
        <v>50</v>
      </c>
      <c r="H251" s="154">
        <v>0</v>
      </c>
      <c r="I251" s="154">
        <v>0</v>
      </c>
      <c r="J251" s="154">
        <v>100</v>
      </c>
      <c r="K251" s="154">
        <v>100</v>
      </c>
    </row>
    <row r="252" spans="1:11" s="4" customFormat="1" ht="15">
      <c r="A252" s="4" t="s">
        <v>257</v>
      </c>
      <c r="B252" s="154">
        <v>75</v>
      </c>
      <c r="C252" s="154">
        <v>100</v>
      </c>
      <c r="D252" s="154">
        <v>100</v>
      </c>
      <c r="E252" s="154">
        <v>100</v>
      </c>
      <c r="F252" s="154">
        <v>100</v>
      </c>
      <c r="G252" s="154">
        <v>100</v>
      </c>
      <c r="H252" s="154">
        <v>100</v>
      </c>
      <c r="I252" s="154">
        <v>100</v>
      </c>
      <c r="J252" s="154">
        <v>100</v>
      </c>
      <c r="K252" s="154">
        <v>100</v>
      </c>
    </row>
    <row r="253" spans="1:11" s="4" customFormat="1" ht="15">
      <c r="A253" s="4" t="s">
        <v>258</v>
      </c>
      <c r="B253" s="154">
        <v>100</v>
      </c>
      <c r="C253" s="154">
        <v>0</v>
      </c>
      <c r="D253" s="154">
        <v>0</v>
      </c>
      <c r="E253" s="154">
        <v>0</v>
      </c>
      <c r="F253" s="154">
        <v>0</v>
      </c>
      <c r="G253" s="154">
        <v>0</v>
      </c>
      <c r="H253" s="154">
        <v>0</v>
      </c>
      <c r="I253" s="154">
        <v>0</v>
      </c>
      <c r="J253" s="154">
        <v>0</v>
      </c>
      <c r="K253" s="154">
        <v>0</v>
      </c>
    </row>
    <row r="254" spans="1:11" s="4" customFormat="1" ht="15">
      <c r="A254" s="4" t="s">
        <v>259</v>
      </c>
      <c r="B254" s="154">
        <v>86.3</v>
      </c>
      <c r="C254" s="154">
        <v>98.6</v>
      </c>
      <c r="D254" s="154">
        <v>92</v>
      </c>
      <c r="E254" s="154">
        <v>92.2</v>
      </c>
      <c r="F254" s="154">
        <v>97.2</v>
      </c>
      <c r="G254" s="154">
        <v>87.8</v>
      </c>
      <c r="H254" s="154">
        <v>93.1</v>
      </c>
      <c r="I254" s="154">
        <v>90</v>
      </c>
      <c r="J254" s="154">
        <v>91.3</v>
      </c>
      <c r="K254" s="154">
        <v>95.8</v>
      </c>
    </row>
    <row r="255" spans="1:11" s="4" customFormat="1" ht="15">
      <c r="A255" s="4" t="s">
        <v>260</v>
      </c>
      <c r="B255" s="154">
        <v>100</v>
      </c>
      <c r="C255" s="154">
        <v>0</v>
      </c>
      <c r="D255" s="154">
        <v>0</v>
      </c>
      <c r="E255" s="154">
        <v>0</v>
      </c>
      <c r="F255" s="154">
        <v>0</v>
      </c>
      <c r="G255" s="154">
        <v>0</v>
      </c>
      <c r="H255" s="154">
        <v>100</v>
      </c>
      <c r="I255" s="154">
        <v>100</v>
      </c>
      <c r="J255" s="154">
        <v>100</v>
      </c>
      <c r="K255" s="154">
        <v>0</v>
      </c>
    </row>
    <row r="256" spans="1:11" s="4" customFormat="1" ht="15">
      <c r="A256" s="4" t="s">
        <v>261</v>
      </c>
      <c r="B256" s="154">
        <v>0</v>
      </c>
      <c r="C256" s="154">
        <v>0</v>
      </c>
      <c r="D256" s="154">
        <v>66.7</v>
      </c>
      <c r="E256" s="154">
        <v>0</v>
      </c>
      <c r="F256" s="154">
        <v>0</v>
      </c>
      <c r="G256" s="154">
        <v>0</v>
      </c>
      <c r="H256" s="154">
        <v>0</v>
      </c>
      <c r="I256" s="154">
        <v>0</v>
      </c>
      <c r="J256" s="154">
        <v>0</v>
      </c>
      <c r="K256" s="154">
        <v>0</v>
      </c>
    </row>
    <row r="257" spans="1:11" s="4" customFormat="1" ht="15">
      <c r="A257" s="4" t="s">
        <v>262</v>
      </c>
      <c r="B257" s="154">
        <v>100</v>
      </c>
      <c r="C257" s="154">
        <v>100</v>
      </c>
      <c r="D257" s="154">
        <v>100</v>
      </c>
      <c r="E257" s="154">
        <v>100</v>
      </c>
      <c r="F257" s="154">
        <v>0</v>
      </c>
      <c r="G257" s="154">
        <v>100</v>
      </c>
      <c r="H257" s="154">
        <v>0</v>
      </c>
      <c r="I257" s="154">
        <v>0</v>
      </c>
      <c r="J257" s="154">
        <v>0</v>
      </c>
      <c r="K257" s="154">
        <v>100</v>
      </c>
    </row>
    <row r="258" spans="1:11" s="405" customFormat="1" ht="30">
      <c r="A258" s="408" t="s">
        <v>263</v>
      </c>
      <c r="B258" s="407">
        <v>79</v>
      </c>
      <c r="C258" s="407">
        <v>82.5</v>
      </c>
      <c r="D258" s="407">
        <v>82.1</v>
      </c>
      <c r="E258" s="407">
        <v>76</v>
      </c>
      <c r="F258" s="407">
        <v>79.2</v>
      </c>
      <c r="G258" s="407">
        <v>74.099999999999994</v>
      </c>
      <c r="H258" s="407">
        <v>75.400000000000006</v>
      </c>
      <c r="I258" s="407">
        <v>86.5</v>
      </c>
      <c r="J258" s="407">
        <v>81.400000000000006</v>
      </c>
      <c r="K258" s="407">
        <v>86.7</v>
      </c>
    </row>
    <row r="259" spans="1:11" s="4" customFormat="1" ht="15">
      <c r="A259" s="4" t="s">
        <v>264</v>
      </c>
      <c r="B259" s="154">
        <v>0</v>
      </c>
      <c r="C259" s="154">
        <v>100</v>
      </c>
      <c r="D259" s="154">
        <v>100</v>
      </c>
      <c r="E259" s="154">
        <v>100</v>
      </c>
      <c r="F259" s="154">
        <v>33.299999999999997</v>
      </c>
      <c r="G259" s="154">
        <v>100</v>
      </c>
      <c r="H259" s="154">
        <v>0</v>
      </c>
      <c r="I259" s="154">
        <v>66.7</v>
      </c>
      <c r="J259" s="154">
        <v>100</v>
      </c>
      <c r="K259" s="154">
        <v>100</v>
      </c>
    </row>
    <row r="260" spans="1:11" s="4" customFormat="1" ht="15">
      <c r="A260" s="4" t="s">
        <v>265</v>
      </c>
      <c r="B260" s="154">
        <v>50</v>
      </c>
      <c r="C260" s="154">
        <v>0</v>
      </c>
      <c r="D260" s="154">
        <v>0</v>
      </c>
      <c r="E260" s="154">
        <v>100</v>
      </c>
      <c r="F260" s="154">
        <v>100</v>
      </c>
      <c r="G260" s="154">
        <v>50</v>
      </c>
      <c r="H260" s="154">
        <v>75</v>
      </c>
      <c r="I260" s="154">
        <v>100</v>
      </c>
      <c r="J260" s="154">
        <v>83.3</v>
      </c>
      <c r="K260" s="154">
        <v>0</v>
      </c>
    </row>
    <row r="261" spans="1:11" s="4" customFormat="1" ht="15">
      <c r="A261" s="4" t="s">
        <v>266</v>
      </c>
      <c r="B261" s="154">
        <v>90</v>
      </c>
      <c r="C261" s="154">
        <v>25</v>
      </c>
      <c r="D261" s="154">
        <v>80</v>
      </c>
      <c r="E261" s="154">
        <v>53.3</v>
      </c>
      <c r="F261" s="154">
        <v>60</v>
      </c>
      <c r="G261" s="154">
        <v>87.5</v>
      </c>
      <c r="H261" s="154">
        <v>83.3</v>
      </c>
      <c r="I261" s="154">
        <v>100</v>
      </c>
      <c r="J261" s="154">
        <v>58.3</v>
      </c>
      <c r="K261" s="154">
        <v>60</v>
      </c>
    </row>
    <row r="262" spans="1:11" s="4" customFormat="1" ht="15">
      <c r="A262" s="4" t="s">
        <v>267</v>
      </c>
      <c r="B262" s="154">
        <v>75</v>
      </c>
      <c r="C262" s="154">
        <v>100</v>
      </c>
      <c r="D262" s="154">
        <v>100</v>
      </c>
      <c r="E262" s="154">
        <v>66.7</v>
      </c>
      <c r="F262" s="154">
        <v>80</v>
      </c>
      <c r="G262" s="154">
        <v>100</v>
      </c>
      <c r="H262" s="154">
        <v>100</v>
      </c>
      <c r="I262" s="154">
        <v>85.7</v>
      </c>
      <c r="J262" s="154">
        <v>100</v>
      </c>
      <c r="K262" s="154">
        <v>100</v>
      </c>
    </row>
    <row r="263" spans="1:11" s="4" customFormat="1" ht="15">
      <c r="A263" s="4" t="s">
        <v>268</v>
      </c>
      <c r="B263" s="154">
        <v>50</v>
      </c>
      <c r="C263" s="154">
        <v>66.7</v>
      </c>
      <c r="D263" s="154">
        <v>100</v>
      </c>
      <c r="E263" s="154">
        <v>80</v>
      </c>
      <c r="F263" s="154">
        <v>100</v>
      </c>
      <c r="G263" s="154">
        <v>75</v>
      </c>
      <c r="H263" s="154">
        <v>63.6</v>
      </c>
      <c r="I263" s="154">
        <v>90</v>
      </c>
      <c r="J263" s="154">
        <v>80</v>
      </c>
      <c r="K263" s="154">
        <v>66.7</v>
      </c>
    </row>
    <row r="264" spans="1:11" s="4" customFormat="1" ht="15">
      <c r="A264" s="4" t="s">
        <v>269</v>
      </c>
      <c r="B264" s="154">
        <v>80</v>
      </c>
      <c r="C264" s="154">
        <v>82.4</v>
      </c>
      <c r="D264" s="154">
        <v>80</v>
      </c>
      <c r="E264" s="154">
        <v>60</v>
      </c>
      <c r="F264" s="154">
        <v>66.7</v>
      </c>
      <c r="G264" s="154">
        <v>50</v>
      </c>
      <c r="H264" s="154">
        <v>100</v>
      </c>
      <c r="I264" s="154">
        <v>33.299999999999997</v>
      </c>
      <c r="J264" s="154">
        <v>100</v>
      </c>
      <c r="K264" s="154">
        <v>100</v>
      </c>
    </row>
    <row r="265" spans="1:11" s="4" customFormat="1" ht="15">
      <c r="A265" s="4" t="s">
        <v>270</v>
      </c>
      <c r="B265" s="154">
        <v>66.7</v>
      </c>
      <c r="C265" s="154">
        <v>100</v>
      </c>
      <c r="D265" s="154">
        <v>70</v>
      </c>
      <c r="E265" s="154">
        <v>80</v>
      </c>
      <c r="F265" s="154">
        <v>100</v>
      </c>
      <c r="G265" s="154">
        <v>16.7</v>
      </c>
      <c r="H265" s="154">
        <v>55.6</v>
      </c>
      <c r="I265" s="154">
        <v>100</v>
      </c>
      <c r="J265" s="154">
        <v>100</v>
      </c>
      <c r="K265" s="154">
        <v>100</v>
      </c>
    </row>
    <row r="266" spans="1:11" s="4" customFormat="1" ht="15">
      <c r="A266" s="4" t="s">
        <v>271</v>
      </c>
      <c r="B266" s="154">
        <v>0</v>
      </c>
      <c r="C266" s="154">
        <v>0</v>
      </c>
      <c r="D266" s="154">
        <v>50</v>
      </c>
      <c r="E266" s="154">
        <v>100</v>
      </c>
      <c r="F266" s="154">
        <v>100</v>
      </c>
      <c r="G266" s="154">
        <v>80</v>
      </c>
      <c r="H266" s="154">
        <v>100</v>
      </c>
      <c r="I266" s="154">
        <v>0</v>
      </c>
      <c r="J266" s="154">
        <v>50</v>
      </c>
      <c r="K266" s="154">
        <v>100</v>
      </c>
    </row>
    <row r="267" spans="1:11" s="4" customFormat="1" ht="15">
      <c r="A267" s="4" t="s">
        <v>272</v>
      </c>
      <c r="B267" s="154">
        <v>88.9</v>
      </c>
      <c r="C267" s="154">
        <v>85.7</v>
      </c>
      <c r="D267" s="154">
        <v>85.7</v>
      </c>
      <c r="E267" s="154">
        <v>88.5</v>
      </c>
      <c r="F267" s="154">
        <v>71.400000000000006</v>
      </c>
      <c r="G267" s="154">
        <v>86.7</v>
      </c>
      <c r="H267" s="154">
        <v>78.599999999999994</v>
      </c>
      <c r="I267" s="154">
        <v>100</v>
      </c>
      <c r="J267" s="154">
        <v>88</v>
      </c>
      <c r="K267" s="154">
        <v>96.4</v>
      </c>
    </row>
    <row r="268" spans="1:11" s="405" customFormat="1" ht="15">
      <c r="A268" s="406" t="s">
        <v>736</v>
      </c>
      <c r="B268" s="407">
        <v>90.4</v>
      </c>
      <c r="C268" s="407">
        <v>87.7</v>
      </c>
      <c r="D268" s="407">
        <v>86.6</v>
      </c>
      <c r="E268" s="407">
        <v>84.6</v>
      </c>
      <c r="F268" s="407">
        <v>84.7</v>
      </c>
      <c r="G268" s="407">
        <v>86.3</v>
      </c>
      <c r="H268" s="407">
        <v>84</v>
      </c>
      <c r="I268" s="407">
        <v>77.900000000000006</v>
      </c>
      <c r="J268" s="407">
        <v>83.5</v>
      </c>
      <c r="K268" s="407">
        <v>77.599999999999994</v>
      </c>
    </row>
    <row r="269" spans="1:11" s="405" customFormat="1" ht="15">
      <c r="A269" s="406" t="s">
        <v>274</v>
      </c>
      <c r="B269" s="407">
        <v>90.4</v>
      </c>
      <c r="C269" s="407">
        <v>86.4</v>
      </c>
      <c r="D269" s="407">
        <v>87.8</v>
      </c>
      <c r="E269" s="407">
        <v>89</v>
      </c>
      <c r="F269" s="407">
        <v>89.1</v>
      </c>
      <c r="G269" s="407">
        <v>91.7</v>
      </c>
      <c r="H269" s="407">
        <v>85</v>
      </c>
      <c r="I269" s="407">
        <v>75.900000000000006</v>
      </c>
      <c r="J269" s="407">
        <v>83</v>
      </c>
      <c r="K269" s="407">
        <v>78.099999999999994</v>
      </c>
    </row>
    <row r="270" spans="1:11" s="4" customFormat="1" ht="15">
      <c r="A270" s="4" t="s">
        <v>275</v>
      </c>
      <c r="B270" s="154">
        <v>50</v>
      </c>
      <c r="C270" s="154">
        <v>25</v>
      </c>
      <c r="D270" s="154">
        <v>25</v>
      </c>
      <c r="E270" s="154">
        <v>100</v>
      </c>
      <c r="F270" s="154">
        <v>100</v>
      </c>
      <c r="G270" s="154">
        <v>100</v>
      </c>
      <c r="H270" s="154">
        <v>100</v>
      </c>
      <c r="I270" s="154">
        <v>100</v>
      </c>
      <c r="J270" s="154">
        <v>0</v>
      </c>
      <c r="K270" s="154">
        <v>66.7</v>
      </c>
    </row>
    <row r="271" spans="1:11" s="4" customFormat="1" ht="15">
      <c r="A271" s="4" t="s">
        <v>276</v>
      </c>
      <c r="B271" s="154">
        <v>80</v>
      </c>
      <c r="C271" s="154">
        <v>100</v>
      </c>
      <c r="D271" s="154">
        <v>100</v>
      </c>
      <c r="E271" s="154">
        <v>100</v>
      </c>
      <c r="F271" s="154">
        <v>100</v>
      </c>
      <c r="G271" s="154">
        <v>0</v>
      </c>
      <c r="H271" s="154">
        <v>0</v>
      </c>
      <c r="I271" s="154">
        <v>50</v>
      </c>
      <c r="J271" s="154">
        <v>0</v>
      </c>
      <c r="K271" s="154">
        <v>0</v>
      </c>
    </row>
    <row r="272" spans="1:11" s="4" customFormat="1" ht="15">
      <c r="A272" s="4" t="s">
        <v>277</v>
      </c>
      <c r="B272" s="154">
        <v>94.2</v>
      </c>
      <c r="C272" s="154">
        <v>87</v>
      </c>
      <c r="D272" s="154">
        <v>90.4</v>
      </c>
      <c r="E272" s="154">
        <v>93.8</v>
      </c>
      <c r="F272" s="154">
        <v>94.3</v>
      </c>
      <c r="G272" s="154">
        <v>94.9</v>
      </c>
      <c r="H272" s="154">
        <v>90.2</v>
      </c>
      <c r="I272" s="154">
        <v>84.8</v>
      </c>
      <c r="J272" s="154">
        <v>93.7</v>
      </c>
      <c r="K272" s="154">
        <v>79.7</v>
      </c>
    </row>
    <row r="273" spans="1:11" s="4" customFormat="1" ht="15">
      <c r="A273" s="4" t="s">
        <v>278</v>
      </c>
      <c r="B273" s="154">
        <v>100</v>
      </c>
      <c r="C273" s="154">
        <v>66.7</v>
      </c>
      <c r="D273" s="154">
        <v>100</v>
      </c>
      <c r="E273" s="154">
        <v>0</v>
      </c>
      <c r="F273" s="154">
        <v>0</v>
      </c>
      <c r="G273" s="154">
        <v>0</v>
      </c>
      <c r="H273" s="154">
        <v>0</v>
      </c>
      <c r="I273" s="154">
        <v>0</v>
      </c>
      <c r="J273" s="154">
        <v>0</v>
      </c>
      <c r="K273" s="154">
        <v>0</v>
      </c>
    </row>
    <row r="274" spans="1:11" s="4" customFormat="1" ht="15">
      <c r="A274" s="4" t="s">
        <v>279</v>
      </c>
      <c r="B274" s="154">
        <v>100</v>
      </c>
      <c r="C274" s="154">
        <v>100</v>
      </c>
      <c r="D274" s="154">
        <v>0</v>
      </c>
      <c r="E274" s="154">
        <v>0</v>
      </c>
      <c r="F274" s="154">
        <v>0</v>
      </c>
      <c r="G274" s="154">
        <v>0</v>
      </c>
      <c r="H274" s="154">
        <v>0</v>
      </c>
      <c r="I274" s="154">
        <v>0</v>
      </c>
      <c r="J274" s="154">
        <v>0</v>
      </c>
      <c r="K274" s="154">
        <v>0</v>
      </c>
    </row>
    <row r="275" spans="1:11" s="4" customFormat="1" ht="15">
      <c r="A275" s="4" t="s">
        <v>280</v>
      </c>
      <c r="B275" s="154">
        <v>75</v>
      </c>
      <c r="C275" s="154">
        <v>57.1</v>
      </c>
      <c r="D275" s="154">
        <v>33.299999999999997</v>
      </c>
      <c r="E275" s="154">
        <v>50</v>
      </c>
      <c r="F275" s="154">
        <v>60</v>
      </c>
      <c r="G275" s="154">
        <v>100</v>
      </c>
      <c r="H275" s="154">
        <v>100</v>
      </c>
      <c r="I275" s="154">
        <v>20</v>
      </c>
      <c r="J275" s="154">
        <v>75</v>
      </c>
      <c r="K275" s="154">
        <v>66.7</v>
      </c>
    </row>
    <row r="276" spans="1:11" s="4" customFormat="1" ht="15">
      <c r="A276" s="4" t="s">
        <v>281</v>
      </c>
      <c r="B276" s="154">
        <v>100</v>
      </c>
      <c r="C276" s="154">
        <v>100</v>
      </c>
      <c r="D276" s="154">
        <v>0</v>
      </c>
      <c r="E276" s="154">
        <v>0</v>
      </c>
      <c r="F276" s="154">
        <v>100</v>
      </c>
      <c r="G276" s="154">
        <v>33.299999999999997</v>
      </c>
      <c r="H276" s="154">
        <v>0</v>
      </c>
      <c r="I276" s="154">
        <v>0</v>
      </c>
      <c r="J276" s="154">
        <v>80</v>
      </c>
      <c r="K276" s="154">
        <v>100</v>
      </c>
    </row>
    <row r="277" spans="1:11" s="4" customFormat="1" ht="15">
      <c r="A277" s="4" t="s">
        <v>282</v>
      </c>
      <c r="B277" s="154">
        <v>100</v>
      </c>
      <c r="C277" s="154">
        <v>100</v>
      </c>
      <c r="D277" s="154">
        <v>100</v>
      </c>
      <c r="E277" s="154">
        <v>100</v>
      </c>
      <c r="F277" s="154">
        <v>0</v>
      </c>
      <c r="G277" s="154">
        <v>100</v>
      </c>
      <c r="H277" s="154">
        <v>100</v>
      </c>
      <c r="I277" s="154">
        <v>100</v>
      </c>
      <c r="J277" s="154">
        <v>37.5</v>
      </c>
      <c r="K277" s="154">
        <v>80</v>
      </c>
    </row>
    <row r="278" spans="1:11" s="4" customFormat="1" ht="15">
      <c r="A278" s="4" t="s">
        <v>283</v>
      </c>
      <c r="B278" s="154">
        <v>86.4</v>
      </c>
      <c r="C278" s="154">
        <v>90.9</v>
      </c>
      <c r="D278" s="154">
        <v>95</v>
      </c>
      <c r="E278" s="154">
        <v>85.2</v>
      </c>
      <c r="F278" s="154">
        <v>85.2</v>
      </c>
      <c r="G278" s="154">
        <v>82.8</v>
      </c>
      <c r="H278" s="154">
        <v>70.599999999999994</v>
      </c>
      <c r="I278" s="154">
        <v>57.7</v>
      </c>
      <c r="J278" s="154">
        <v>92.9</v>
      </c>
      <c r="K278" s="154">
        <v>91.7</v>
      </c>
    </row>
    <row r="279" spans="1:11" s="4" customFormat="1" ht="15">
      <c r="A279" s="4" t="s">
        <v>284</v>
      </c>
      <c r="B279" s="154">
        <v>75</v>
      </c>
      <c r="C279" s="154">
        <v>66.7</v>
      </c>
      <c r="D279" s="154">
        <v>100</v>
      </c>
      <c r="E279" s="154">
        <v>80</v>
      </c>
      <c r="F279" s="154">
        <v>100</v>
      </c>
      <c r="G279" s="154">
        <v>60</v>
      </c>
      <c r="H279" s="154">
        <v>0</v>
      </c>
      <c r="I279" s="154">
        <v>0</v>
      </c>
      <c r="J279" s="154">
        <v>0</v>
      </c>
      <c r="K279" s="154">
        <v>0</v>
      </c>
    </row>
    <row r="280" spans="1:11" s="4" customFormat="1" ht="15">
      <c r="A280" s="4" t="s">
        <v>285</v>
      </c>
      <c r="B280" s="154">
        <v>71.400000000000006</v>
      </c>
      <c r="C280" s="154">
        <v>80</v>
      </c>
      <c r="D280" s="154">
        <v>70</v>
      </c>
      <c r="E280" s="154">
        <v>85.7</v>
      </c>
      <c r="F280" s="154">
        <v>62.5</v>
      </c>
      <c r="G280" s="154">
        <v>83.3</v>
      </c>
      <c r="H280" s="154">
        <v>100</v>
      </c>
      <c r="I280" s="154">
        <v>100</v>
      </c>
      <c r="J280" s="154">
        <v>80</v>
      </c>
      <c r="K280" s="154">
        <v>71.400000000000006</v>
      </c>
    </row>
    <row r="281" spans="1:11" s="4" customFormat="1" ht="15">
      <c r="A281" s="4" t="s">
        <v>286</v>
      </c>
      <c r="B281" s="154">
        <v>94.7</v>
      </c>
      <c r="C281" s="154">
        <v>95.8</v>
      </c>
      <c r="D281" s="154">
        <v>87.5</v>
      </c>
      <c r="E281" s="154">
        <v>80</v>
      </c>
      <c r="F281" s="154">
        <v>100</v>
      </c>
      <c r="G281" s="154">
        <v>95.2</v>
      </c>
      <c r="H281" s="154">
        <v>96.2</v>
      </c>
      <c r="I281" s="154">
        <v>85</v>
      </c>
      <c r="J281" s="154">
        <v>77.3</v>
      </c>
      <c r="K281" s="154">
        <v>100</v>
      </c>
    </row>
    <row r="282" spans="1:11" s="4" customFormat="1" ht="15">
      <c r="A282" s="4" t="s">
        <v>287</v>
      </c>
      <c r="B282" s="154">
        <v>100</v>
      </c>
      <c r="C282" s="154">
        <v>100</v>
      </c>
      <c r="D282" s="154">
        <v>80</v>
      </c>
      <c r="E282" s="154">
        <v>83.3</v>
      </c>
      <c r="F282" s="154">
        <v>90</v>
      </c>
      <c r="G282" s="154">
        <v>100</v>
      </c>
      <c r="H282" s="154">
        <v>100</v>
      </c>
      <c r="I282" s="154">
        <v>100</v>
      </c>
      <c r="J282" s="154">
        <v>100</v>
      </c>
      <c r="K282" s="154">
        <v>0</v>
      </c>
    </row>
    <row r="283" spans="1:11" s="4" customFormat="1" ht="15">
      <c r="A283" s="4" t="s">
        <v>288</v>
      </c>
      <c r="B283" s="154">
        <v>0</v>
      </c>
      <c r="C283" s="154">
        <v>100</v>
      </c>
      <c r="D283" s="154">
        <v>100</v>
      </c>
      <c r="E283" s="154">
        <v>0</v>
      </c>
      <c r="F283" s="154">
        <v>100</v>
      </c>
      <c r="G283" s="154">
        <v>0</v>
      </c>
      <c r="H283" s="154">
        <v>0</v>
      </c>
      <c r="I283" s="154">
        <v>100</v>
      </c>
      <c r="J283" s="154">
        <v>50</v>
      </c>
      <c r="K283" s="154">
        <v>0</v>
      </c>
    </row>
    <row r="284" spans="1:11" s="4" customFormat="1" ht="15">
      <c r="A284" s="4" t="s">
        <v>289</v>
      </c>
      <c r="B284" s="154">
        <v>60</v>
      </c>
      <c r="C284" s="154">
        <v>100</v>
      </c>
      <c r="D284" s="154">
        <v>100</v>
      </c>
      <c r="E284" s="154">
        <v>85.7</v>
      </c>
      <c r="F284" s="154">
        <v>50</v>
      </c>
      <c r="G284" s="154">
        <v>66.7</v>
      </c>
      <c r="H284" s="154">
        <v>25</v>
      </c>
      <c r="I284" s="154">
        <v>0</v>
      </c>
      <c r="J284" s="154">
        <v>40</v>
      </c>
      <c r="K284" s="154">
        <v>77.8</v>
      </c>
    </row>
    <row r="285" spans="1:11" s="405" customFormat="1" ht="15">
      <c r="A285" s="406" t="s">
        <v>290</v>
      </c>
      <c r="B285" s="407">
        <v>88</v>
      </c>
      <c r="C285" s="407">
        <v>93.1</v>
      </c>
      <c r="D285" s="407">
        <v>89.9</v>
      </c>
      <c r="E285" s="407">
        <v>85.2</v>
      </c>
      <c r="F285" s="407">
        <v>87.5</v>
      </c>
      <c r="G285" s="407">
        <v>87.8</v>
      </c>
      <c r="H285" s="407">
        <v>90.9</v>
      </c>
      <c r="I285" s="407">
        <v>84.7</v>
      </c>
      <c r="J285" s="407">
        <v>86.6</v>
      </c>
      <c r="K285" s="407">
        <v>82.1</v>
      </c>
    </row>
    <row r="286" spans="1:11" s="4" customFormat="1" ht="15">
      <c r="A286" s="4" t="s">
        <v>291</v>
      </c>
      <c r="B286" s="154">
        <v>97.1</v>
      </c>
      <c r="C286" s="154">
        <v>93.1</v>
      </c>
      <c r="D286" s="154">
        <v>100</v>
      </c>
      <c r="E286" s="154">
        <v>88.9</v>
      </c>
      <c r="F286" s="154">
        <v>91.7</v>
      </c>
      <c r="G286" s="154">
        <v>100</v>
      </c>
      <c r="H286" s="154">
        <v>96.2</v>
      </c>
      <c r="I286" s="154">
        <v>95.2</v>
      </c>
      <c r="J286" s="154">
        <v>95.5</v>
      </c>
      <c r="K286" s="154">
        <v>90.9</v>
      </c>
    </row>
    <row r="287" spans="1:11" s="4" customFormat="1" ht="15">
      <c r="A287" s="4" t="s">
        <v>292</v>
      </c>
      <c r="B287" s="154">
        <v>0</v>
      </c>
      <c r="C287" s="154">
        <v>0</v>
      </c>
      <c r="D287" s="154">
        <v>100</v>
      </c>
      <c r="E287" s="154">
        <v>75</v>
      </c>
      <c r="F287" s="154">
        <v>0</v>
      </c>
      <c r="G287" s="154">
        <v>0</v>
      </c>
      <c r="H287" s="154">
        <v>100</v>
      </c>
      <c r="I287" s="154">
        <v>0</v>
      </c>
      <c r="J287" s="154">
        <v>0</v>
      </c>
      <c r="K287" s="154">
        <v>0</v>
      </c>
    </row>
    <row r="288" spans="1:11" s="4" customFormat="1" ht="15">
      <c r="A288" s="4" t="s">
        <v>293</v>
      </c>
      <c r="B288" s="154">
        <v>83.3</v>
      </c>
      <c r="C288" s="154">
        <v>100</v>
      </c>
      <c r="D288" s="154">
        <v>100</v>
      </c>
      <c r="E288" s="154">
        <v>100</v>
      </c>
      <c r="F288" s="154">
        <v>100</v>
      </c>
      <c r="G288" s="154">
        <v>92.3</v>
      </c>
      <c r="H288" s="154">
        <v>100</v>
      </c>
      <c r="I288" s="154">
        <v>92.3</v>
      </c>
      <c r="J288" s="154">
        <v>83.3</v>
      </c>
      <c r="K288" s="154">
        <v>83.3</v>
      </c>
    </row>
    <row r="289" spans="1:11" s="4" customFormat="1" ht="15">
      <c r="A289" s="4" t="s">
        <v>294</v>
      </c>
      <c r="B289" s="154">
        <v>76.900000000000006</v>
      </c>
      <c r="C289" s="154">
        <v>90.9</v>
      </c>
      <c r="D289" s="154">
        <v>75</v>
      </c>
      <c r="E289" s="154">
        <v>80</v>
      </c>
      <c r="F289" s="154">
        <v>86.7</v>
      </c>
      <c r="G289" s="154">
        <v>86.4</v>
      </c>
      <c r="H289" s="154">
        <v>86.2</v>
      </c>
      <c r="I289" s="154">
        <v>75</v>
      </c>
      <c r="J289" s="154">
        <v>92.6</v>
      </c>
      <c r="K289" s="154">
        <v>83.3</v>
      </c>
    </row>
    <row r="290" spans="1:11" s="4" customFormat="1" ht="15">
      <c r="A290" s="4" t="s">
        <v>295</v>
      </c>
      <c r="B290" s="154">
        <v>100</v>
      </c>
      <c r="C290" s="154">
        <v>100</v>
      </c>
      <c r="D290" s="154">
        <v>100</v>
      </c>
      <c r="E290" s="154">
        <v>66.7</v>
      </c>
      <c r="F290" s="154">
        <v>100</v>
      </c>
      <c r="G290" s="154">
        <v>100</v>
      </c>
      <c r="H290" s="154">
        <v>100</v>
      </c>
      <c r="I290" s="154">
        <v>100</v>
      </c>
      <c r="J290" s="154">
        <v>0</v>
      </c>
      <c r="K290" s="154">
        <v>100</v>
      </c>
    </row>
    <row r="291" spans="1:11" s="4" customFormat="1" ht="15">
      <c r="A291" s="4" t="s">
        <v>296</v>
      </c>
      <c r="B291" s="154">
        <v>85.7</v>
      </c>
      <c r="C291" s="154">
        <v>100</v>
      </c>
      <c r="D291" s="154">
        <v>66.7</v>
      </c>
      <c r="E291" s="154">
        <v>100</v>
      </c>
      <c r="F291" s="154">
        <v>66.7</v>
      </c>
      <c r="G291" s="154">
        <v>0</v>
      </c>
      <c r="H291" s="154">
        <v>100</v>
      </c>
      <c r="I291" s="154">
        <v>50</v>
      </c>
      <c r="J291" s="154">
        <v>0</v>
      </c>
      <c r="K291" s="154">
        <v>100</v>
      </c>
    </row>
    <row r="292" spans="1:11" s="4" customFormat="1" ht="15">
      <c r="A292" s="4" t="s">
        <v>297</v>
      </c>
      <c r="B292" s="154">
        <v>100</v>
      </c>
      <c r="C292" s="154">
        <v>66.7</v>
      </c>
      <c r="D292" s="154">
        <v>100</v>
      </c>
      <c r="E292" s="154">
        <v>100</v>
      </c>
      <c r="F292" s="154">
        <v>100</v>
      </c>
      <c r="G292" s="154">
        <v>80</v>
      </c>
      <c r="H292" s="154">
        <v>75</v>
      </c>
      <c r="I292" s="154">
        <v>50</v>
      </c>
      <c r="J292" s="154">
        <v>50</v>
      </c>
      <c r="K292" s="154">
        <v>80</v>
      </c>
    </row>
    <row r="293" spans="1:11" s="4" customFormat="1" ht="15">
      <c r="A293" s="4" t="s">
        <v>298</v>
      </c>
      <c r="B293" s="154">
        <v>0</v>
      </c>
      <c r="C293" s="154">
        <v>100</v>
      </c>
      <c r="D293" s="154">
        <v>100</v>
      </c>
      <c r="E293" s="154">
        <v>100</v>
      </c>
      <c r="F293" s="154">
        <v>85.7</v>
      </c>
      <c r="G293" s="154">
        <v>100</v>
      </c>
      <c r="H293" s="154">
        <v>100</v>
      </c>
      <c r="I293" s="154">
        <v>100</v>
      </c>
      <c r="J293" s="154">
        <v>100</v>
      </c>
      <c r="K293" s="154">
        <v>0</v>
      </c>
    </row>
    <row r="294" spans="1:11" s="4" customFormat="1" ht="15">
      <c r="A294" s="4" t="s">
        <v>299</v>
      </c>
      <c r="B294" s="154">
        <v>72.7</v>
      </c>
      <c r="C294" s="154">
        <v>100</v>
      </c>
      <c r="D294" s="154">
        <v>50</v>
      </c>
      <c r="E294" s="154">
        <v>40</v>
      </c>
      <c r="F294" s="154">
        <v>50</v>
      </c>
      <c r="G294" s="154">
        <v>50</v>
      </c>
      <c r="H294" s="154">
        <v>0</v>
      </c>
      <c r="I294" s="154">
        <v>100</v>
      </c>
      <c r="J294" s="154">
        <v>0</v>
      </c>
      <c r="K294" s="154">
        <v>0</v>
      </c>
    </row>
    <row r="295" spans="1:11" s="405" customFormat="1" ht="30">
      <c r="A295" s="408" t="s">
        <v>300</v>
      </c>
      <c r="B295" s="407">
        <v>92.5</v>
      </c>
      <c r="C295" s="407">
        <v>87.7</v>
      </c>
      <c r="D295" s="407">
        <v>80.599999999999994</v>
      </c>
      <c r="E295" s="407">
        <v>73.900000000000006</v>
      </c>
      <c r="F295" s="407">
        <v>69.400000000000006</v>
      </c>
      <c r="G295" s="407">
        <v>71.7</v>
      </c>
      <c r="H295" s="407">
        <v>75.900000000000006</v>
      </c>
      <c r="I295" s="407">
        <v>74.099999999999994</v>
      </c>
      <c r="J295" s="407">
        <v>81.8</v>
      </c>
      <c r="K295" s="407">
        <v>73.8</v>
      </c>
    </row>
    <row r="296" spans="1:11" s="4" customFormat="1" ht="15">
      <c r="A296" s="4" t="s">
        <v>301</v>
      </c>
      <c r="B296" s="154">
        <v>92.7</v>
      </c>
      <c r="C296" s="154">
        <v>96.9</v>
      </c>
      <c r="D296" s="154">
        <v>83.9</v>
      </c>
      <c r="E296" s="154">
        <v>79.5</v>
      </c>
      <c r="F296" s="154">
        <v>75.8</v>
      </c>
      <c r="G296" s="154">
        <v>82.5</v>
      </c>
      <c r="H296" s="154">
        <v>81.3</v>
      </c>
      <c r="I296" s="154">
        <v>71.400000000000006</v>
      </c>
      <c r="J296" s="154">
        <v>87.9</v>
      </c>
      <c r="K296" s="154">
        <v>82.4</v>
      </c>
    </row>
    <row r="297" spans="1:11" s="4" customFormat="1" ht="15">
      <c r="A297" s="4" t="s">
        <v>302</v>
      </c>
      <c r="B297" s="154">
        <v>100</v>
      </c>
      <c r="C297" s="154">
        <v>100</v>
      </c>
      <c r="D297" s="154">
        <v>100</v>
      </c>
      <c r="E297" s="154">
        <v>0</v>
      </c>
      <c r="F297" s="154">
        <v>0</v>
      </c>
      <c r="G297" s="154">
        <v>0</v>
      </c>
      <c r="H297" s="154">
        <v>0</v>
      </c>
      <c r="I297" s="154">
        <v>100</v>
      </c>
      <c r="J297" s="154">
        <v>100</v>
      </c>
      <c r="K297" s="154">
        <v>33.299999999999997</v>
      </c>
    </row>
    <row r="298" spans="1:11" s="4" customFormat="1" ht="15">
      <c r="A298" s="4" t="s">
        <v>303</v>
      </c>
      <c r="B298" s="154">
        <v>0</v>
      </c>
      <c r="C298" s="154">
        <v>0</v>
      </c>
      <c r="D298" s="154">
        <v>100</v>
      </c>
      <c r="E298" s="154">
        <v>50</v>
      </c>
      <c r="F298" s="154">
        <v>0</v>
      </c>
      <c r="G298" s="154">
        <v>0</v>
      </c>
      <c r="H298" s="154">
        <v>0</v>
      </c>
      <c r="I298" s="154">
        <v>0</v>
      </c>
      <c r="J298" s="154">
        <v>0</v>
      </c>
      <c r="K298" s="154">
        <v>0</v>
      </c>
    </row>
    <row r="299" spans="1:11" s="4" customFormat="1" ht="15">
      <c r="A299" s="4" t="s">
        <v>304</v>
      </c>
      <c r="B299" s="154">
        <v>100</v>
      </c>
      <c r="C299" s="154">
        <v>100</v>
      </c>
      <c r="D299" s="154">
        <v>100</v>
      </c>
      <c r="E299" s="154">
        <v>100</v>
      </c>
      <c r="F299" s="154">
        <v>100</v>
      </c>
      <c r="G299" s="154">
        <v>0</v>
      </c>
      <c r="H299" s="154">
        <v>66.7</v>
      </c>
      <c r="I299" s="154">
        <v>100</v>
      </c>
      <c r="J299" s="154">
        <v>0</v>
      </c>
      <c r="K299" s="154">
        <v>100</v>
      </c>
    </row>
    <row r="300" spans="1:11" s="4" customFormat="1" ht="15">
      <c r="A300" s="4" t="s">
        <v>305</v>
      </c>
      <c r="B300" s="154">
        <v>100</v>
      </c>
      <c r="C300" s="154">
        <v>100</v>
      </c>
      <c r="D300" s="154">
        <v>100</v>
      </c>
      <c r="E300" s="154">
        <v>60</v>
      </c>
      <c r="F300" s="154">
        <v>100</v>
      </c>
      <c r="G300" s="154">
        <v>83.3</v>
      </c>
      <c r="H300" s="154">
        <v>76.900000000000006</v>
      </c>
      <c r="I300" s="154">
        <v>66.7</v>
      </c>
      <c r="J300" s="154">
        <v>75</v>
      </c>
      <c r="K300" s="154">
        <v>100</v>
      </c>
    </row>
    <row r="301" spans="1:11" s="4" customFormat="1" ht="15">
      <c r="A301" s="4" t="s">
        <v>307</v>
      </c>
      <c r="B301" s="154">
        <v>0</v>
      </c>
      <c r="C301" s="154">
        <v>0</v>
      </c>
      <c r="D301" s="154">
        <v>50</v>
      </c>
      <c r="E301" s="154">
        <v>100</v>
      </c>
      <c r="F301" s="154">
        <v>0</v>
      </c>
      <c r="G301" s="154">
        <v>50</v>
      </c>
      <c r="H301" s="154">
        <v>0</v>
      </c>
      <c r="I301" s="154">
        <v>0</v>
      </c>
      <c r="J301" s="154">
        <v>0</v>
      </c>
      <c r="K301" s="154">
        <v>0</v>
      </c>
    </row>
    <row r="302" spans="1:11" s="4" customFormat="1" ht="15">
      <c r="A302" s="4" t="s">
        <v>308</v>
      </c>
      <c r="B302" s="154">
        <v>100</v>
      </c>
      <c r="C302" s="154">
        <v>66.7</v>
      </c>
      <c r="D302" s="154">
        <v>77.8</v>
      </c>
      <c r="E302" s="154">
        <v>100</v>
      </c>
      <c r="F302" s="154">
        <v>83.3</v>
      </c>
      <c r="G302" s="154">
        <v>88.9</v>
      </c>
      <c r="H302" s="154">
        <v>100</v>
      </c>
      <c r="I302" s="154">
        <v>75</v>
      </c>
      <c r="J302" s="154">
        <v>100</v>
      </c>
      <c r="K302" s="154">
        <v>100</v>
      </c>
    </row>
    <row r="303" spans="1:11" s="4" customFormat="1" ht="15">
      <c r="A303" s="4" t="s">
        <v>309</v>
      </c>
      <c r="B303" s="154">
        <v>66.7</v>
      </c>
      <c r="C303" s="154">
        <v>50</v>
      </c>
      <c r="D303" s="154">
        <v>66.7</v>
      </c>
      <c r="E303" s="154">
        <v>66.7</v>
      </c>
      <c r="F303" s="154">
        <v>0</v>
      </c>
      <c r="G303" s="154">
        <v>0</v>
      </c>
      <c r="H303" s="154">
        <v>40</v>
      </c>
      <c r="I303" s="154">
        <v>100</v>
      </c>
      <c r="J303" s="154">
        <v>0</v>
      </c>
      <c r="K303" s="154">
        <v>0</v>
      </c>
    </row>
    <row r="304" spans="1:11" s="4" customFormat="1" ht="15">
      <c r="A304" s="4" t="s">
        <v>310</v>
      </c>
      <c r="B304" s="154">
        <v>100</v>
      </c>
      <c r="C304" s="154">
        <v>100</v>
      </c>
      <c r="D304" s="154">
        <v>66.7</v>
      </c>
      <c r="E304" s="154">
        <v>42.9</v>
      </c>
      <c r="F304" s="154">
        <v>0</v>
      </c>
      <c r="G304" s="154">
        <v>75</v>
      </c>
      <c r="H304" s="154">
        <v>85.7</v>
      </c>
      <c r="I304" s="154">
        <v>50</v>
      </c>
      <c r="J304" s="154">
        <v>100</v>
      </c>
      <c r="K304" s="154">
        <v>100</v>
      </c>
    </row>
    <row r="305" spans="1:11" s="4" customFormat="1" ht="15">
      <c r="A305" s="4" t="s">
        <v>311</v>
      </c>
      <c r="B305" s="154">
        <v>100</v>
      </c>
      <c r="C305" s="154">
        <v>66.7</v>
      </c>
      <c r="D305" s="154">
        <v>50</v>
      </c>
      <c r="E305" s="154">
        <v>66.7</v>
      </c>
      <c r="F305" s="154">
        <v>100</v>
      </c>
      <c r="G305" s="154">
        <v>100</v>
      </c>
      <c r="H305" s="154">
        <v>33.299999999999997</v>
      </c>
      <c r="I305" s="154">
        <v>100</v>
      </c>
      <c r="J305" s="154">
        <v>0</v>
      </c>
      <c r="K305" s="154">
        <v>33.299999999999997</v>
      </c>
    </row>
    <row r="306" spans="1:11" s="4" customFormat="1" ht="15">
      <c r="A306" s="4" t="s">
        <v>312</v>
      </c>
      <c r="B306" s="154">
        <v>100</v>
      </c>
      <c r="C306" s="154">
        <v>100</v>
      </c>
      <c r="D306" s="154">
        <v>100</v>
      </c>
      <c r="E306" s="154">
        <v>0</v>
      </c>
      <c r="F306" s="154">
        <v>100</v>
      </c>
      <c r="G306" s="154">
        <v>0</v>
      </c>
      <c r="H306" s="154">
        <v>100</v>
      </c>
      <c r="I306" s="154">
        <v>100</v>
      </c>
      <c r="J306" s="154">
        <v>100</v>
      </c>
      <c r="K306" s="154">
        <v>0</v>
      </c>
    </row>
    <row r="307" spans="1:11" s="4" customFormat="1" ht="15">
      <c r="A307" s="4" t="s">
        <v>313</v>
      </c>
      <c r="B307" s="154">
        <v>100</v>
      </c>
      <c r="C307" s="154">
        <v>50</v>
      </c>
      <c r="D307" s="154">
        <v>50</v>
      </c>
      <c r="E307" s="154">
        <v>58.3</v>
      </c>
      <c r="F307" s="154">
        <v>50</v>
      </c>
      <c r="G307" s="154">
        <v>20</v>
      </c>
      <c r="H307" s="154">
        <v>50</v>
      </c>
      <c r="I307" s="154">
        <v>100</v>
      </c>
      <c r="J307" s="154">
        <v>100</v>
      </c>
      <c r="K307" s="154">
        <v>0</v>
      </c>
    </row>
    <row r="308" spans="1:11" s="405" customFormat="1" ht="15">
      <c r="A308" s="406" t="s">
        <v>777</v>
      </c>
      <c r="B308" s="407">
        <v>86.6</v>
      </c>
      <c r="C308" s="407">
        <v>86.7</v>
      </c>
      <c r="D308" s="407">
        <v>82.9</v>
      </c>
      <c r="E308" s="407">
        <v>79.5</v>
      </c>
      <c r="F308" s="407">
        <v>86.1</v>
      </c>
      <c r="G308" s="407">
        <v>73.900000000000006</v>
      </c>
      <c r="H308" s="407">
        <v>81.5</v>
      </c>
      <c r="I308" s="407">
        <v>85.5</v>
      </c>
      <c r="J308" s="407">
        <v>77.5</v>
      </c>
      <c r="K308" s="407">
        <v>71.3</v>
      </c>
    </row>
    <row r="309" spans="1:11" s="405" customFormat="1" ht="15">
      <c r="A309" s="406" t="s">
        <v>315</v>
      </c>
      <c r="B309" s="407">
        <v>86.4</v>
      </c>
      <c r="C309" s="407">
        <v>93.3</v>
      </c>
      <c r="D309" s="407">
        <v>81.8</v>
      </c>
      <c r="E309" s="407">
        <v>90.6</v>
      </c>
      <c r="F309" s="407">
        <v>86.7</v>
      </c>
      <c r="G309" s="407">
        <v>77.8</v>
      </c>
      <c r="H309" s="407">
        <v>85.7</v>
      </c>
      <c r="I309" s="407">
        <v>93.5</v>
      </c>
      <c r="J309" s="407">
        <v>92.6</v>
      </c>
      <c r="K309" s="407">
        <v>85</v>
      </c>
    </row>
    <row r="310" spans="1:11" s="4" customFormat="1" ht="15">
      <c r="A310" s="4" t="s">
        <v>316</v>
      </c>
      <c r="B310" s="154">
        <v>100</v>
      </c>
      <c r="C310" s="154">
        <v>100</v>
      </c>
      <c r="D310" s="154">
        <v>0</v>
      </c>
      <c r="E310" s="154">
        <v>100</v>
      </c>
      <c r="F310" s="154">
        <v>100</v>
      </c>
      <c r="G310" s="154">
        <v>0</v>
      </c>
      <c r="H310" s="154">
        <v>75</v>
      </c>
      <c r="I310" s="154">
        <v>100</v>
      </c>
      <c r="J310" s="154">
        <v>0</v>
      </c>
      <c r="K310" s="154">
        <v>0</v>
      </c>
    </row>
    <row r="311" spans="1:11" s="4" customFormat="1" ht="15">
      <c r="A311" s="4" t="s">
        <v>317</v>
      </c>
      <c r="B311" s="154">
        <v>66.7</v>
      </c>
      <c r="C311" s="154">
        <v>80</v>
      </c>
      <c r="D311" s="154">
        <v>0</v>
      </c>
      <c r="E311" s="154">
        <v>100</v>
      </c>
      <c r="F311" s="154">
        <v>50</v>
      </c>
      <c r="G311" s="154">
        <v>0</v>
      </c>
      <c r="H311" s="154">
        <v>100</v>
      </c>
      <c r="I311" s="154">
        <v>0</v>
      </c>
      <c r="J311" s="154">
        <v>100</v>
      </c>
      <c r="K311" s="154">
        <v>100</v>
      </c>
    </row>
    <row r="312" spans="1:11" s="4" customFormat="1" ht="15">
      <c r="A312" s="4" t="s">
        <v>318</v>
      </c>
      <c r="B312" s="154">
        <v>66.7</v>
      </c>
      <c r="C312" s="154">
        <v>0</v>
      </c>
      <c r="D312" s="154">
        <v>100</v>
      </c>
      <c r="E312" s="154">
        <v>66.7</v>
      </c>
      <c r="F312" s="154">
        <v>50</v>
      </c>
      <c r="G312" s="154">
        <v>0</v>
      </c>
      <c r="H312" s="154">
        <v>100</v>
      </c>
      <c r="I312" s="154">
        <v>0</v>
      </c>
      <c r="J312" s="154">
        <v>100</v>
      </c>
      <c r="K312" s="154">
        <v>100</v>
      </c>
    </row>
    <row r="313" spans="1:11" s="4" customFormat="1" ht="15">
      <c r="A313" s="4" t="s">
        <v>319</v>
      </c>
      <c r="B313" s="154">
        <v>100</v>
      </c>
      <c r="C313" s="154">
        <v>0</v>
      </c>
      <c r="D313" s="154">
        <v>100</v>
      </c>
      <c r="E313" s="154">
        <v>0</v>
      </c>
      <c r="F313" s="154">
        <v>100</v>
      </c>
      <c r="G313" s="154">
        <v>0</v>
      </c>
      <c r="H313" s="154">
        <v>0</v>
      </c>
      <c r="I313" s="154">
        <v>0</v>
      </c>
      <c r="J313" s="154">
        <v>0</v>
      </c>
      <c r="K313" s="154">
        <v>0</v>
      </c>
    </row>
    <row r="314" spans="1:11" s="4" customFormat="1" ht="15">
      <c r="A314" s="4" t="s">
        <v>320</v>
      </c>
      <c r="B314" s="154">
        <v>91.7</v>
      </c>
      <c r="C314" s="154">
        <v>96.3</v>
      </c>
      <c r="D314" s="154">
        <v>83.3</v>
      </c>
      <c r="E314" s="154">
        <v>90</v>
      </c>
      <c r="F314" s="154">
        <v>93.3</v>
      </c>
      <c r="G314" s="154">
        <v>78.599999999999994</v>
      </c>
      <c r="H314" s="154">
        <v>76.900000000000006</v>
      </c>
      <c r="I314" s="154">
        <v>92.9</v>
      </c>
      <c r="J314" s="154">
        <v>100</v>
      </c>
      <c r="K314" s="154">
        <v>85.7</v>
      </c>
    </row>
    <row r="315" spans="1:11" s="4" customFormat="1" ht="15">
      <c r="A315" s="4" t="s">
        <v>321</v>
      </c>
      <c r="B315" s="154">
        <v>0</v>
      </c>
      <c r="C315" s="154">
        <v>0</v>
      </c>
      <c r="D315" s="154">
        <v>0</v>
      </c>
      <c r="E315" s="154">
        <v>0</v>
      </c>
      <c r="F315" s="154">
        <v>0</v>
      </c>
      <c r="G315" s="154">
        <v>0</v>
      </c>
      <c r="H315" s="154">
        <v>0</v>
      </c>
      <c r="I315" s="154">
        <v>0</v>
      </c>
      <c r="J315" s="154">
        <v>0</v>
      </c>
      <c r="K315" s="154">
        <v>0</v>
      </c>
    </row>
    <row r="316" spans="1:11" s="4" customFormat="1" ht="15">
      <c r="A316" s="4" t="s">
        <v>322</v>
      </c>
      <c r="B316" s="154">
        <v>100</v>
      </c>
      <c r="C316" s="154">
        <v>0</v>
      </c>
      <c r="D316" s="154">
        <v>0</v>
      </c>
      <c r="E316" s="154">
        <v>0</v>
      </c>
      <c r="F316" s="154">
        <v>0</v>
      </c>
      <c r="G316" s="154">
        <v>0</v>
      </c>
      <c r="H316" s="154">
        <v>0</v>
      </c>
      <c r="I316" s="154">
        <v>100</v>
      </c>
      <c r="J316" s="154">
        <v>0</v>
      </c>
      <c r="K316" s="154">
        <v>0</v>
      </c>
    </row>
    <row r="317" spans="1:11" s="4" customFormat="1" ht="15">
      <c r="A317" s="4" t="s">
        <v>323</v>
      </c>
      <c r="B317" s="154">
        <v>0</v>
      </c>
      <c r="C317" s="154">
        <v>0</v>
      </c>
      <c r="D317" s="154">
        <v>0</v>
      </c>
      <c r="E317" s="154">
        <v>0</v>
      </c>
      <c r="F317" s="154">
        <v>0</v>
      </c>
      <c r="G317" s="154">
        <v>0</v>
      </c>
      <c r="H317" s="154">
        <v>0</v>
      </c>
      <c r="I317" s="154">
        <v>100</v>
      </c>
      <c r="J317" s="154">
        <v>0</v>
      </c>
      <c r="K317" s="154">
        <v>0</v>
      </c>
    </row>
    <row r="318" spans="1:11" s="4" customFormat="1" ht="15">
      <c r="A318" s="4" t="s">
        <v>324</v>
      </c>
      <c r="B318" s="154">
        <v>0</v>
      </c>
      <c r="C318" s="154">
        <v>0</v>
      </c>
      <c r="D318" s="154">
        <v>0</v>
      </c>
      <c r="E318" s="154">
        <v>0</v>
      </c>
      <c r="F318" s="154">
        <v>50</v>
      </c>
      <c r="G318" s="154">
        <v>0</v>
      </c>
      <c r="H318" s="154">
        <v>0</v>
      </c>
      <c r="I318" s="154">
        <v>0</v>
      </c>
      <c r="J318" s="154">
        <v>0</v>
      </c>
      <c r="K318" s="154">
        <v>0</v>
      </c>
    </row>
    <row r="319" spans="1:11" s="4" customFormat="1" ht="15">
      <c r="A319" s="4" t="s">
        <v>325</v>
      </c>
      <c r="B319" s="154">
        <v>100</v>
      </c>
      <c r="C319" s="154">
        <v>100</v>
      </c>
      <c r="D319" s="154">
        <v>0</v>
      </c>
      <c r="E319" s="154">
        <v>0</v>
      </c>
      <c r="F319" s="154">
        <v>100</v>
      </c>
      <c r="G319" s="154">
        <v>0</v>
      </c>
      <c r="H319" s="154">
        <v>66.7</v>
      </c>
      <c r="I319" s="154">
        <v>0</v>
      </c>
      <c r="J319" s="154">
        <v>0</v>
      </c>
      <c r="K319" s="154">
        <v>0</v>
      </c>
    </row>
    <row r="320" spans="1:11" s="4" customFormat="1" ht="15">
      <c r="A320" s="4" t="s">
        <v>326</v>
      </c>
      <c r="B320" s="154">
        <v>0</v>
      </c>
      <c r="C320" s="154">
        <v>0</v>
      </c>
      <c r="D320" s="154">
        <v>100</v>
      </c>
      <c r="E320" s="154">
        <v>100</v>
      </c>
      <c r="F320" s="154">
        <v>100</v>
      </c>
      <c r="G320" s="154">
        <v>100</v>
      </c>
      <c r="H320" s="154">
        <v>100</v>
      </c>
      <c r="I320" s="154">
        <v>100</v>
      </c>
      <c r="J320" s="154">
        <v>100</v>
      </c>
      <c r="K320" s="154">
        <v>100</v>
      </c>
    </row>
    <row r="321" spans="1:11" s="4" customFormat="1" ht="15">
      <c r="A321" s="4" t="s">
        <v>327</v>
      </c>
      <c r="B321" s="154">
        <v>0</v>
      </c>
      <c r="C321" s="154">
        <v>50</v>
      </c>
      <c r="D321" s="154">
        <v>0</v>
      </c>
      <c r="E321" s="154">
        <v>0</v>
      </c>
      <c r="F321" s="154">
        <v>100</v>
      </c>
      <c r="G321" s="154">
        <v>50</v>
      </c>
      <c r="H321" s="154">
        <v>100</v>
      </c>
      <c r="I321" s="154">
        <v>0</v>
      </c>
      <c r="J321" s="154">
        <v>100</v>
      </c>
      <c r="K321" s="154">
        <v>0</v>
      </c>
    </row>
    <row r="322" spans="1:11" s="4" customFormat="1" ht="15">
      <c r="A322" s="4" t="s">
        <v>328</v>
      </c>
      <c r="B322" s="154">
        <v>0</v>
      </c>
      <c r="C322" s="154">
        <v>0</v>
      </c>
      <c r="D322" s="154">
        <v>0</v>
      </c>
      <c r="E322" s="154">
        <v>100</v>
      </c>
      <c r="F322" s="154">
        <v>100</v>
      </c>
      <c r="G322" s="154">
        <v>0</v>
      </c>
      <c r="H322" s="154">
        <v>100</v>
      </c>
      <c r="I322" s="154">
        <v>100</v>
      </c>
      <c r="J322" s="154">
        <v>100</v>
      </c>
      <c r="K322" s="154">
        <v>0</v>
      </c>
    </row>
    <row r="323" spans="1:11" s="4" customFormat="1" ht="15">
      <c r="A323" s="4" t="s">
        <v>329</v>
      </c>
      <c r="B323" s="154">
        <v>0</v>
      </c>
      <c r="C323" s="154">
        <v>100</v>
      </c>
      <c r="D323" s="154">
        <v>0</v>
      </c>
      <c r="E323" s="154">
        <v>100</v>
      </c>
      <c r="F323" s="154">
        <v>100</v>
      </c>
      <c r="G323" s="154">
        <v>100</v>
      </c>
      <c r="H323" s="154">
        <v>0</v>
      </c>
      <c r="I323" s="154">
        <v>0</v>
      </c>
      <c r="J323" s="154">
        <v>0</v>
      </c>
      <c r="K323" s="154">
        <v>0</v>
      </c>
    </row>
    <row r="324" spans="1:11" s="4" customFormat="1" ht="15">
      <c r="A324" s="4" t="s">
        <v>330</v>
      </c>
      <c r="B324" s="154">
        <v>0</v>
      </c>
      <c r="C324" s="154">
        <v>100</v>
      </c>
      <c r="D324" s="154">
        <v>100</v>
      </c>
      <c r="E324" s="154">
        <v>100</v>
      </c>
      <c r="F324" s="154">
        <v>100</v>
      </c>
      <c r="G324" s="154">
        <v>0</v>
      </c>
      <c r="H324" s="154">
        <v>0</v>
      </c>
      <c r="I324" s="154">
        <v>0</v>
      </c>
      <c r="J324" s="154">
        <v>0</v>
      </c>
      <c r="K324" s="154">
        <v>100</v>
      </c>
    </row>
    <row r="325" spans="1:11" s="4" customFormat="1" ht="15">
      <c r="A325" s="4" t="s">
        <v>331</v>
      </c>
      <c r="B325" s="154">
        <v>100</v>
      </c>
      <c r="C325" s="154">
        <v>100</v>
      </c>
      <c r="D325" s="154">
        <v>77.8</v>
      </c>
      <c r="E325" s="154">
        <v>87.5</v>
      </c>
      <c r="F325" s="154">
        <v>87.5</v>
      </c>
      <c r="G325" s="154">
        <v>100</v>
      </c>
      <c r="H325" s="154">
        <v>100</v>
      </c>
      <c r="I325" s="154">
        <v>100</v>
      </c>
      <c r="J325" s="154">
        <v>88.9</v>
      </c>
      <c r="K325" s="154">
        <v>100</v>
      </c>
    </row>
    <row r="326" spans="1:11" s="4" customFormat="1" ht="15">
      <c r="A326" s="4" t="s">
        <v>332</v>
      </c>
      <c r="B326" s="154">
        <v>0</v>
      </c>
      <c r="C326" s="154">
        <v>0</v>
      </c>
      <c r="D326" s="154">
        <v>50</v>
      </c>
      <c r="E326" s="154">
        <v>0</v>
      </c>
      <c r="F326" s="154">
        <v>0</v>
      </c>
      <c r="G326" s="154">
        <v>0</v>
      </c>
      <c r="H326" s="154">
        <v>100</v>
      </c>
      <c r="I326" s="154">
        <v>0</v>
      </c>
      <c r="J326" s="154">
        <v>0</v>
      </c>
      <c r="K326" s="154">
        <v>0</v>
      </c>
    </row>
    <row r="327" spans="1:11" s="4" customFormat="1" ht="15">
      <c r="A327" s="4" t="s">
        <v>333</v>
      </c>
      <c r="B327" s="154">
        <v>0</v>
      </c>
      <c r="C327" s="154">
        <v>0</v>
      </c>
      <c r="D327" s="154">
        <v>100</v>
      </c>
      <c r="E327" s="154">
        <v>100</v>
      </c>
      <c r="F327" s="154">
        <v>0</v>
      </c>
      <c r="G327" s="154">
        <v>0</v>
      </c>
      <c r="H327" s="154">
        <v>0</v>
      </c>
      <c r="I327" s="154">
        <v>0</v>
      </c>
      <c r="J327" s="154">
        <v>100</v>
      </c>
      <c r="K327" s="154">
        <v>0</v>
      </c>
    </row>
    <row r="328" spans="1:11" s="4" customFormat="1" ht="15">
      <c r="A328" s="4" t="s">
        <v>334</v>
      </c>
      <c r="B328" s="154">
        <v>100</v>
      </c>
      <c r="C328" s="154">
        <v>0</v>
      </c>
      <c r="D328" s="154">
        <v>0</v>
      </c>
      <c r="E328" s="154">
        <v>0</v>
      </c>
      <c r="F328" s="154">
        <v>0</v>
      </c>
      <c r="G328" s="154">
        <v>0</v>
      </c>
      <c r="H328" s="154">
        <v>0</v>
      </c>
      <c r="I328" s="154">
        <v>100</v>
      </c>
      <c r="J328" s="154">
        <v>0</v>
      </c>
      <c r="K328" s="154">
        <v>50</v>
      </c>
    </row>
    <row r="329" spans="1:11" s="4" customFormat="1" ht="15">
      <c r="A329" s="4" t="s">
        <v>335</v>
      </c>
      <c r="B329" s="154">
        <v>0</v>
      </c>
      <c r="C329" s="154">
        <v>0</v>
      </c>
      <c r="D329" s="154">
        <v>0</v>
      </c>
      <c r="E329" s="154">
        <v>0</v>
      </c>
      <c r="F329" s="154">
        <v>0</v>
      </c>
      <c r="G329" s="154">
        <v>0</v>
      </c>
      <c r="H329" s="154">
        <v>0</v>
      </c>
      <c r="I329" s="154">
        <v>0</v>
      </c>
      <c r="J329" s="154">
        <v>0</v>
      </c>
      <c r="K329" s="154">
        <v>0</v>
      </c>
    </row>
    <row r="330" spans="1:11" s="4" customFormat="1" ht="15">
      <c r="A330" s="4" t="s">
        <v>336</v>
      </c>
      <c r="B330" s="154">
        <v>100</v>
      </c>
      <c r="C330" s="154">
        <v>0</v>
      </c>
      <c r="D330" s="154">
        <v>100</v>
      </c>
      <c r="E330" s="154">
        <v>0</v>
      </c>
      <c r="F330" s="154">
        <v>100</v>
      </c>
      <c r="G330" s="154">
        <v>0</v>
      </c>
      <c r="H330" s="154">
        <v>0</v>
      </c>
      <c r="I330" s="154">
        <v>100</v>
      </c>
      <c r="J330" s="154">
        <v>100</v>
      </c>
      <c r="K330" s="154">
        <v>0</v>
      </c>
    </row>
    <row r="331" spans="1:11" s="405" customFormat="1" ht="30">
      <c r="A331" s="408" t="s">
        <v>337</v>
      </c>
      <c r="B331" s="407">
        <v>75.900000000000006</v>
      </c>
      <c r="C331" s="407">
        <v>75.900000000000006</v>
      </c>
      <c r="D331" s="407">
        <v>90.9</v>
      </c>
      <c r="E331" s="407">
        <v>75.900000000000006</v>
      </c>
      <c r="F331" s="407">
        <v>84.4</v>
      </c>
      <c r="G331" s="407">
        <v>65.400000000000006</v>
      </c>
      <c r="H331" s="407">
        <v>64</v>
      </c>
      <c r="I331" s="407">
        <v>75.900000000000006</v>
      </c>
      <c r="J331" s="407">
        <v>77.8</v>
      </c>
      <c r="K331" s="407">
        <v>70</v>
      </c>
    </row>
    <row r="332" spans="1:11" s="4" customFormat="1" ht="15">
      <c r="A332" s="4" t="s">
        <v>338</v>
      </c>
      <c r="B332" s="154">
        <v>100</v>
      </c>
      <c r="C332" s="154">
        <v>100</v>
      </c>
      <c r="D332" s="154">
        <v>100</v>
      </c>
      <c r="E332" s="154">
        <v>75</v>
      </c>
      <c r="F332" s="154">
        <v>85.7</v>
      </c>
      <c r="G332" s="154">
        <v>100</v>
      </c>
      <c r="H332" s="154">
        <v>50</v>
      </c>
      <c r="I332" s="154">
        <v>0</v>
      </c>
      <c r="J332" s="154">
        <v>50</v>
      </c>
      <c r="K332" s="154">
        <v>66.7</v>
      </c>
    </row>
    <row r="333" spans="1:11" s="4" customFormat="1" ht="15">
      <c r="A333" s="4" t="s">
        <v>339</v>
      </c>
      <c r="B333" s="154">
        <v>50</v>
      </c>
      <c r="C333" s="154">
        <v>100</v>
      </c>
      <c r="D333" s="154">
        <v>50</v>
      </c>
      <c r="E333" s="154">
        <v>0</v>
      </c>
      <c r="F333" s="154">
        <v>75</v>
      </c>
      <c r="G333" s="154">
        <v>0</v>
      </c>
      <c r="H333" s="154">
        <v>100</v>
      </c>
      <c r="I333" s="154">
        <v>66.7</v>
      </c>
      <c r="J333" s="154">
        <v>100</v>
      </c>
      <c r="K333" s="154">
        <v>75</v>
      </c>
    </row>
    <row r="334" spans="1:11" s="4" customFormat="1" ht="15">
      <c r="A334" s="4" t="s">
        <v>340</v>
      </c>
      <c r="B334" s="154">
        <v>0</v>
      </c>
      <c r="C334" s="154">
        <v>0</v>
      </c>
      <c r="D334" s="154">
        <v>0</v>
      </c>
      <c r="E334" s="154">
        <v>0</v>
      </c>
      <c r="F334" s="154">
        <v>0</v>
      </c>
      <c r="G334" s="154">
        <v>0</v>
      </c>
      <c r="H334" s="154">
        <v>0</v>
      </c>
      <c r="I334" s="154">
        <v>0</v>
      </c>
      <c r="J334" s="154">
        <v>0</v>
      </c>
      <c r="K334" s="154">
        <v>0</v>
      </c>
    </row>
    <row r="335" spans="1:11" s="4" customFormat="1" ht="15">
      <c r="A335" s="4" t="s">
        <v>341</v>
      </c>
      <c r="B335" s="154">
        <v>100</v>
      </c>
      <c r="C335" s="154">
        <v>100</v>
      </c>
      <c r="D335" s="154">
        <v>100</v>
      </c>
      <c r="E335" s="154">
        <v>80</v>
      </c>
      <c r="F335" s="154">
        <v>0</v>
      </c>
      <c r="G335" s="154">
        <v>100</v>
      </c>
      <c r="H335" s="154">
        <v>100</v>
      </c>
      <c r="I335" s="154">
        <v>100</v>
      </c>
      <c r="J335" s="154">
        <v>100</v>
      </c>
      <c r="K335" s="154">
        <v>100</v>
      </c>
    </row>
    <row r="336" spans="1:11" s="4" customFormat="1" ht="15">
      <c r="A336" s="4" t="s">
        <v>306</v>
      </c>
      <c r="B336" s="154">
        <v>0</v>
      </c>
      <c r="C336" s="154">
        <v>0</v>
      </c>
      <c r="D336" s="154">
        <v>0</v>
      </c>
      <c r="E336" s="154">
        <v>0</v>
      </c>
      <c r="F336" s="154">
        <v>0</v>
      </c>
      <c r="G336" s="154">
        <v>0</v>
      </c>
      <c r="H336" s="154">
        <v>0</v>
      </c>
      <c r="I336" s="154">
        <v>0</v>
      </c>
      <c r="J336" s="154">
        <v>0</v>
      </c>
      <c r="K336" s="154">
        <v>0</v>
      </c>
    </row>
    <row r="337" spans="1:11" s="4" customFormat="1" ht="15">
      <c r="A337" s="4" t="s">
        <v>342</v>
      </c>
      <c r="B337" s="154">
        <v>75</v>
      </c>
      <c r="C337" s="154">
        <v>83.3</v>
      </c>
      <c r="D337" s="154">
        <v>100</v>
      </c>
      <c r="E337" s="154">
        <v>100</v>
      </c>
      <c r="F337" s="154">
        <v>100</v>
      </c>
      <c r="G337" s="154">
        <v>83.3</v>
      </c>
      <c r="H337" s="154">
        <v>60</v>
      </c>
      <c r="I337" s="154">
        <v>100</v>
      </c>
      <c r="J337" s="154">
        <v>75</v>
      </c>
      <c r="K337" s="154">
        <v>71.400000000000006</v>
      </c>
    </row>
    <row r="338" spans="1:11" s="4" customFormat="1" ht="15">
      <c r="A338" s="4" t="s">
        <v>343</v>
      </c>
      <c r="B338" s="154">
        <v>100</v>
      </c>
      <c r="C338" s="154">
        <v>0</v>
      </c>
      <c r="D338" s="154">
        <v>0</v>
      </c>
      <c r="E338" s="154">
        <v>0</v>
      </c>
      <c r="F338" s="154">
        <v>100</v>
      </c>
      <c r="G338" s="154">
        <v>100</v>
      </c>
      <c r="H338" s="154">
        <v>100</v>
      </c>
      <c r="I338" s="154">
        <v>66.7</v>
      </c>
      <c r="J338" s="154">
        <v>0</v>
      </c>
      <c r="K338" s="154">
        <v>0</v>
      </c>
    </row>
    <row r="339" spans="1:11" s="4" customFormat="1" ht="15">
      <c r="A339" s="4" t="s">
        <v>344</v>
      </c>
      <c r="B339" s="154">
        <v>0</v>
      </c>
      <c r="C339" s="154">
        <v>0</v>
      </c>
      <c r="D339" s="154">
        <v>0</v>
      </c>
      <c r="E339" s="154">
        <v>0</v>
      </c>
      <c r="F339" s="154">
        <v>100</v>
      </c>
      <c r="G339" s="154">
        <v>0</v>
      </c>
      <c r="H339" s="154">
        <v>0</v>
      </c>
      <c r="I339" s="154">
        <v>100</v>
      </c>
      <c r="J339" s="154">
        <v>0</v>
      </c>
      <c r="K339" s="154">
        <v>0</v>
      </c>
    </row>
    <row r="340" spans="1:11" s="4" customFormat="1" ht="15">
      <c r="A340" s="4" t="s">
        <v>345</v>
      </c>
      <c r="B340" s="154">
        <v>0</v>
      </c>
      <c r="C340" s="154">
        <v>100</v>
      </c>
      <c r="D340" s="154">
        <v>100</v>
      </c>
      <c r="E340" s="154">
        <v>0</v>
      </c>
      <c r="F340" s="154">
        <v>0</v>
      </c>
      <c r="G340" s="154">
        <v>100</v>
      </c>
      <c r="H340" s="154">
        <v>0</v>
      </c>
      <c r="I340" s="154">
        <v>0</v>
      </c>
      <c r="J340" s="154">
        <v>0</v>
      </c>
      <c r="K340" s="154">
        <v>0</v>
      </c>
    </row>
    <row r="341" spans="1:11" s="4" customFormat="1" ht="15">
      <c r="A341" s="4" t="s">
        <v>346</v>
      </c>
      <c r="B341" s="154">
        <v>100</v>
      </c>
      <c r="C341" s="154">
        <v>0</v>
      </c>
      <c r="D341" s="154">
        <v>100</v>
      </c>
      <c r="E341" s="154">
        <v>100</v>
      </c>
      <c r="F341" s="154">
        <v>100</v>
      </c>
      <c r="G341" s="154">
        <v>0</v>
      </c>
      <c r="H341" s="154">
        <v>0</v>
      </c>
      <c r="I341" s="154">
        <v>0</v>
      </c>
      <c r="J341" s="154">
        <v>0</v>
      </c>
      <c r="K341" s="154">
        <v>0</v>
      </c>
    </row>
    <row r="342" spans="1:11" s="4" customFormat="1" ht="15">
      <c r="A342" s="4" t="s">
        <v>347</v>
      </c>
      <c r="B342" s="154">
        <v>0</v>
      </c>
      <c r="C342" s="154">
        <v>0</v>
      </c>
      <c r="D342" s="154">
        <v>0</v>
      </c>
      <c r="E342" s="154">
        <v>0</v>
      </c>
      <c r="F342" s="154">
        <v>0</v>
      </c>
      <c r="G342" s="154">
        <v>0</v>
      </c>
      <c r="H342" s="154">
        <v>0</v>
      </c>
      <c r="I342" s="154">
        <v>100</v>
      </c>
      <c r="J342" s="154">
        <v>0</v>
      </c>
      <c r="K342" s="154">
        <v>0</v>
      </c>
    </row>
    <row r="343" spans="1:11" s="4" customFormat="1" ht="15">
      <c r="A343" s="4" t="s">
        <v>348</v>
      </c>
      <c r="B343" s="154">
        <v>0</v>
      </c>
      <c r="C343" s="154">
        <v>0</v>
      </c>
      <c r="D343" s="154">
        <v>100</v>
      </c>
      <c r="E343" s="154">
        <v>0</v>
      </c>
      <c r="F343" s="154">
        <v>100</v>
      </c>
      <c r="G343" s="154">
        <v>0</v>
      </c>
      <c r="H343" s="154">
        <v>0</v>
      </c>
      <c r="I343" s="154">
        <v>0</v>
      </c>
      <c r="J343" s="154">
        <v>0</v>
      </c>
      <c r="K343" s="154">
        <v>0</v>
      </c>
    </row>
    <row r="344" spans="1:11" s="4" customFormat="1" ht="15">
      <c r="A344" s="4" t="s">
        <v>349</v>
      </c>
      <c r="B344" s="154">
        <v>0</v>
      </c>
      <c r="C344" s="154">
        <v>0</v>
      </c>
      <c r="D344" s="154">
        <v>50</v>
      </c>
      <c r="E344" s="154">
        <v>0</v>
      </c>
      <c r="F344" s="154">
        <v>0</v>
      </c>
      <c r="G344" s="154">
        <v>0</v>
      </c>
      <c r="H344" s="154">
        <v>0</v>
      </c>
      <c r="I344" s="154">
        <v>0</v>
      </c>
      <c r="J344" s="154">
        <v>100</v>
      </c>
      <c r="K344" s="154">
        <v>0</v>
      </c>
    </row>
    <row r="345" spans="1:11" s="4" customFormat="1" ht="15">
      <c r="A345" s="4" t="s">
        <v>350</v>
      </c>
      <c r="B345" s="154">
        <v>0</v>
      </c>
      <c r="C345" s="154">
        <v>50</v>
      </c>
      <c r="D345" s="154">
        <v>0</v>
      </c>
      <c r="E345" s="154">
        <v>0</v>
      </c>
      <c r="F345" s="154">
        <v>0</v>
      </c>
      <c r="G345" s="154">
        <v>0</v>
      </c>
      <c r="H345" s="154">
        <v>0</v>
      </c>
      <c r="I345" s="154">
        <v>0</v>
      </c>
      <c r="J345" s="154">
        <v>0</v>
      </c>
      <c r="K345" s="154">
        <v>0</v>
      </c>
    </row>
    <row r="346" spans="1:11" s="4" customFormat="1" ht="15">
      <c r="A346" s="4" t="s">
        <v>351</v>
      </c>
      <c r="B346" s="154">
        <v>0</v>
      </c>
      <c r="C346" s="154">
        <v>0</v>
      </c>
      <c r="D346" s="154">
        <v>0</v>
      </c>
      <c r="E346" s="154">
        <v>100</v>
      </c>
      <c r="F346" s="154">
        <v>0</v>
      </c>
      <c r="G346" s="154">
        <v>0</v>
      </c>
      <c r="H346" s="154">
        <v>100</v>
      </c>
      <c r="I346" s="154">
        <v>0</v>
      </c>
      <c r="J346" s="154">
        <v>0</v>
      </c>
      <c r="K346" s="154">
        <v>0</v>
      </c>
    </row>
    <row r="347" spans="1:11" s="4" customFormat="1" ht="15">
      <c r="A347" s="4" t="s">
        <v>352</v>
      </c>
      <c r="B347" s="154">
        <v>0</v>
      </c>
      <c r="C347" s="154">
        <v>0</v>
      </c>
      <c r="D347" s="154">
        <v>100</v>
      </c>
      <c r="E347" s="154">
        <v>0</v>
      </c>
      <c r="F347" s="154">
        <v>0</v>
      </c>
      <c r="G347" s="154">
        <v>0</v>
      </c>
      <c r="H347" s="154">
        <v>50</v>
      </c>
      <c r="I347" s="154">
        <v>0</v>
      </c>
      <c r="J347" s="154">
        <v>0</v>
      </c>
      <c r="K347" s="154">
        <v>0</v>
      </c>
    </row>
    <row r="348" spans="1:11" s="4" customFormat="1" ht="15">
      <c r="A348" s="4" t="s">
        <v>353</v>
      </c>
      <c r="B348" s="154">
        <v>0</v>
      </c>
      <c r="C348" s="154">
        <v>0</v>
      </c>
      <c r="D348" s="154">
        <v>0</v>
      </c>
      <c r="E348" s="154">
        <v>0</v>
      </c>
      <c r="F348" s="154">
        <v>0</v>
      </c>
      <c r="G348" s="154">
        <v>0</v>
      </c>
      <c r="H348" s="154">
        <v>0</v>
      </c>
      <c r="I348" s="154">
        <v>0</v>
      </c>
      <c r="J348" s="154">
        <v>0</v>
      </c>
      <c r="K348" s="154">
        <v>0</v>
      </c>
    </row>
    <row r="349" spans="1:11" s="4" customFormat="1" ht="15">
      <c r="A349" s="4" t="s">
        <v>354</v>
      </c>
      <c r="B349" s="154">
        <v>0</v>
      </c>
      <c r="C349" s="154">
        <v>71.400000000000006</v>
      </c>
      <c r="D349" s="154">
        <v>66.7</v>
      </c>
      <c r="E349" s="154">
        <v>50</v>
      </c>
      <c r="F349" s="154">
        <v>100</v>
      </c>
      <c r="G349" s="154">
        <v>0</v>
      </c>
      <c r="H349" s="154">
        <v>100</v>
      </c>
      <c r="I349" s="154">
        <v>100</v>
      </c>
      <c r="J349" s="154">
        <v>0</v>
      </c>
      <c r="K349" s="154">
        <v>0</v>
      </c>
    </row>
    <row r="350" spans="1:11" s="4" customFormat="1" ht="15">
      <c r="A350" s="4" t="s">
        <v>355</v>
      </c>
      <c r="B350" s="154">
        <v>100</v>
      </c>
      <c r="C350" s="154">
        <v>75</v>
      </c>
      <c r="D350" s="154">
        <v>100</v>
      </c>
      <c r="E350" s="154">
        <v>100</v>
      </c>
      <c r="F350" s="154">
        <v>100</v>
      </c>
      <c r="G350" s="154">
        <v>100</v>
      </c>
      <c r="H350" s="154">
        <v>100</v>
      </c>
      <c r="I350" s="154">
        <v>0</v>
      </c>
      <c r="J350" s="154">
        <v>100</v>
      </c>
      <c r="K350" s="154">
        <v>100</v>
      </c>
    </row>
    <row r="351" spans="1:11" s="4" customFormat="1" ht="15">
      <c r="A351" s="4" t="s">
        <v>356</v>
      </c>
      <c r="B351" s="154">
        <v>100</v>
      </c>
      <c r="C351" s="154">
        <v>100</v>
      </c>
      <c r="D351" s="154">
        <v>0</v>
      </c>
      <c r="E351" s="154">
        <v>100</v>
      </c>
      <c r="F351" s="154">
        <v>0</v>
      </c>
      <c r="G351" s="154">
        <v>100</v>
      </c>
      <c r="H351" s="154">
        <v>0</v>
      </c>
      <c r="I351" s="154">
        <v>100</v>
      </c>
      <c r="J351" s="154">
        <v>100</v>
      </c>
      <c r="K351" s="154">
        <v>100</v>
      </c>
    </row>
    <row r="352" spans="1:11" s="4" customFormat="1" ht="15">
      <c r="A352" s="4" t="s">
        <v>357</v>
      </c>
      <c r="B352" s="154">
        <v>0</v>
      </c>
      <c r="C352" s="154">
        <v>0</v>
      </c>
      <c r="D352" s="154">
        <v>0</v>
      </c>
      <c r="E352" s="154">
        <v>0</v>
      </c>
      <c r="F352" s="154">
        <v>0</v>
      </c>
      <c r="G352" s="154">
        <v>0</v>
      </c>
      <c r="H352" s="154">
        <v>0</v>
      </c>
      <c r="I352" s="154">
        <v>0</v>
      </c>
      <c r="J352" s="154">
        <v>0</v>
      </c>
      <c r="K352" s="154">
        <v>0</v>
      </c>
    </row>
    <row r="353" spans="1:11" s="4" customFormat="1" ht="15">
      <c r="A353" s="4" t="s">
        <v>358</v>
      </c>
      <c r="B353" s="154">
        <v>0</v>
      </c>
      <c r="C353" s="154">
        <v>0</v>
      </c>
      <c r="D353" s="154">
        <v>0</v>
      </c>
      <c r="E353" s="154">
        <v>0</v>
      </c>
      <c r="F353" s="154">
        <v>0</v>
      </c>
      <c r="G353" s="154">
        <v>0</v>
      </c>
      <c r="H353" s="154">
        <v>0</v>
      </c>
      <c r="I353" s="154">
        <v>0</v>
      </c>
      <c r="J353" s="154">
        <v>0</v>
      </c>
      <c r="K353" s="154">
        <v>0</v>
      </c>
    </row>
    <row r="354" spans="1:11" s="405" customFormat="1" ht="30">
      <c r="A354" s="408" t="s">
        <v>359</v>
      </c>
      <c r="B354" s="407">
        <v>83.3</v>
      </c>
      <c r="C354" s="407">
        <v>73.7</v>
      </c>
      <c r="D354" s="407">
        <v>87</v>
      </c>
      <c r="E354" s="407">
        <v>68.2</v>
      </c>
      <c r="F354" s="407">
        <v>84.4</v>
      </c>
      <c r="G354" s="407">
        <v>82.1</v>
      </c>
      <c r="H354" s="407">
        <v>76.3</v>
      </c>
      <c r="I354" s="407">
        <v>87.2</v>
      </c>
      <c r="J354" s="407">
        <v>69.599999999999994</v>
      </c>
      <c r="K354" s="407">
        <v>71</v>
      </c>
    </row>
    <row r="355" spans="1:11" s="4" customFormat="1" ht="15">
      <c r="A355" s="4" t="s">
        <v>360</v>
      </c>
      <c r="B355" s="154">
        <v>0</v>
      </c>
      <c r="C355" s="154">
        <v>100</v>
      </c>
      <c r="D355" s="154">
        <v>0</v>
      </c>
      <c r="E355" s="154">
        <v>0</v>
      </c>
      <c r="F355" s="154">
        <v>0</v>
      </c>
      <c r="G355" s="154">
        <v>0</v>
      </c>
      <c r="H355" s="154">
        <v>0</v>
      </c>
      <c r="I355" s="154">
        <v>0</v>
      </c>
      <c r="J355" s="154">
        <v>0</v>
      </c>
      <c r="K355" s="154">
        <v>0</v>
      </c>
    </row>
    <row r="356" spans="1:11" s="4" customFormat="1" ht="15">
      <c r="A356" s="4" t="s">
        <v>361</v>
      </c>
      <c r="B356" s="154">
        <v>0</v>
      </c>
      <c r="C356" s="154">
        <v>0</v>
      </c>
      <c r="D356" s="154">
        <v>0</v>
      </c>
      <c r="E356" s="154">
        <v>100</v>
      </c>
      <c r="F356" s="154">
        <v>0</v>
      </c>
      <c r="G356" s="154">
        <v>0</v>
      </c>
      <c r="H356" s="154">
        <v>0</v>
      </c>
      <c r="I356" s="154">
        <v>0</v>
      </c>
      <c r="J356" s="154">
        <v>0</v>
      </c>
      <c r="K356" s="154">
        <v>0</v>
      </c>
    </row>
    <row r="357" spans="1:11" s="4" customFormat="1" ht="15">
      <c r="A357" s="4" t="s">
        <v>362</v>
      </c>
      <c r="B357" s="154">
        <v>0</v>
      </c>
      <c r="C357" s="154">
        <v>0</v>
      </c>
      <c r="D357" s="154">
        <v>100</v>
      </c>
      <c r="E357" s="154">
        <v>0</v>
      </c>
      <c r="F357" s="154">
        <v>0</v>
      </c>
      <c r="G357" s="154">
        <v>0</v>
      </c>
      <c r="H357" s="154">
        <v>0</v>
      </c>
      <c r="I357" s="154">
        <v>0</v>
      </c>
      <c r="J357" s="154">
        <v>0</v>
      </c>
      <c r="K357" s="154">
        <v>0</v>
      </c>
    </row>
    <row r="358" spans="1:11" s="4" customFormat="1" ht="15">
      <c r="A358" s="4" t="s">
        <v>363</v>
      </c>
      <c r="B358" s="154">
        <v>83.3</v>
      </c>
      <c r="C358" s="154">
        <v>100</v>
      </c>
      <c r="D358" s="154">
        <v>100</v>
      </c>
      <c r="E358" s="154">
        <v>20</v>
      </c>
      <c r="F358" s="154">
        <v>75</v>
      </c>
      <c r="G358" s="154">
        <v>57.1</v>
      </c>
      <c r="H358" s="154">
        <v>80</v>
      </c>
      <c r="I358" s="154">
        <v>66.7</v>
      </c>
      <c r="J358" s="154">
        <v>66.7</v>
      </c>
      <c r="K358" s="154">
        <v>80</v>
      </c>
    </row>
    <row r="359" spans="1:11" s="4" customFormat="1" ht="15">
      <c r="A359" s="4" t="s">
        <v>364</v>
      </c>
      <c r="B359" s="154">
        <v>100</v>
      </c>
      <c r="C359" s="154">
        <v>0</v>
      </c>
      <c r="D359" s="154">
        <v>0</v>
      </c>
      <c r="E359" s="154">
        <v>100</v>
      </c>
      <c r="F359" s="154">
        <v>0</v>
      </c>
      <c r="G359" s="154">
        <v>0</v>
      </c>
      <c r="H359" s="154">
        <v>20</v>
      </c>
      <c r="I359" s="154">
        <v>75</v>
      </c>
      <c r="J359" s="154">
        <v>80</v>
      </c>
      <c r="K359" s="154">
        <v>100</v>
      </c>
    </row>
    <row r="360" spans="1:11" s="4" customFormat="1" ht="15">
      <c r="A360" s="4" t="s">
        <v>365</v>
      </c>
      <c r="B360" s="154">
        <v>87.5</v>
      </c>
      <c r="C360" s="154">
        <v>71.400000000000006</v>
      </c>
      <c r="D360" s="154">
        <v>85.7</v>
      </c>
      <c r="E360" s="154">
        <v>87.5</v>
      </c>
      <c r="F360" s="154">
        <v>86.4</v>
      </c>
      <c r="G360" s="154">
        <v>88.9</v>
      </c>
      <c r="H360" s="154">
        <v>88.5</v>
      </c>
      <c r="I360" s="154">
        <v>86.2</v>
      </c>
      <c r="J360" s="154">
        <v>71.900000000000006</v>
      </c>
      <c r="K360" s="154">
        <v>71.400000000000006</v>
      </c>
    </row>
    <row r="361" spans="1:11" s="4" customFormat="1" ht="15">
      <c r="A361" s="4" t="s">
        <v>366</v>
      </c>
      <c r="B361" s="154">
        <v>0</v>
      </c>
      <c r="C361" s="154">
        <v>0</v>
      </c>
      <c r="D361" s="154">
        <v>0</v>
      </c>
      <c r="E361" s="154">
        <v>0</v>
      </c>
      <c r="F361" s="154">
        <v>0</v>
      </c>
      <c r="G361" s="154">
        <v>100</v>
      </c>
      <c r="H361" s="154">
        <v>100</v>
      </c>
      <c r="I361" s="154">
        <v>0</v>
      </c>
      <c r="J361" s="154">
        <v>0</v>
      </c>
      <c r="K361" s="154">
        <v>0</v>
      </c>
    </row>
    <row r="362" spans="1:11" s="4" customFormat="1" ht="15">
      <c r="A362" s="4" t="s">
        <v>367</v>
      </c>
      <c r="B362" s="154">
        <v>0</v>
      </c>
      <c r="C362" s="154">
        <v>0</v>
      </c>
      <c r="D362" s="154">
        <v>0</v>
      </c>
      <c r="E362" s="154">
        <v>100</v>
      </c>
      <c r="F362" s="154">
        <v>100</v>
      </c>
      <c r="G362" s="154">
        <v>100</v>
      </c>
      <c r="H362" s="154">
        <v>0</v>
      </c>
      <c r="I362" s="154">
        <v>100</v>
      </c>
      <c r="J362" s="154">
        <v>0</v>
      </c>
      <c r="K362" s="154">
        <v>0</v>
      </c>
    </row>
    <row r="363" spans="1:11" s="4" customFormat="1" ht="15">
      <c r="A363" s="4" t="s">
        <v>368</v>
      </c>
      <c r="B363" s="154">
        <v>50</v>
      </c>
      <c r="C363" s="154">
        <v>100</v>
      </c>
      <c r="D363" s="154">
        <v>100</v>
      </c>
      <c r="E363" s="154">
        <v>100</v>
      </c>
      <c r="F363" s="154">
        <v>100</v>
      </c>
      <c r="G363" s="154">
        <v>100</v>
      </c>
      <c r="H363" s="154">
        <v>0</v>
      </c>
      <c r="I363" s="154">
        <v>100</v>
      </c>
      <c r="J363" s="154">
        <v>0</v>
      </c>
      <c r="K363" s="154">
        <v>0</v>
      </c>
    </row>
    <row r="364" spans="1:11" s="4" customFormat="1" ht="15">
      <c r="A364" s="4" t="s">
        <v>369</v>
      </c>
      <c r="B364" s="154">
        <v>0</v>
      </c>
      <c r="C364" s="154">
        <v>100</v>
      </c>
      <c r="D364" s="154">
        <v>100</v>
      </c>
      <c r="E364" s="154">
        <v>0</v>
      </c>
      <c r="F364" s="154">
        <v>100</v>
      </c>
      <c r="G364" s="154">
        <v>0</v>
      </c>
      <c r="H364" s="154">
        <v>0</v>
      </c>
      <c r="I364" s="154">
        <v>0</v>
      </c>
      <c r="J364" s="154">
        <v>0</v>
      </c>
      <c r="K364" s="154">
        <v>0</v>
      </c>
    </row>
    <row r="365" spans="1:11" s="4" customFormat="1" ht="15">
      <c r="A365" s="4" t="s">
        <v>370</v>
      </c>
      <c r="B365" s="154">
        <v>0</v>
      </c>
      <c r="C365" s="154">
        <v>0</v>
      </c>
      <c r="D365" s="154">
        <v>0</v>
      </c>
      <c r="E365" s="154">
        <v>0</v>
      </c>
      <c r="F365" s="154">
        <v>0</v>
      </c>
      <c r="G365" s="154">
        <v>0</v>
      </c>
      <c r="H365" s="154">
        <v>0</v>
      </c>
      <c r="I365" s="154">
        <v>100</v>
      </c>
      <c r="J365" s="154">
        <v>100</v>
      </c>
      <c r="K365" s="154">
        <v>100</v>
      </c>
    </row>
    <row r="366" spans="1:11" s="4" customFormat="1" ht="15">
      <c r="A366" s="4" t="s">
        <v>371</v>
      </c>
      <c r="B366" s="154">
        <v>0</v>
      </c>
      <c r="C366" s="154">
        <v>0</v>
      </c>
      <c r="D366" s="154">
        <v>0</v>
      </c>
      <c r="E366" s="154">
        <v>0</v>
      </c>
      <c r="F366" s="154">
        <v>0</v>
      </c>
      <c r="G366" s="154">
        <v>0</v>
      </c>
      <c r="H366" s="154">
        <v>0</v>
      </c>
      <c r="I366" s="154">
        <v>0</v>
      </c>
      <c r="J366" s="154">
        <v>0</v>
      </c>
      <c r="K366" s="154">
        <v>0</v>
      </c>
    </row>
    <row r="367" spans="1:11" s="405" customFormat="1" ht="30">
      <c r="A367" s="408" t="s">
        <v>372</v>
      </c>
      <c r="B367" s="407">
        <v>91.4</v>
      </c>
      <c r="C367" s="407">
        <v>89.7</v>
      </c>
      <c r="D367" s="407">
        <v>79.3</v>
      </c>
      <c r="E367" s="407">
        <v>79.5</v>
      </c>
      <c r="F367" s="407">
        <v>87.5</v>
      </c>
      <c r="G367" s="407">
        <v>70.8</v>
      </c>
      <c r="H367" s="407">
        <v>87.2</v>
      </c>
      <c r="I367" s="407">
        <v>84.9</v>
      </c>
      <c r="J367" s="407">
        <v>76.900000000000006</v>
      </c>
      <c r="K367" s="407">
        <v>68.099999999999994</v>
      </c>
    </row>
    <row r="368" spans="1:11" s="4" customFormat="1" ht="15">
      <c r="A368" s="4" t="s">
        <v>373</v>
      </c>
      <c r="B368" s="154">
        <v>100</v>
      </c>
      <c r="C368" s="154">
        <v>100</v>
      </c>
      <c r="D368" s="154">
        <v>100</v>
      </c>
      <c r="E368" s="154">
        <v>100</v>
      </c>
      <c r="F368" s="154">
        <v>100</v>
      </c>
      <c r="G368" s="154">
        <v>83.3</v>
      </c>
      <c r="H368" s="154">
        <v>66.7</v>
      </c>
      <c r="I368" s="154">
        <v>100</v>
      </c>
      <c r="J368" s="154">
        <v>0</v>
      </c>
      <c r="K368" s="154">
        <v>0</v>
      </c>
    </row>
    <row r="369" spans="1:11" s="4" customFormat="1" ht="15">
      <c r="A369" s="4" t="s">
        <v>374</v>
      </c>
      <c r="B369" s="154">
        <v>100</v>
      </c>
      <c r="C369" s="154">
        <v>100</v>
      </c>
      <c r="D369" s="154">
        <v>71.400000000000006</v>
      </c>
      <c r="E369" s="154">
        <v>100</v>
      </c>
      <c r="F369" s="154">
        <v>0</v>
      </c>
      <c r="G369" s="154">
        <v>100</v>
      </c>
      <c r="H369" s="154">
        <v>100</v>
      </c>
      <c r="I369" s="154">
        <v>100</v>
      </c>
      <c r="J369" s="154">
        <v>75</v>
      </c>
      <c r="K369" s="154">
        <v>0</v>
      </c>
    </row>
    <row r="370" spans="1:11" s="4" customFormat="1" ht="15">
      <c r="A370" s="4" t="s">
        <v>375</v>
      </c>
      <c r="B370" s="154">
        <v>0</v>
      </c>
      <c r="C370" s="154">
        <v>100</v>
      </c>
      <c r="D370" s="154">
        <v>100</v>
      </c>
      <c r="E370" s="154">
        <v>0</v>
      </c>
      <c r="F370" s="154">
        <v>0</v>
      </c>
      <c r="G370" s="154">
        <v>0</v>
      </c>
      <c r="H370" s="154">
        <v>0</v>
      </c>
      <c r="I370" s="154">
        <v>0</v>
      </c>
      <c r="J370" s="154">
        <v>0</v>
      </c>
      <c r="K370" s="154">
        <v>0</v>
      </c>
    </row>
    <row r="371" spans="1:11" s="4" customFormat="1" ht="15">
      <c r="A371" s="4" t="s">
        <v>376</v>
      </c>
      <c r="B371" s="154">
        <v>100</v>
      </c>
      <c r="C371" s="154">
        <v>100</v>
      </c>
      <c r="D371" s="154">
        <v>0</v>
      </c>
      <c r="E371" s="154">
        <v>0</v>
      </c>
      <c r="F371" s="154">
        <v>0</v>
      </c>
      <c r="G371" s="154">
        <v>0</v>
      </c>
      <c r="H371" s="154">
        <v>0</v>
      </c>
      <c r="I371" s="154">
        <v>0</v>
      </c>
      <c r="J371" s="154">
        <v>0</v>
      </c>
      <c r="K371" s="154">
        <v>100</v>
      </c>
    </row>
    <row r="372" spans="1:11" s="4" customFormat="1" ht="15">
      <c r="A372" s="4" t="s">
        <v>377</v>
      </c>
      <c r="B372" s="154">
        <v>0</v>
      </c>
      <c r="C372" s="154">
        <v>100</v>
      </c>
      <c r="D372" s="154">
        <v>0</v>
      </c>
      <c r="E372" s="154">
        <v>0</v>
      </c>
      <c r="F372" s="154">
        <v>100</v>
      </c>
      <c r="G372" s="154">
        <v>0</v>
      </c>
      <c r="H372" s="154">
        <v>100</v>
      </c>
      <c r="I372" s="154">
        <v>100</v>
      </c>
      <c r="J372" s="154">
        <v>0</v>
      </c>
      <c r="K372" s="154">
        <v>0</v>
      </c>
    </row>
    <row r="373" spans="1:11" s="4" customFormat="1" ht="15">
      <c r="A373" s="4" t="s">
        <v>378</v>
      </c>
      <c r="B373" s="154">
        <v>100</v>
      </c>
      <c r="C373" s="154">
        <v>100</v>
      </c>
      <c r="D373" s="154">
        <v>83.3</v>
      </c>
      <c r="E373" s="154">
        <v>85.7</v>
      </c>
      <c r="F373" s="154">
        <v>42.9</v>
      </c>
      <c r="G373" s="154">
        <v>10</v>
      </c>
      <c r="H373" s="154">
        <v>100</v>
      </c>
      <c r="I373" s="154">
        <v>33.299999999999997</v>
      </c>
      <c r="J373" s="154">
        <v>60</v>
      </c>
      <c r="K373" s="154">
        <v>37.5</v>
      </c>
    </row>
    <row r="374" spans="1:11" s="4" customFormat="1" ht="15">
      <c r="A374" s="4" t="s">
        <v>379</v>
      </c>
      <c r="B374" s="154">
        <v>100</v>
      </c>
      <c r="C374" s="154">
        <v>100</v>
      </c>
      <c r="D374" s="154">
        <v>100</v>
      </c>
      <c r="E374" s="154">
        <v>0</v>
      </c>
      <c r="F374" s="154">
        <v>0</v>
      </c>
      <c r="G374" s="154">
        <v>0</v>
      </c>
      <c r="H374" s="154">
        <v>0</v>
      </c>
      <c r="I374" s="154">
        <v>0</v>
      </c>
      <c r="J374" s="154">
        <v>0</v>
      </c>
      <c r="K374" s="154">
        <v>0</v>
      </c>
    </row>
    <row r="375" spans="1:11" s="4" customFormat="1" ht="15">
      <c r="A375" s="4" t="s">
        <v>380</v>
      </c>
      <c r="B375" s="154">
        <v>0</v>
      </c>
      <c r="C375" s="154">
        <v>0</v>
      </c>
      <c r="D375" s="154">
        <v>100</v>
      </c>
      <c r="E375" s="154">
        <v>0</v>
      </c>
      <c r="F375" s="154">
        <v>0</v>
      </c>
      <c r="G375" s="154">
        <v>0</v>
      </c>
      <c r="H375" s="154">
        <v>0</v>
      </c>
      <c r="I375" s="154">
        <v>0</v>
      </c>
      <c r="J375" s="154">
        <v>0</v>
      </c>
      <c r="K375" s="154">
        <v>0</v>
      </c>
    </row>
    <row r="376" spans="1:11" s="4" customFormat="1" ht="15">
      <c r="A376" s="4" t="s">
        <v>381</v>
      </c>
      <c r="B376" s="154">
        <v>0</v>
      </c>
      <c r="C376" s="154">
        <v>100</v>
      </c>
      <c r="D376" s="154">
        <v>0</v>
      </c>
      <c r="E376" s="154">
        <v>0</v>
      </c>
      <c r="F376" s="154">
        <v>0</v>
      </c>
      <c r="G376" s="154">
        <v>100</v>
      </c>
      <c r="H376" s="154">
        <v>100</v>
      </c>
      <c r="I376" s="154">
        <v>0</v>
      </c>
      <c r="J376" s="154">
        <v>0</v>
      </c>
      <c r="K376" s="154">
        <v>0</v>
      </c>
    </row>
    <row r="377" spans="1:11" s="4" customFormat="1" ht="15">
      <c r="A377" s="4" t="s">
        <v>382</v>
      </c>
      <c r="B377" s="154">
        <v>50</v>
      </c>
      <c r="C377" s="154">
        <v>100</v>
      </c>
      <c r="D377" s="154">
        <v>100</v>
      </c>
      <c r="E377" s="154">
        <v>80</v>
      </c>
      <c r="F377" s="154">
        <v>100</v>
      </c>
      <c r="G377" s="154">
        <v>100</v>
      </c>
      <c r="H377" s="154">
        <v>91.7</v>
      </c>
      <c r="I377" s="154">
        <v>90</v>
      </c>
      <c r="J377" s="154">
        <v>66.7</v>
      </c>
      <c r="K377" s="154">
        <v>75</v>
      </c>
    </row>
    <row r="378" spans="1:11" s="4" customFormat="1" ht="15">
      <c r="A378" s="4" t="s">
        <v>383</v>
      </c>
      <c r="B378" s="154">
        <v>100</v>
      </c>
      <c r="C378" s="154">
        <v>0</v>
      </c>
      <c r="D378" s="154">
        <v>0</v>
      </c>
      <c r="E378" s="154">
        <v>0</v>
      </c>
      <c r="F378" s="154">
        <v>0</v>
      </c>
      <c r="G378" s="154">
        <v>0</v>
      </c>
      <c r="H378" s="154">
        <v>0</v>
      </c>
      <c r="I378" s="154">
        <v>0</v>
      </c>
      <c r="J378" s="154">
        <v>0</v>
      </c>
      <c r="K378" s="154">
        <v>50</v>
      </c>
    </row>
    <row r="379" spans="1:11" s="4" customFormat="1" ht="15">
      <c r="A379" s="4" t="s">
        <v>384</v>
      </c>
      <c r="B379" s="154">
        <v>0</v>
      </c>
      <c r="C379" s="154">
        <v>0</v>
      </c>
      <c r="D379" s="154">
        <v>100</v>
      </c>
      <c r="E379" s="154">
        <v>0</v>
      </c>
      <c r="F379" s="154">
        <v>0</v>
      </c>
      <c r="G379" s="154">
        <v>0</v>
      </c>
      <c r="H379" s="154">
        <v>0</v>
      </c>
      <c r="I379" s="154">
        <v>0</v>
      </c>
      <c r="J379" s="154">
        <v>0</v>
      </c>
      <c r="K379" s="154">
        <v>0</v>
      </c>
    </row>
    <row r="380" spans="1:11" s="4" customFormat="1" ht="15">
      <c r="A380" s="4" t="s">
        <v>385</v>
      </c>
      <c r="B380" s="154">
        <v>0</v>
      </c>
      <c r="C380" s="154">
        <v>100</v>
      </c>
      <c r="D380" s="154">
        <v>0</v>
      </c>
      <c r="E380" s="154">
        <v>0</v>
      </c>
      <c r="F380" s="154">
        <v>0</v>
      </c>
      <c r="G380" s="154">
        <v>0</v>
      </c>
      <c r="H380" s="154">
        <v>0</v>
      </c>
      <c r="I380" s="154">
        <v>0</v>
      </c>
      <c r="J380" s="154">
        <v>0</v>
      </c>
      <c r="K380" s="154">
        <v>0</v>
      </c>
    </row>
    <row r="381" spans="1:11" s="4" customFormat="1" ht="15">
      <c r="A381" s="4" t="s">
        <v>386</v>
      </c>
      <c r="B381" s="154">
        <v>100</v>
      </c>
      <c r="C381" s="154">
        <v>100</v>
      </c>
      <c r="D381" s="154">
        <v>0</v>
      </c>
      <c r="E381" s="154">
        <v>50</v>
      </c>
      <c r="F381" s="154">
        <v>0</v>
      </c>
      <c r="G381" s="154">
        <v>0</v>
      </c>
      <c r="H381" s="154">
        <v>0</v>
      </c>
      <c r="I381" s="154">
        <v>0</v>
      </c>
      <c r="J381" s="154">
        <v>0</v>
      </c>
      <c r="K381" s="154">
        <v>0</v>
      </c>
    </row>
    <row r="382" spans="1:11" s="4" customFormat="1" ht="15">
      <c r="A382" s="4" t="s">
        <v>387</v>
      </c>
      <c r="B382" s="154">
        <v>87.5</v>
      </c>
      <c r="C382" s="154">
        <v>60</v>
      </c>
      <c r="D382" s="154">
        <v>75</v>
      </c>
      <c r="E382" s="154">
        <v>100</v>
      </c>
      <c r="F382" s="154">
        <v>100</v>
      </c>
      <c r="G382" s="154">
        <v>80</v>
      </c>
      <c r="H382" s="154">
        <v>75</v>
      </c>
      <c r="I382" s="154">
        <v>83.3</v>
      </c>
      <c r="J382" s="154">
        <v>25</v>
      </c>
      <c r="K382" s="154">
        <v>14.3</v>
      </c>
    </row>
    <row r="383" spans="1:11" s="4" customFormat="1" ht="15">
      <c r="A383" s="4" t="s">
        <v>388</v>
      </c>
      <c r="B383" s="154">
        <v>100</v>
      </c>
      <c r="C383" s="154">
        <v>66.7</v>
      </c>
      <c r="D383" s="154">
        <v>100</v>
      </c>
      <c r="E383" s="154">
        <v>25</v>
      </c>
      <c r="F383" s="154">
        <v>0</v>
      </c>
      <c r="G383" s="154">
        <v>0</v>
      </c>
      <c r="H383" s="154">
        <v>100</v>
      </c>
      <c r="I383" s="154">
        <v>0</v>
      </c>
      <c r="J383" s="154">
        <v>100</v>
      </c>
      <c r="K383" s="154">
        <v>100</v>
      </c>
    </row>
    <row r="384" spans="1:11" s="4" customFormat="1" ht="15">
      <c r="A384" s="4" t="s">
        <v>389</v>
      </c>
      <c r="B384" s="154">
        <v>0</v>
      </c>
      <c r="C384" s="154">
        <v>0</v>
      </c>
      <c r="D384" s="154">
        <v>100</v>
      </c>
      <c r="E384" s="154">
        <v>0</v>
      </c>
      <c r="F384" s="154">
        <v>0</v>
      </c>
      <c r="G384" s="154">
        <v>0</v>
      </c>
      <c r="H384" s="154">
        <v>50</v>
      </c>
      <c r="I384" s="154">
        <v>0</v>
      </c>
      <c r="J384" s="154">
        <v>0</v>
      </c>
      <c r="K384" s="154">
        <v>0</v>
      </c>
    </row>
    <row r="385" spans="1:11" s="4" customFormat="1" ht="15">
      <c r="A385" s="4" t="s">
        <v>390</v>
      </c>
      <c r="B385" s="154">
        <v>66.7</v>
      </c>
      <c r="C385" s="154">
        <v>33.299999999999997</v>
      </c>
      <c r="D385" s="154">
        <v>16.7</v>
      </c>
      <c r="E385" s="154">
        <v>0</v>
      </c>
      <c r="F385" s="154">
        <v>0</v>
      </c>
      <c r="G385" s="154">
        <v>0</v>
      </c>
      <c r="H385" s="154">
        <v>100</v>
      </c>
      <c r="I385" s="154">
        <v>66.7</v>
      </c>
      <c r="J385" s="154">
        <v>100</v>
      </c>
      <c r="K385" s="154">
        <v>0</v>
      </c>
    </row>
    <row r="386" spans="1:11" s="4" customFormat="1" ht="15">
      <c r="A386" s="4" t="s">
        <v>391</v>
      </c>
      <c r="B386" s="154">
        <v>94.2</v>
      </c>
      <c r="C386" s="154">
        <v>91.1</v>
      </c>
      <c r="D386" s="154">
        <v>97.6</v>
      </c>
      <c r="E386" s="154">
        <v>92.7</v>
      </c>
      <c r="F386" s="154">
        <v>96.4</v>
      </c>
      <c r="G386" s="154">
        <v>87.5</v>
      </c>
      <c r="H386" s="154">
        <v>93.8</v>
      </c>
      <c r="I386" s="154">
        <v>98.1</v>
      </c>
      <c r="J386" s="154">
        <v>93.6</v>
      </c>
      <c r="K386" s="154">
        <v>92.5</v>
      </c>
    </row>
    <row r="387" spans="1:11" s="405" customFormat="1" ht="15">
      <c r="A387" s="406" t="s">
        <v>855</v>
      </c>
      <c r="B387" s="407">
        <v>86.3</v>
      </c>
      <c r="C387" s="407">
        <v>87.7</v>
      </c>
      <c r="D387" s="407">
        <v>91.1</v>
      </c>
      <c r="E387" s="407">
        <v>80.7</v>
      </c>
      <c r="F387" s="407">
        <v>75.8</v>
      </c>
      <c r="G387" s="407">
        <v>76.2</v>
      </c>
      <c r="H387" s="407">
        <v>86.2</v>
      </c>
      <c r="I387" s="407">
        <v>80</v>
      </c>
      <c r="J387" s="407">
        <v>85.9</v>
      </c>
      <c r="K387" s="407">
        <v>78.900000000000006</v>
      </c>
    </row>
    <row r="388" spans="1:11" s="405" customFormat="1" ht="15">
      <c r="A388" s="406" t="s">
        <v>393</v>
      </c>
      <c r="B388" s="407">
        <v>88.1</v>
      </c>
      <c r="C388" s="407">
        <v>82</v>
      </c>
      <c r="D388" s="407">
        <v>98.1</v>
      </c>
      <c r="E388" s="407">
        <v>83.3</v>
      </c>
      <c r="F388" s="407">
        <v>51.4</v>
      </c>
      <c r="G388" s="407">
        <v>89.7</v>
      </c>
      <c r="H388" s="407">
        <v>83.7</v>
      </c>
      <c r="I388" s="407">
        <v>84.8</v>
      </c>
      <c r="J388" s="407">
        <v>79.5</v>
      </c>
      <c r="K388" s="407">
        <v>67.599999999999994</v>
      </c>
    </row>
    <row r="389" spans="1:11" s="4" customFormat="1" ht="15">
      <c r="A389" s="4" t="s">
        <v>394</v>
      </c>
      <c r="B389" s="154">
        <v>50</v>
      </c>
      <c r="C389" s="154">
        <v>50</v>
      </c>
      <c r="D389" s="154">
        <v>66.7</v>
      </c>
      <c r="E389" s="154">
        <v>0</v>
      </c>
      <c r="F389" s="154">
        <v>50</v>
      </c>
      <c r="G389" s="154">
        <v>0</v>
      </c>
      <c r="H389" s="154">
        <v>100</v>
      </c>
      <c r="I389" s="154">
        <v>0</v>
      </c>
      <c r="J389" s="154">
        <v>100</v>
      </c>
      <c r="K389" s="154">
        <v>100</v>
      </c>
    </row>
    <row r="390" spans="1:11" s="4" customFormat="1" ht="15">
      <c r="A390" s="4" t="s">
        <v>395</v>
      </c>
      <c r="B390" s="154">
        <v>84.6</v>
      </c>
      <c r="C390" s="154">
        <v>66.7</v>
      </c>
      <c r="D390" s="154">
        <v>100</v>
      </c>
      <c r="E390" s="154">
        <v>81.8</v>
      </c>
      <c r="F390" s="154">
        <v>66.7</v>
      </c>
      <c r="G390" s="154">
        <v>100</v>
      </c>
      <c r="H390" s="154">
        <v>93.3</v>
      </c>
      <c r="I390" s="154">
        <v>66.7</v>
      </c>
      <c r="J390" s="154">
        <v>100</v>
      </c>
      <c r="K390" s="154">
        <v>81.8</v>
      </c>
    </row>
    <row r="391" spans="1:11" s="4" customFormat="1" ht="15">
      <c r="A391" s="4" t="s">
        <v>396</v>
      </c>
      <c r="B391" s="154">
        <v>88.9</v>
      </c>
      <c r="C391" s="154">
        <v>91.3</v>
      </c>
      <c r="D391" s="154">
        <v>100</v>
      </c>
      <c r="E391" s="154">
        <v>100</v>
      </c>
      <c r="F391" s="154">
        <v>23.1</v>
      </c>
      <c r="G391" s="154">
        <v>100</v>
      </c>
      <c r="H391" s="154">
        <v>100</v>
      </c>
      <c r="I391" s="154">
        <v>90</v>
      </c>
      <c r="J391" s="154">
        <v>76.5</v>
      </c>
      <c r="K391" s="154">
        <v>88.9</v>
      </c>
    </row>
    <row r="392" spans="1:11" s="4" customFormat="1" ht="15">
      <c r="A392" s="4" t="s">
        <v>397</v>
      </c>
      <c r="B392" s="154">
        <v>100</v>
      </c>
      <c r="C392" s="154">
        <v>66.7</v>
      </c>
      <c r="D392" s="154">
        <v>100</v>
      </c>
      <c r="E392" s="154">
        <v>100</v>
      </c>
      <c r="F392" s="154">
        <v>0</v>
      </c>
      <c r="G392" s="154">
        <v>66.7</v>
      </c>
      <c r="H392" s="154">
        <v>0</v>
      </c>
      <c r="I392" s="154">
        <v>0</v>
      </c>
      <c r="J392" s="154">
        <v>50</v>
      </c>
      <c r="K392" s="154">
        <v>0</v>
      </c>
    </row>
    <row r="393" spans="1:11" s="4" customFormat="1" ht="15">
      <c r="A393" s="4" t="s">
        <v>398</v>
      </c>
      <c r="B393" s="154">
        <v>100</v>
      </c>
      <c r="C393" s="154">
        <v>50</v>
      </c>
      <c r="D393" s="154">
        <v>100</v>
      </c>
      <c r="E393" s="154">
        <v>0</v>
      </c>
      <c r="F393" s="154">
        <v>100</v>
      </c>
      <c r="G393" s="154">
        <v>100</v>
      </c>
      <c r="H393" s="154">
        <v>100</v>
      </c>
      <c r="I393" s="154">
        <v>0</v>
      </c>
      <c r="J393" s="154">
        <v>0</v>
      </c>
      <c r="K393" s="154">
        <v>0</v>
      </c>
    </row>
    <row r="394" spans="1:11" s="4" customFormat="1" ht="15">
      <c r="A394" s="4" t="s">
        <v>399</v>
      </c>
      <c r="B394" s="154">
        <v>100</v>
      </c>
      <c r="C394" s="154">
        <v>100</v>
      </c>
      <c r="D394" s="154">
        <v>100</v>
      </c>
      <c r="E394" s="154">
        <v>25</v>
      </c>
      <c r="F394" s="154">
        <v>80</v>
      </c>
      <c r="G394" s="154">
        <v>100</v>
      </c>
      <c r="H394" s="154">
        <v>66.7</v>
      </c>
      <c r="I394" s="154">
        <v>100</v>
      </c>
      <c r="J394" s="154">
        <v>0</v>
      </c>
      <c r="K394" s="154">
        <v>42.9</v>
      </c>
    </row>
    <row r="395" spans="1:11" s="4" customFormat="1" ht="15">
      <c r="A395" s="4" t="s">
        <v>400</v>
      </c>
      <c r="B395" s="154">
        <v>100</v>
      </c>
      <c r="C395" s="154">
        <v>85.7</v>
      </c>
      <c r="D395" s="154">
        <v>100</v>
      </c>
      <c r="E395" s="154">
        <v>71.400000000000006</v>
      </c>
      <c r="F395" s="154">
        <v>60</v>
      </c>
      <c r="G395" s="154">
        <v>66.7</v>
      </c>
      <c r="H395" s="154">
        <v>71.400000000000006</v>
      </c>
      <c r="I395" s="154">
        <v>91.7</v>
      </c>
      <c r="J395" s="154">
        <v>75</v>
      </c>
      <c r="K395" s="154">
        <v>80</v>
      </c>
    </row>
    <row r="396" spans="1:11" s="4" customFormat="1" ht="15">
      <c r="A396" s="4" t="s">
        <v>401</v>
      </c>
      <c r="B396" s="154">
        <v>66.7</v>
      </c>
      <c r="C396" s="154">
        <v>0</v>
      </c>
      <c r="D396" s="154">
        <v>100</v>
      </c>
      <c r="E396" s="154">
        <v>0</v>
      </c>
      <c r="F396" s="154">
        <v>0</v>
      </c>
      <c r="G396" s="154">
        <v>100</v>
      </c>
      <c r="H396" s="154">
        <v>50</v>
      </c>
      <c r="I396" s="154">
        <v>100</v>
      </c>
      <c r="J396" s="154">
        <v>0</v>
      </c>
      <c r="K396" s="154">
        <v>0</v>
      </c>
    </row>
    <row r="397" spans="1:11" s="405" customFormat="1" ht="15">
      <c r="A397" s="406" t="s">
        <v>402</v>
      </c>
      <c r="B397" s="407">
        <v>87</v>
      </c>
      <c r="C397" s="407">
        <v>90.5</v>
      </c>
      <c r="D397" s="407">
        <v>86.7</v>
      </c>
      <c r="E397" s="407">
        <v>73.900000000000006</v>
      </c>
      <c r="F397" s="407">
        <v>90.7</v>
      </c>
      <c r="G397" s="407">
        <v>75.900000000000006</v>
      </c>
      <c r="H397" s="407">
        <v>88.6</v>
      </c>
      <c r="I397" s="407">
        <v>83.6</v>
      </c>
      <c r="J397" s="407">
        <v>92.1</v>
      </c>
      <c r="K397" s="407">
        <v>85.9</v>
      </c>
    </row>
    <row r="398" spans="1:11" s="4" customFormat="1" ht="15">
      <c r="A398" s="4" t="s">
        <v>403</v>
      </c>
      <c r="B398" s="154">
        <v>0</v>
      </c>
      <c r="C398" s="154">
        <v>0</v>
      </c>
      <c r="D398" s="154">
        <v>0</v>
      </c>
      <c r="E398" s="154">
        <v>0</v>
      </c>
      <c r="F398" s="154">
        <v>66.7</v>
      </c>
      <c r="G398" s="154">
        <v>0</v>
      </c>
      <c r="H398" s="154">
        <v>0</v>
      </c>
      <c r="I398" s="154">
        <v>0</v>
      </c>
      <c r="J398" s="154">
        <v>0</v>
      </c>
      <c r="K398" s="154">
        <v>100</v>
      </c>
    </row>
    <row r="399" spans="1:11" s="4" customFormat="1" ht="15">
      <c r="A399" s="4" t="s">
        <v>404</v>
      </c>
      <c r="B399" s="154">
        <v>0</v>
      </c>
      <c r="C399" s="154">
        <v>0</v>
      </c>
      <c r="D399" s="154">
        <v>0</v>
      </c>
      <c r="E399" s="154">
        <v>0</v>
      </c>
      <c r="F399" s="154">
        <v>100</v>
      </c>
      <c r="G399" s="154">
        <v>0</v>
      </c>
      <c r="H399" s="154">
        <v>0</v>
      </c>
      <c r="I399" s="154">
        <v>0</v>
      </c>
      <c r="J399" s="154">
        <v>0</v>
      </c>
      <c r="K399" s="154">
        <v>0</v>
      </c>
    </row>
    <row r="400" spans="1:11" s="4" customFormat="1" ht="15">
      <c r="A400" s="4" t="s">
        <v>405</v>
      </c>
      <c r="B400" s="154">
        <v>100</v>
      </c>
      <c r="C400" s="154">
        <v>0</v>
      </c>
      <c r="D400" s="154">
        <v>0</v>
      </c>
      <c r="E400" s="154">
        <v>0</v>
      </c>
      <c r="F400" s="154">
        <v>0</v>
      </c>
      <c r="G400" s="154">
        <v>0</v>
      </c>
      <c r="H400" s="154">
        <v>0</v>
      </c>
      <c r="I400" s="154">
        <v>0</v>
      </c>
      <c r="J400" s="154">
        <v>100</v>
      </c>
      <c r="K400" s="154">
        <v>100</v>
      </c>
    </row>
    <row r="401" spans="1:11" s="4" customFormat="1" ht="15">
      <c r="A401" s="4" t="s">
        <v>406</v>
      </c>
      <c r="B401" s="154">
        <v>0</v>
      </c>
      <c r="C401" s="154">
        <v>100</v>
      </c>
      <c r="D401" s="154">
        <v>50</v>
      </c>
      <c r="E401" s="154">
        <v>100</v>
      </c>
      <c r="F401" s="154">
        <v>100</v>
      </c>
      <c r="G401" s="154">
        <v>0</v>
      </c>
      <c r="H401" s="154">
        <v>0</v>
      </c>
      <c r="I401" s="154">
        <v>66.7</v>
      </c>
      <c r="J401" s="154">
        <v>100</v>
      </c>
      <c r="K401" s="154">
        <v>33.299999999999997</v>
      </c>
    </row>
    <row r="402" spans="1:11" s="4" customFormat="1" ht="15">
      <c r="A402" s="4" t="s">
        <v>407</v>
      </c>
      <c r="B402" s="154">
        <v>81.3</v>
      </c>
      <c r="C402" s="154">
        <v>100</v>
      </c>
      <c r="D402" s="154">
        <v>100</v>
      </c>
      <c r="E402" s="154">
        <v>83.3</v>
      </c>
      <c r="F402" s="154">
        <v>90.9</v>
      </c>
      <c r="G402" s="154">
        <v>100</v>
      </c>
      <c r="H402" s="154">
        <v>90.9</v>
      </c>
      <c r="I402" s="154">
        <v>100</v>
      </c>
      <c r="J402" s="154">
        <v>100</v>
      </c>
      <c r="K402" s="154">
        <v>100</v>
      </c>
    </row>
    <row r="403" spans="1:11" s="4" customFormat="1" ht="15">
      <c r="A403" s="4" t="s">
        <v>408</v>
      </c>
      <c r="B403" s="154">
        <v>100</v>
      </c>
      <c r="C403" s="154">
        <v>0</v>
      </c>
      <c r="D403" s="154">
        <v>100</v>
      </c>
      <c r="E403" s="154">
        <v>100</v>
      </c>
      <c r="F403" s="154">
        <v>0</v>
      </c>
      <c r="G403" s="154">
        <v>0</v>
      </c>
      <c r="H403" s="154">
        <v>66.7</v>
      </c>
      <c r="I403" s="154">
        <v>100</v>
      </c>
      <c r="J403" s="154">
        <v>0</v>
      </c>
      <c r="K403" s="154">
        <v>100</v>
      </c>
    </row>
    <row r="404" spans="1:11" s="4" customFormat="1" ht="15">
      <c r="A404" s="4" t="s">
        <v>409</v>
      </c>
      <c r="B404" s="154">
        <v>0</v>
      </c>
      <c r="C404" s="154">
        <v>0</v>
      </c>
      <c r="D404" s="154">
        <v>0</v>
      </c>
      <c r="E404" s="154">
        <v>0</v>
      </c>
      <c r="F404" s="154">
        <v>0</v>
      </c>
      <c r="G404" s="154">
        <v>0</v>
      </c>
      <c r="H404" s="154">
        <v>0</v>
      </c>
      <c r="I404" s="154">
        <v>0</v>
      </c>
      <c r="J404" s="154">
        <v>0</v>
      </c>
      <c r="K404" s="154">
        <v>100</v>
      </c>
    </row>
    <row r="405" spans="1:11" s="4" customFormat="1" ht="15">
      <c r="A405" s="4" t="s">
        <v>410</v>
      </c>
      <c r="B405" s="154">
        <v>0</v>
      </c>
      <c r="C405" s="154">
        <v>100</v>
      </c>
      <c r="D405" s="154">
        <v>0</v>
      </c>
      <c r="E405" s="154">
        <v>0</v>
      </c>
      <c r="F405" s="154">
        <v>100</v>
      </c>
      <c r="G405" s="154">
        <v>50</v>
      </c>
      <c r="H405" s="154">
        <v>0</v>
      </c>
      <c r="I405" s="154">
        <v>0</v>
      </c>
      <c r="J405" s="154">
        <v>100</v>
      </c>
      <c r="K405" s="154">
        <v>0</v>
      </c>
    </row>
    <row r="406" spans="1:11" s="4" customFormat="1" ht="15">
      <c r="A406" s="4" t="s">
        <v>411</v>
      </c>
      <c r="B406" s="154">
        <v>100</v>
      </c>
      <c r="C406" s="154">
        <v>100</v>
      </c>
      <c r="D406" s="154">
        <v>100</v>
      </c>
      <c r="E406" s="154">
        <v>50</v>
      </c>
      <c r="F406" s="154">
        <v>100</v>
      </c>
      <c r="G406" s="154">
        <v>50</v>
      </c>
      <c r="H406" s="154">
        <v>100</v>
      </c>
      <c r="I406" s="154">
        <v>0</v>
      </c>
      <c r="J406" s="154">
        <v>100</v>
      </c>
      <c r="K406" s="154">
        <v>100</v>
      </c>
    </row>
    <row r="407" spans="1:11" s="4" customFormat="1" ht="15">
      <c r="A407" s="4" t="s">
        <v>412</v>
      </c>
      <c r="B407" s="154">
        <v>0</v>
      </c>
      <c r="C407" s="154">
        <v>100</v>
      </c>
      <c r="D407" s="154">
        <v>0</v>
      </c>
      <c r="E407" s="154">
        <v>0</v>
      </c>
      <c r="F407" s="154">
        <v>0</v>
      </c>
      <c r="G407" s="154">
        <v>0</v>
      </c>
      <c r="H407" s="154">
        <v>0</v>
      </c>
      <c r="I407" s="154">
        <v>100</v>
      </c>
      <c r="J407" s="154">
        <v>100</v>
      </c>
      <c r="K407" s="154">
        <v>0</v>
      </c>
    </row>
    <row r="408" spans="1:11" s="4" customFormat="1" ht="15">
      <c r="A408" s="4" t="s">
        <v>413</v>
      </c>
      <c r="B408" s="154">
        <v>88.5</v>
      </c>
      <c r="C408" s="154">
        <v>92</v>
      </c>
      <c r="D408" s="154">
        <v>87.2</v>
      </c>
      <c r="E408" s="154">
        <v>85</v>
      </c>
      <c r="F408" s="154">
        <v>93.5</v>
      </c>
      <c r="G408" s="154">
        <v>85.3</v>
      </c>
      <c r="H408" s="154">
        <v>97.2</v>
      </c>
      <c r="I408" s="154">
        <v>89.5</v>
      </c>
      <c r="J408" s="154">
        <v>97.5</v>
      </c>
      <c r="K408" s="154">
        <v>82.7</v>
      </c>
    </row>
    <row r="409" spans="1:11" s="4" customFormat="1" ht="15">
      <c r="A409" s="4" t="s">
        <v>414</v>
      </c>
      <c r="B409" s="154">
        <v>0</v>
      </c>
      <c r="C409" s="154">
        <v>0</v>
      </c>
      <c r="D409" s="154">
        <v>0</v>
      </c>
      <c r="E409" s="154">
        <v>0</v>
      </c>
      <c r="F409" s="154">
        <v>0</v>
      </c>
      <c r="G409" s="154">
        <v>0</v>
      </c>
      <c r="H409" s="154">
        <v>0</v>
      </c>
      <c r="I409" s="154">
        <v>50</v>
      </c>
      <c r="J409" s="154">
        <v>0</v>
      </c>
      <c r="K409" s="154">
        <v>0</v>
      </c>
    </row>
    <row r="410" spans="1:11" s="4" customFormat="1" ht="15">
      <c r="A410" s="4" t="s">
        <v>415</v>
      </c>
      <c r="B410" s="154">
        <v>100</v>
      </c>
      <c r="C410" s="154">
        <v>80</v>
      </c>
      <c r="D410" s="154">
        <v>90</v>
      </c>
      <c r="E410" s="154">
        <v>60</v>
      </c>
      <c r="F410" s="154">
        <v>85.7</v>
      </c>
      <c r="G410" s="154">
        <v>100</v>
      </c>
      <c r="H410" s="154">
        <v>66.7</v>
      </c>
      <c r="I410" s="154">
        <v>75</v>
      </c>
      <c r="J410" s="154">
        <v>75</v>
      </c>
      <c r="K410" s="154">
        <v>100</v>
      </c>
    </row>
    <row r="411" spans="1:11" s="4" customFormat="1" ht="15">
      <c r="A411" s="4" t="s">
        <v>416</v>
      </c>
      <c r="B411" s="154">
        <v>100</v>
      </c>
      <c r="C411" s="154">
        <v>0</v>
      </c>
      <c r="D411" s="154">
        <v>0</v>
      </c>
      <c r="E411" s="154">
        <v>0</v>
      </c>
      <c r="F411" s="154">
        <v>0</v>
      </c>
      <c r="G411" s="154">
        <v>0</v>
      </c>
      <c r="H411" s="154">
        <v>100</v>
      </c>
      <c r="I411" s="154">
        <v>0</v>
      </c>
      <c r="J411" s="154">
        <v>0</v>
      </c>
      <c r="K411" s="154">
        <v>100</v>
      </c>
    </row>
    <row r="412" spans="1:11" s="4" customFormat="1" ht="15">
      <c r="A412" s="4" t="s">
        <v>417</v>
      </c>
      <c r="B412" s="154">
        <v>100</v>
      </c>
      <c r="C412" s="154">
        <v>0</v>
      </c>
      <c r="D412" s="154">
        <v>0</v>
      </c>
      <c r="E412" s="154">
        <v>100</v>
      </c>
      <c r="F412" s="154">
        <v>100</v>
      </c>
      <c r="G412" s="154">
        <v>0</v>
      </c>
      <c r="H412" s="154">
        <v>33.299999999999997</v>
      </c>
      <c r="I412" s="154">
        <v>100</v>
      </c>
      <c r="J412" s="154">
        <v>100</v>
      </c>
      <c r="K412" s="154">
        <v>75</v>
      </c>
    </row>
    <row r="413" spans="1:11" s="4" customFormat="1" ht="15">
      <c r="A413" s="4" t="s">
        <v>418</v>
      </c>
      <c r="B413" s="154">
        <v>0</v>
      </c>
      <c r="C413" s="154">
        <v>0</v>
      </c>
      <c r="D413" s="154">
        <v>0</v>
      </c>
      <c r="E413" s="154">
        <v>0</v>
      </c>
      <c r="F413" s="154">
        <v>100</v>
      </c>
      <c r="G413" s="154">
        <v>100</v>
      </c>
      <c r="H413" s="154">
        <v>100</v>
      </c>
      <c r="I413" s="154">
        <v>100</v>
      </c>
      <c r="J413" s="154">
        <v>0</v>
      </c>
      <c r="K413" s="154">
        <v>100</v>
      </c>
    </row>
    <row r="414" spans="1:11" s="4" customFormat="1" ht="15">
      <c r="A414" s="4" t="s">
        <v>419</v>
      </c>
      <c r="B414" s="154">
        <v>0</v>
      </c>
      <c r="C414" s="154">
        <v>0</v>
      </c>
      <c r="D414" s="154">
        <v>0</v>
      </c>
      <c r="E414" s="154">
        <v>0</v>
      </c>
      <c r="F414" s="154">
        <v>100</v>
      </c>
      <c r="G414" s="154">
        <v>100</v>
      </c>
      <c r="H414" s="154">
        <v>100</v>
      </c>
      <c r="I414" s="154">
        <v>0</v>
      </c>
      <c r="J414" s="154">
        <v>0</v>
      </c>
      <c r="K414" s="154">
        <v>100</v>
      </c>
    </row>
    <row r="415" spans="1:11" s="4" customFormat="1" ht="15">
      <c r="A415" s="4" t="s">
        <v>420</v>
      </c>
      <c r="B415" s="154">
        <v>100</v>
      </c>
      <c r="C415" s="154">
        <v>0</v>
      </c>
      <c r="D415" s="154">
        <v>0</v>
      </c>
      <c r="E415" s="154">
        <v>50</v>
      </c>
      <c r="F415" s="154">
        <v>100</v>
      </c>
      <c r="G415" s="154">
        <v>100</v>
      </c>
      <c r="H415" s="154">
        <v>100</v>
      </c>
      <c r="I415" s="154">
        <v>100</v>
      </c>
      <c r="J415" s="154">
        <v>0</v>
      </c>
      <c r="K415" s="154">
        <v>100</v>
      </c>
    </row>
    <row r="416" spans="1:11" s="4" customFormat="1" ht="15">
      <c r="A416" s="4" t="s">
        <v>421</v>
      </c>
      <c r="B416" s="154">
        <v>0</v>
      </c>
      <c r="C416" s="154">
        <v>0</v>
      </c>
      <c r="D416" s="154">
        <v>0</v>
      </c>
      <c r="E416" s="154">
        <v>0</v>
      </c>
      <c r="F416" s="154">
        <v>0</v>
      </c>
      <c r="G416" s="154">
        <v>0</v>
      </c>
      <c r="H416" s="154">
        <v>0</v>
      </c>
      <c r="I416" s="154">
        <v>0</v>
      </c>
      <c r="J416" s="154">
        <v>0</v>
      </c>
      <c r="K416" s="154">
        <v>0</v>
      </c>
    </row>
    <row r="417" spans="1:11" s="4" customFormat="1" ht="15">
      <c r="A417" s="4" t="s">
        <v>422</v>
      </c>
      <c r="B417" s="154">
        <v>0</v>
      </c>
      <c r="C417" s="154">
        <v>100</v>
      </c>
      <c r="D417" s="154">
        <v>66.7</v>
      </c>
      <c r="E417" s="154">
        <v>50</v>
      </c>
      <c r="F417" s="154">
        <v>100</v>
      </c>
      <c r="G417" s="154">
        <v>0</v>
      </c>
      <c r="H417" s="154">
        <v>100</v>
      </c>
      <c r="I417" s="154">
        <v>100</v>
      </c>
      <c r="J417" s="154">
        <v>0</v>
      </c>
      <c r="K417" s="154">
        <v>0</v>
      </c>
    </row>
    <row r="418" spans="1:11" s="4" customFormat="1" ht="15">
      <c r="A418" s="4" t="s">
        <v>423</v>
      </c>
      <c r="B418" s="154">
        <v>100</v>
      </c>
      <c r="C418" s="154">
        <v>0</v>
      </c>
      <c r="D418" s="154">
        <v>100</v>
      </c>
      <c r="E418" s="154">
        <v>100</v>
      </c>
      <c r="F418" s="154">
        <v>100</v>
      </c>
      <c r="G418" s="154">
        <v>75</v>
      </c>
      <c r="H418" s="154">
        <v>100</v>
      </c>
      <c r="I418" s="154">
        <v>100</v>
      </c>
      <c r="J418" s="154">
        <v>50</v>
      </c>
      <c r="K418" s="154">
        <v>100</v>
      </c>
    </row>
    <row r="419" spans="1:11" s="4" customFormat="1" ht="15">
      <c r="A419" s="4" t="s">
        <v>424</v>
      </c>
      <c r="B419" s="154">
        <v>0</v>
      </c>
      <c r="C419" s="154">
        <v>0</v>
      </c>
      <c r="D419" s="154">
        <v>100</v>
      </c>
      <c r="E419" s="154">
        <v>0</v>
      </c>
      <c r="F419" s="154">
        <v>50</v>
      </c>
      <c r="G419" s="154">
        <v>0</v>
      </c>
      <c r="H419" s="154">
        <v>0</v>
      </c>
      <c r="I419" s="154">
        <v>0</v>
      </c>
      <c r="J419" s="154">
        <v>100</v>
      </c>
      <c r="K419" s="154">
        <v>0</v>
      </c>
    </row>
    <row r="420" spans="1:11" s="405" customFormat="1" ht="15">
      <c r="A420" s="406" t="s">
        <v>425</v>
      </c>
      <c r="B420" s="407">
        <v>89.6</v>
      </c>
      <c r="C420" s="407">
        <v>100</v>
      </c>
      <c r="D420" s="407">
        <v>92.1</v>
      </c>
      <c r="E420" s="407">
        <v>100</v>
      </c>
      <c r="F420" s="407">
        <v>67.7</v>
      </c>
      <c r="G420" s="407">
        <v>66.7</v>
      </c>
      <c r="H420" s="407">
        <v>83.8</v>
      </c>
      <c r="I420" s="407">
        <v>73</v>
      </c>
      <c r="J420" s="407">
        <v>87.3</v>
      </c>
      <c r="K420" s="407">
        <v>75.599999999999994</v>
      </c>
    </row>
    <row r="421" spans="1:11" s="4" customFormat="1" ht="15">
      <c r="A421" s="4" t="s">
        <v>426</v>
      </c>
      <c r="B421" s="154">
        <v>0</v>
      </c>
      <c r="C421" s="154">
        <v>0</v>
      </c>
      <c r="D421" s="154">
        <v>0</v>
      </c>
      <c r="E421" s="154">
        <v>0</v>
      </c>
      <c r="F421" s="154">
        <v>0</v>
      </c>
      <c r="G421" s="154">
        <v>0</v>
      </c>
      <c r="H421" s="154">
        <v>0</v>
      </c>
      <c r="I421" s="154">
        <v>0</v>
      </c>
      <c r="J421" s="154">
        <v>0</v>
      </c>
      <c r="K421" s="154">
        <v>0</v>
      </c>
    </row>
    <row r="422" spans="1:11" s="4" customFormat="1" ht="15">
      <c r="A422" s="4" t="s">
        <v>427</v>
      </c>
      <c r="B422" s="154">
        <v>100</v>
      </c>
      <c r="C422" s="154">
        <v>0</v>
      </c>
      <c r="D422" s="154">
        <v>0</v>
      </c>
      <c r="E422" s="154">
        <v>0</v>
      </c>
      <c r="F422" s="154">
        <v>0</v>
      </c>
      <c r="G422" s="154">
        <v>0</v>
      </c>
      <c r="H422" s="154">
        <v>0</v>
      </c>
      <c r="I422" s="154">
        <v>0</v>
      </c>
      <c r="J422" s="154">
        <v>0</v>
      </c>
      <c r="K422" s="154">
        <v>100</v>
      </c>
    </row>
    <row r="423" spans="1:11" s="4" customFormat="1" ht="15">
      <c r="A423" s="4" t="s">
        <v>428</v>
      </c>
      <c r="B423" s="154">
        <v>100</v>
      </c>
      <c r="C423" s="154">
        <v>100</v>
      </c>
      <c r="D423" s="154">
        <v>100</v>
      </c>
      <c r="E423" s="154">
        <v>100</v>
      </c>
      <c r="F423" s="154">
        <v>100</v>
      </c>
      <c r="G423" s="154">
        <v>100</v>
      </c>
      <c r="H423" s="154">
        <v>50</v>
      </c>
      <c r="I423" s="154">
        <v>0</v>
      </c>
      <c r="J423" s="154">
        <v>0</v>
      </c>
      <c r="K423" s="154">
        <v>100</v>
      </c>
    </row>
    <row r="424" spans="1:11" s="4" customFormat="1" ht="15">
      <c r="A424" s="4" t="s">
        <v>429</v>
      </c>
      <c r="B424" s="154">
        <v>0</v>
      </c>
      <c r="C424" s="154">
        <v>0</v>
      </c>
      <c r="D424" s="154">
        <v>0</v>
      </c>
      <c r="E424" s="154">
        <v>100</v>
      </c>
      <c r="F424" s="154">
        <v>100</v>
      </c>
      <c r="G424" s="154">
        <v>0</v>
      </c>
      <c r="H424" s="154">
        <v>100</v>
      </c>
      <c r="I424" s="154">
        <v>0</v>
      </c>
      <c r="J424" s="154">
        <v>0</v>
      </c>
      <c r="K424" s="154">
        <v>50</v>
      </c>
    </row>
    <row r="425" spans="1:11" s="4" customFormat="1" ht="15">
      <c r="A425" s="4" t="s">
        <v>430</v>
      </c>
      <c r="B425" s="154">
        <v>0</v>
      </c>
      <c r="C425" s="154">
        <v>100</v>
      </c>
      <c r="D425" s="154">
        <v>0</v>
      </c>
      <c r="E425" s="154">
        <v>0</v>
      </c>
      <c r="F425" s="154">
        <v>100</v>
      </c>
      <c r="G425" s="154">
        <v>0</v>
      </c>
      <c r="H425" s="154">
        <v>0</v>
      </c>
      <c r="I425" s="154">
        <v>0</v>
      </c>
      <c r="J425" s="154">
        <v>100</v>
      </c>
      <c r="K425" s="154">
        <v>100</v>
      </c>
    </row>
    <row r="426" spans="1:11" s="4" customFormat="1" ht="15">
      <c r="A426" s="4" t="s">
        <v>431</v>
      </c>
      <c r="B426" s="154">
        <v>100</v>
      </c>
      <c r="C426" s="154">
        <v>0</v>
      </c>
      <c r="D426" s="154">
        <v>0</v>
      </c>
      <c r="E426" s="154">
        <v>0</v>
      </c>
      <c r="F426" s="154">
        <v>0</v>
      </c>
      <c r="G426" s="154">
        <v>0</v>
      </c>
      <c r="H426" s="154">
        <v>0</v>
      </c>
      <c r="I426" s="154">
        <v>0</v>
      </c>
      <c r="J426" s="154">
        <v>0</v>
      </c>
      <c r="K426" s="154">
        <v>0</v>
      </c>
    </row>
    <row r="427" spans="1:11" s="4" customFormat="1" ht="15">
      <c r="A427" s="4" t="s">
        <v>432</v>
      </c>
      <c r="B427" s="154">
        <v>0</v>
      </c>
      <c r="C427" s="154">
        <v>100</v>
      </c>
      <c r="D427" s="154">
        <v>0</v>
      </c>
      <c r="E427" s="154">
        <v>100</v>
      </c>
      <c r="F427" s="154">
        <v>0</v>
      </c>
      <c r="G427" s="154">
        <v>100</v>
      </c>
      <c r="H427" s="154">
        <v>50</v>
      </c>
      <c r="I427" s="154">
        <v>0</v>
      </c>
      <c r="J427" s="154">
        <v>0</v>
      </c>
      <c r="K427" s="154">
        <v>0</v>
      </c>
    </row>
    <row r="428" spans="1:11" s="4" customFormat="1" ht="15">
      <c r="A428" s="4" t="s">
        <v>433</v>
      </c>
      <c r="B428" s="154">
        <v>0</v>
      </c>
      <c r="C428" s="154">
        <v>0</v>
      </c>
      <c r="D428" s="154">
        <v>0</v>
      </c>
      <c r="E428" s="154">
        <v>100</v>
      </c>
      <c r="F428" s="154">
        <v>66.7</v>
      </c>
      <c r="G428" s="154">
        <v>0</v>
      </c>
      <c r="H428" s="154">
        <v>100</v>
      </c>
      <c r="I428" s="154">
        <v>100</v>
      </c>
      <c r="J428" s="154">
        <v>100</v>
      </c>
      <c r="K428" s="154">
        <v>100</v>
      </c>
    </row>
    <row r="429" spans="1:11" s="4" customFormat="1" ht="15">
      <c r="A429" s="4" t="s">
        <v>434</v>
      </c>
      <c r="B429" s="154">
        <v>100</v>
      </c>
      <c r="C429" s="154">
        <v>100</v>
      </c>
      <c r="D429" s="154">
        <v>100</v>
      </c>
      <c r="E429" s="154">
        <v>100</v>
      </c>
      <c r="F429" s="154">
        <v>40</v>
      </c>
      <c r="G429" s="154">
        <v>60</v>
      </c>
      <c r="H429" s="154">
        <v>66.7</v>
      </c>
      <c r="I429" s="154">
        <v>25</v>
      </c>
      <c r="J429" s="154">
        <v>83.3</v>
      </c>
      <c r="K429" s="154">
        <v>60</v>
      </c>
    </row>
    <row r="430" spans="1:11" s="4" customFormat="1" ht="15">
      <c r="A430" s="4" t="s">
        <v>435</v>
      </c>
      <c r="B430" s="154">
        <v>0</v>
      </c>
      <c r="C430" s="154">
        <v>0</v>
      </c>
      <c r="D430" s="154">
        <v>0</v>
      </c>
      <c r="E430" s="154">
        <v>0</v>
      </c>
      <c r="F430" s="154">
        <v>50</v>
      </c>
      <c r="G430" s="154">
        <v>50</v>
      </c>
      <c r="H430" s="154">
        <v>0</v>
      </c>
      <c r="I430" s="154">
        <v>0</v>
      </c>
      <c r="J430" s="154">
        <v>0</v>
      </c>
      <c r="K430" s="154">
        <v>100</v>
      </c>
    </row>
    <row r="431" spans="1:11" s="4" customFormat="1" ht="15">
      <c r="A431" s="4" t="s">
        <v>436</v>
      </c>
      <c r="B431" s="154">
        <v>100</v>
      </c>
      <c r="C431" s="154">
        <v>100</v>
      </c>
      <c r="D431" s="154">
        <v>100</v>
      </c>
      <c r="E431" s="154">
        <v>100</v>
      </c>
      <c r="F431" s="154">
        <v>66.7</v>
      </c>
      <c r="G431" s="154">
        <v>100</v>
      </c>
      <c r="H431" s="154">
        <v>80</v>
      </c>
      <c r="I431" s="154">
        <v>0</v>
      </c>
      <c r="J431" s="154">
        <v>72.7</v>
      </c>
      <c r="K431" s="154">
        <v>33.299999999999997</v>
      </c>
    </row>
    <row r="432" spans="1:11" s="4" customFormat="1" ht="15">
      <c r="A432" s="4" t="s">
        <v>437</v>
      </c>
      <c r="B432" s="154">
        <v>100</v>
      </c>
      <c r="C432" s="154">
        <v>0</v>
      </c>
      <c r="D432" s="154">
        <v>100</v>
      </c>
      <c r="E432" s="154">
        <v>100</v>
      </c>
      <c r="F432" s="154">
        <v>0</v>
      </c>
      <c r="G432" s="154">
        <v>100</v>
      </c>
      <c r="H432" s="154">
        <v>100</v>
      </c>
      <c r="I432" s="154">
        <v>100</v>
      </c>
      <c r="J432" s="154">
        <v>100</v>
      </c>
      <c r="K432" s="154">
        <v>0</v>
      </c>
    </row>
    <row r="433" spans="1:11" s="4" customFormat="1" ht="15">
      <c r="A433" s="4" t="s">
        <v>438</v>
      </c>
      <c r="B433" s="154">
        <v>0</v>
      </c>
      <c r="C433" s="154">
        <v>0</v>
      </c>
      <c r="D433" s="154">
        <v>0</v>
      </c>
      <c r="E433" s="154">
        <v>0</v>
      </c>
      <c r="F433" s="154">
        <v>0</v>
      </c>
      <c r="G433" s="154">
        <v>0</v>
      </c>
      <c r="H433" s="154">
        <v>0</v>
      </c>
      <c r="I433" s="154">
        <v>0</v>
      </c>
      <c r="J433" s="154">
        <v>100</v>
      </c>
      <c r="K433" s="154">
        <v>0</v>
      </c>
    </row>
    <row r="434" spans="1:11" s="4" customFormat="1" ht="15">
      <c r="A434" s="4" t="s">
        <v>439</v>
      </c>
      <c r="B434" s="154">
        <v>100</v>
      </c>
      <c r="C434" s="154">
        <v>0</v>
      </c>
      <c r="D434" s="154">
        <v>0</v>
      </c>
      <c r="E434" s="154">
        <v>0</v>
      </c>
      <c r="F434" s="154">
        <v>0</v>
      </c>
      <c r="G434" s="154">
        <v>0</v>
      </c>
      <c r="H434" s="154">
        <v>100</v>
      </c>
      <c r="I434" s="154">
        <v>0</v>
      </c>
      <c r="J434" s="154">
        <v>0</v>
      </c>
      <c r="K434" s="154">
        <v>100</v>
      </c>
    </row>
    <row r="435" spans="1:11" s="4" customFormat="1" ht="15">
      <c r="A435" s="4" t="s">
        <v>440</v>
      </c>
      <c r="B435" s="154">
        <v>0</v>
      </c>
      <c r="C435" s="154">
        <v>0</v>
      </c>
      <c r="D435" s="154">
        <v>0</v>
      </c>
      <c r="E435" s="154">
        <v>0</v>
      </c>
      <c r="F435" s="154">
        <v>0</v>
      </c>
      <c r="G435" s="154">
        <v>0</v>
      </c>
      <c r="H435" s="154">
        <v>0</v>
      </c>
      <c r="I435" s="154">
        <v>0</v>
      </c>
      <c r="J435" s="154">
        <v>0</v>
      </c>
      <c r="K435" s="154">
        <v>0</v>
      </c>
    </row>
    <row r="436" spans="1:11" s="4" customFormat="1" ht="15">
      <c r="A436" s="4" t="s">
        <v>441</v>
      </c>
      <c r="B436" s="154">
        <v>0</v>
      </c>
      <c r="C436" s="154">
        <v>0</v>
      </c>
      <c r="D436" s="154">
        <v>0</v>
      </c>
      <c r="E436" s="154">
        <v>0</v>
      </c>
      <c r="F436" s="154">
        <v>0</v>
      </c>
      <c r="G436" s="154">
        <v>0</v>
      </c>
      <c r="H436" s="154">
        <v>100</v>
      </c>
      <c r="I436" s="154">
        <v>0</v>
      </c>
      <c r="J436" s="154">
        <v>0</v>
      </c>
      <c r="K436" s="154">
        <v>0</v>
      </c>
    </row>
    <row r="437" spans="1:11" s="4" customFormat="1" ht="15">
      <c r="A437" s="4" t="s">
        <v>442</v>
      </c>
      <c r="B437" s="154">
        <v>100</v>
      </c>
      <c r="C437" s="154">
        <v>0</v>
      </c>
      <c r="D437" s="154">
        <v>100</v>
      </c>
      <c r="E437" s="154">
        <v>100</v>
      </c>
      <c r="F437" s="154">
        <v>0</v>
      </c>
      <c r="G437" s="154">
        <v>0</v>
      </c>
      <c r="H437" s="154">
        <v>0</v>
      </c>
      <c r="I437" s="154">
        <v>100</v>
      </c>
      <c r="J437" s="154">
        <v>100</v>
      </c>
      <c r="K437" s="154">
        <v>100</v>
      </c>
    </row>
    <row r="438" spans="1:11" s="4" customFormat="1" ht="15">
      <c r="A438" s="4" t="s">
        <v>443</v>
      </c>
      <c r="B438" s="154">
        <v>85.7</v>
      </c>
      <c r="C438" s="154">
        <v>100</v>
      </c>
      <c r="D438" s="154">
        <v>87</v>
      </c>
      <c r="E438" s="154">
        <v>100</v>
      </c>
      <c r="F438" s="154">
        <v>62.5</v>
      </c>
      <c r="G438" s="154">
        <v>76.900000000000006</v>
      </c>
      <c r="H438" s="154">
        <v>100</v>
      </c>
      <c r="I438" s="154">
        <v>88.9</v>
      </c>
      <c r="J438" s="154">
        <v>93.1</v>
      </c>
      <c r="K438" s="154">
        <v>75</v>
      </c>
    </row>
    <row r="439" spans="1:11" s="4" customFormat="1" ht="15">
      <c r="A439" s="4" t="s">
        <v>444</v>
      </c>
      <c r="B439" s="154">
        <v>0</v>
      </c>
      <c r="C439" s="154">
        <v>100</v>
      </c>
      <c r="D439" s="154">
        <v>100</v>
      </c>
      <c r="E439" s="154">
        <v>0</v>
      </c>
      <c r="F439" s="154">
        <v>100</v>
      </c>
      <c r="G439" s="154">
        <v>0</v>
      </c>
      <c r="H439" s="154">
        <v>100</v>
      </c>
      <c r="I439" s="154">
        <v>100</v>
      </c>
      <c r="J439" s="154">
        <v>0</v>
      </c>
      <c r="K439" s="154">
        <v>0</v>
      </c>
    </row>
    <row r="440" spans="1:11" s="4" customFormat="1" ht="15">
      <c r="A440" s="4" t="s">
        <v>445</v>
      </c>
      <c r="B440" s="154">
        <v>0</v>
      </c>
      <c r="C440" s="154">
        <v>0</v>
      </c>
      <c r="D440" s="154">
        <v>0</v>
      </c>
      <c r="E440" s="154">
        <v>0</v>
      </c>
      <c r="F440" s="154">
        <v>0</v>
      </c>
      <c r="G440" s="154">
        <v>0</v>
      </c>
      <c r="H440" s="154">
        <v>0</v>
      </c>
      <c r="I440" s="154">
        <v>0</v>
      </c>
      <c r="J440" s="154">
        <v>0</v>
      </c>
      <c r="K440" s="154">
        <v>0</v>
      </c>
    </row>
    <row r="441" spans="1:11" s="4" customFormat="1" ht="15">
      <c r="A441" s="4" t="s">
        <v>446</v>
      </c>
      <c r="B441" s="154">
        <v>0</v>
      </c>
      <c r="C441" s="154">
        <v>0</v>
      </c>
      <c r="D441" s="154">
        <v>0</v>
      </c>
      <c r="E441" s="154">
        <v>0</v>
      </c>
      <c r="F441" s="154">
        <v>0</v>
      </c>
      <c r="G441" s="154">
        <v>0</v>
      </c>
      <c r="H441" s="154">
        <v>100</v>
      </c>
      <c r="I441" s="154">
        <v>0</v>
      </c>
      <c r="J441" s="154">
        <v>0</v>
      </c>
      <c r="K441" s="154">
        <v>100</v>
      </c>
    </row>
    <row r="442" spans="1:11" s="4" customFormat="1" ht="15">
      <c r="A442" s="4" t="s">
        <v>447</v>
      </c>
      <c r="B442" s="154">
        <v>0</v>
      </c>
      <c r="C442" s="154">
        <v>0</v>
      </c>
      <c r="D442" s="154">
        <v>0</v>
      </c>
      <c r="E442" s="154">
        <v>0</v>
      </c>
      <c r="F442" s="154">
        <v>100</v>
      </c>
      <c r="G442" s="154">
        <v>0</v>
      </c>
      <c r="H442" s="154">
        <v>0</v>
      </c>
      <c r="I442" s="154">
        <v>100</v>
      </c>
      <c r="J442" s="154">
        <v>0</v>
      </c>
      <c r="K442" s="154">
        <v>100</v>
      </c>
    </row>
    <row r="443" spans="1:11" s="4" customFormat="1" ht="15">
      <c r="A443" s="4" t="s">
        <v>448</v>
      </c>
      <c r="B443" s="154">
        <v>100</v>
      </c>
      <c r="C443" s="154">
        <v>100</v>
      </c>
      <c r="D443" s="154">
        <v>100</v>
      </c>
      <c r="E443" s="154">
        <v>100</v>
      </c>
      <c r="F443" s="154">
        <v>100</v>
      </c>
      <c r="G443" s="154">
        <v>0</v>
      </c>
      <c r="H443" s="154">
        <v>0</v>
      </c>
      <c r="I443" s="154">
        <v>33.299999999999997</v>
      </c>
      <c r="J443" s="154">
        <v>0</v>
      </c>
      <c r="K443" s="154">
        <v>0</v>
      </c>
    </row>
    <row r="444" spans="1:11" s="4" customFormat="1" ht="15">
      <c r="A444" s="4" t="s">
        <v>196</v>
      </c>
      <c r="B444" s="154">
        <v>0</v>
      </c>
      <c r="C444" s="154">
        <v>0</v>
      </c>
      <c r="D444" s="154">
        <v>0</v>
      </c>
      <c r="E444" s="154">
        <v>0</v>
      </c>
      <c r="F444" s="154">
        <v>0</v>
      </c>
      <c r="G444" s="154">
        <v>0</v>
      </c>
      <c r="H444" s="154">
        <v>0</v>
      </c>
      <c r="I444" s="154">
        <v>0</v>
      </c>
      <c r="J444" s="154">
        <v>0</v>
      </c>
      <c r="K444" s="154">
        <v>0</v>
      </c>
    </row>
    <row r="445" spans="1:11" s="4" customFormat="1" ht="15">
      <c r="A445" s="4" t="s">
        <v>449</v>
      </c>
      <c r="B445" s="154">
        <v>0</v>
      </c>
      <c r="C445" s="154">
        <v>0</v>
      </c>
      <c r="D445" s="154">
        <v>0</v>
      </c>
      <c r="E445" s="154">
        <v>0</v>
      </c>
      <c r="F445" s="154">
        <v>0</v>
      </c>
      <c r="G445" s="154">
        <v>0</v>
      </c>
      <c r="H445" s="154">
        <v>0</v>
      </c>
      <c r="I445" s="154">
        <v>100</v>
      </c>
      <c r="J445" s="154">
        <v>0</v>
      </c>
      <c r="K445" s="154">
        <v>0</v>
      </c>
    </row>
    <row r="446" spans="1:11" s="4" customFormat="1" ht="15">
      <c r="A446" s="4" t="s">
        <v>450</v>
      </c>
      <c r="B446" s="154">
        <v>0</v>
      </c>
      <c r="C446" s="154">
        <v>0</v>
      </c>
      <c r="D446" s="154">
        <v>0</v>
      </c>
      <c r="E446" s="154">
        <v>0</v>
      </c>
      <c r="F446" s="154">
        <v>0</v>
      </c>
      <c r="G446" s="154">
        <v>0</v>
      </c>
      <c r="H446" s="154">
        <v>0</v>
      </c>
      <c r="I446" s="154">
        <v>100</v>
      </c>
      <c r="J446" s="154">
        <v>0</v>
      </c>
      <c r="K446" s="154">
        <v>0</v>
      </c>
    </row>
    <row r="447" spans="1:11" s="405" customFormat="1" ht="15">
      <c r="A447" s="406" t="s">
        <v>451</v>
      </c>
      <c r="B447" s="407">
        <v>61.5</v>
      </c>
      <c r="C447" s="407">
        <v>62.5</v>
      </c>
      <c r="D447" s="407">
        <v>66.7</v>
      </c>
      <c r="E447" s="407">
        <v>57.1</v>
      </c>
      <c r="F447" s="407">
        <v>40</v>
      </c>
      <c r="G447" s="407">
        <v>66.7</v>
      </c>
      <c r="H447" s="407">
        <v>100</v>
      </c>
      <c r="I447" s="407">
        <v>40</v>
      </c>
      <c r="J447" s="407">
        <v>50</v>
      </c>
      <c r="K447" s="407">
        <v>75</v>
      </c>
    </row>
    <row r="448" spans="1:11" s="4" customFormat="1" ht="15">
      <c r="A448" s="4" t="s">
        <v>452</v>
      </c>
      <c r="B448" s="154">
        <v>0</v>
      </c>
      <c r="C448" s="154">
        <v>100</v>
      </c>
      <c r="D448" s="154">
        <v>100</v>
      </c>
      <c r="E448" s="154">
        <v>0</v>
      </c>
      <c r="F448" s="154">
        <v>0</v>
      </c>
      <c r="G448" s="154">
        <v>0</v>
      </c>
      <c r="H448" s="154">
        <v>0</v>
      </c>
      <c r="I448" s="154">
        <v>0</v>
      </c>
      <c r="J448" s="154">
        <v>0</v>
      </c>
      <c r="K448" s="154">
        <v>0</v>
      </c>
    </row>
    <row r="449" spans="1:11" s="4" customFormat="1" ht="15">
      <c r="A449" s="4" t="s">
        <v>453</v>
      </c>
      <c r="B449" s="154">
        <v>50</v>
      </c>
      <c r="C449" s="154">
        <v>100</v>
      </c>
      <c r="D449" s="154">
        <v>50</v>
      </c>
      <c r="E449" s="154">
        <v>0</v>
      </c>
      <c r="F449" s="154">
        <v>100</v>
      </c>
      <c r="G449" s="154">
        <v>0</v>
      </c>
      <c r="H449" s="154">
        <v>100</v>
      </c>
      <c r="I449" s="154">
        <v>0</v>
      </c>
      <c r="J449" s="154">
        <v>0</v>
      </c>
      <c r="K449" s="154">
        <v>0</v>
      </c>
    </row>
    <row r="450" spans="1:11" s="4" customFormat="1" ht="15">
      <c r="A450" s="4" t="s">
        <v>454</v>
      </c>
      <c r="B450" s="154">
        <v>100</v>
      </c>
      <c r="C450" s="154">
        <v>50</v>
      </c>
      <c r="D450" s="154">
        <v>0</v>
      </c>
      <c r="E450" s="154">
        <v>100</v>
      </c>
      <c r="F450" s="154">
        <v>0</v>
      </c>
      <c r="G450" s="154">
        <v>0</v>
      </c>
      <c r="H450" s="154">
        <v>0</v>
      </c>
      <c r="I450" s="154">
        <v>100</v>
      </c>
      <c r="J450" s="154">
        <v>66.7</v>
      </c>
      <c r="K450" s="154">
        <v>0</v>
      </c>
    </row>
    <row r="451" spans="1:11" s="4" customFormat="1" ht="15">
      <c r="A451" s="4" t="s">
        <v>455</v>
      </c>
      <c r="B451" s="154">
        <v>0</v>
      </c>
      <c r="C451" s="154">
        <v>0</v>
      </c>
      <c r="D451" s="154">
        <v>0</v>
      </c>
      <c r="E451" s="154">
        <v>0</v>
      </c>
      <c r="F451" s="154">
        <v>0</v>
      </c>
      <c r="G451" s="154">
        <v>0</v>
      </c>
      <c r="H451" s="154">
        <v>0</v>
      </c>
      <c r="I451" s="154">
        <v>0</v>
      </c>
      <c r="J451" s="154">
        <v>0</v>
      </c>
      <c r="K451" s="154">
        <v>0</v>
      </c>
    </row>
    <row r="452" spans="1:11" s="4" customFormat="1" ht="15">
      <c r="A452" s="4" t="s">
        <v>456</v>
      </c>
      <c r="B452" s="154">
        <v>100</v>
      </c>
      <c r="C452" s="154">
        <v>0</v>
      </c>
      <c r="D452" s="154">
        <v>0</v>
      </c>
      <c r="E452" s="154">
        <v>0</v>
      </c>
      <c r="F452" s="154">
        <v>0</v>
      </c>
      <c r="G452" s="154">
        <v>100</v>
      </c>
      <c r="H452" s="154">
        <v>0</v>
      </c>
      <c r="I452" s="154">
        <v>0</v>
      </c>
      <c r="J452" s="154">
        <v>0</v>
      </c>
      <c r="K452" s="154">
        <v>100</v>
      </c>
    </row>
    <row r="453" spans="1:11" s="4" customFormat="1" ht="15">
      <c r="A453" s="4" t="s">
        <v>457</v>
      </c>
      <c r="B453" s="154">
        <v>0</v>
      </c>
      <c r="C453" s="154">
        <v>0</v>
      </c>
      <c r="D453" s="154">
        <v>0</v>
      </c>
      <c r="E453" s="154">
        <v>0</v>
      </c>
      <c r="F453" s="154">
        <v>0</v>
      </c>
      <c r="G453" s="154">
        <v>0</v>
      </c>
      <c r="H453" s="154">
        <v>0</v>
      </c>
      <c r="I453" s="154">
        <v>0</v>
      </c>
      <c r="J453" s="154">
        <v>0</v>
      </c>
      <c r="K453" s="154">
        <v>0</v>
      </c>
    </row>
    <row r="454" spans="1:11" s="4" customFormat="1" ht="15">
      <c r="A454" s="4" t="s">
        <v>458</v>
      </c>
      <c r="B454" s="154">
        <v>0</v>
      </c>
      <c r="C454" s="154">
        <v>0</v>
      </c>
      <c r="D454" s="154">
        <v>0</v>
      </c>
      <c r="E454" s="154">
        <v>0</v>
      </c>
      <c r="F454" s="154">
        <v>0</v>
      </c>
      <c r="G454" s="154">
        <v>100</v>
      </c>
      <c r="H454" s="154">
        <v>0</v>
      </c>
      <c r="I454" s="154">
        <v>0</v>
      </c>
      <c r="J454" s="154">
        <v>0</v>
      </c>
      <c r="K454" s="154">
        <v>0</v>
      </c>
    </row>
    <row r="455" spans="1:11" s="4" customFormat="1" ht="15">
      <c r="A455" s="4" t="s">
        <v>459</v>
      </c>
      <c r="B455" s="154">
        <v>0</v>
      </c>
      <c r="C455" s="154">
        <v>0</v>
      </c>
      <c r="D455" s="154">
        <v>0</v>
      </c>
      <c r="E455" s="154">
        <v>0</v>
      </c>
      <c r="F455" s="154">
        <v>0</v>
      </c>
      <c r="G455" s="154">
        <v>100</v>
      </c>
      <c r="H455" s="154">
        <v>0</v>
      </c>
      <c r="I455" s="154">
        <v>0</v>
      </c>
      <c r="J455" s="154">
        <v>0</v>
      </c>
      <c r="K455" s="154">
        <v>0</v>
      </c>
    </row>
    <row r="456" spans="1:11" s="4" customFormat="1" ht="15">
      <c r="A456" s="4" t="s">
        <v>460</v>
      </c>
      <c r="B456" s="154">
        <v>0</v>
      </c>
      <c r="C456" s="154">
        <v>0</v>
      </c>
      <c r="D456" s="154">
        <v>0</v>
      </c>
      <c r="E456" s="154">
        <v>0</v>
      </c>
      <c r="F456" s="154">
        <v>0</v>
      </c>
      <c r="G456" s="154">
        <v>0</v>
      </c>
      <c r="H456" s="154">
        <v>0</v>
      </c>
      <c r="I456" s="154">
        <v>0</v>
      </c>
      <c r="J456" s="154">
        <v>0</v>
      </c>
      <c r="K456" s="154">
        <v>0</v>
      </c>
    </row>
    <row r="457" spans="1:11" s="4" customFormat="1" ht="15">
      <c r="A457" s="4" t="s">
        <v>461</v>
      </c>
      <c r="B457" s="154">
        <v>0</v>
      </c>
      <c r="C457" s="154">
        <v>0</v>
      </c>
      <c r="D457" s="154">
        <v>0</v>
      </c>
      <c r="E457" s="154">
        <v>0</v>
      </c>
      <c r="F457" s="154">
        <v>0</v>
      </c>
      <c r="G457" s="154">
        <v>0</v>
      </c>
      <c r="H457" s="154">
        <v>0</v>
      </c>
      <c r="I457" s="154">
        <v>0</v>
      </c>
      <c r="J457" s="154">
        <v>0</v>
      </c>
      <c r="K457" s="154">
        <v>0</v>
      </c>
    </row>
    <row r="458" spans="1:11" s="4" customFormat="1" ht="15">
      <c r="A458" s="4" t="s">
        <v>462</v>
      </c>
      <c r="B458" s="154">
        <v>100</v>
      </c>
      <c r="C458" s="154">
        <v>66.7</v>
      </c>
      <c r="D458" s="154">
        <v>0</v>
      </c>
      <c r="E458" s="154">
        <v>75</v>
      </c>
      <c r="F458" s="154">
        <v>33.299999999999997</v>
      </c>
      <c r="G458" s="154">
        <v>75</v>
      </c>
      <c r="H458" s="154">
        <v>100</v>
      </c>
      <c r="I458" s="154">
        <v>50</v>
      </c>
      <c r="J458" s="154">
        <v>0</v>
      </c>
      <c r="K458" s="154">
        <v>66.7</v>
      </c>
    </row>
    <row r="459" spans="1:11" s="4" customFormat="1" ht="15">
      <c r="A459" s="4" t="s">
        <v>463</v>
      </c>
      <c r="B459" s="154">
        <v>0</v>
      </c>
      <c r="C459" s="154">
        <v>0</v>
      </c>
      <c r="D459" s="154">
        <v>0</v>
      </c>
      <c r="E459" s="154">
        <v>0</v>
      </c>
      <c r="F459" s="154">
        <v>0</v>
      </c>
      <c r="G459" s="154">
        <v>0</v>
      </c>
      <c r="H459" s="154">
        <v>0</v>
      </c>
      <c r="I459" s="154">
        <v>0</v>
      </c>
      <c r="J459" s="154">
        <v>100</v>
      </c>
      <c r="K459" s="154">
        <v>0</v>
      </c>
    </row>
    <row r="460" spans="1:11" s="405" customFormat="1" ht="15">
      <c r="A460" s="406" t="s">
        <v>1029</v>
      </c>
      <c r="B460" s="407">
        <v>0</v>
      </c>
      <c r="C460" s="407">
        <v>0</v>
      </c>
      <c r="D460" s="407">
        <v>0</v>
      </c>
      <c r="E460" s="407">
        <v>0</v>
      </c>
      <c r="F460" s="407">
        <v>0</v>
      </c>
      <c r="G460" s="407">
        <v>0</v>
      </c>
      <c r="H460" s="407">
        <v>0</v>
      </c>
      <c r="I460" s="407">
        <v>0</v>
      </c>
      <c r="J460" s="407">
        <v>0</v>
      </c>
      <c r="K460" s="407">
        <v>0</v>
      </c>
    </row>
    <row r="461" spans="1:11" s="405" customFormat="1" ht="15">
      <c r="A461" s="406" t="s">
        <v>1008</v>
      </c>
      <c r="B461" s="407">
        <v>86.9</v>
      </c>
      <c r="C461" s="407">
        <v>85.1</v>
      </c>
      <c r="D461" s="407">
        <v>85.1</v>
      </c>
      <c r="E461" s="407">
        <v>81.3</v>
      </c>
      <c r="F461" s="407">
        <v>79.5</v>
      </c>
      <c r="G461" s="407">
        <v>81.099999999999994</v>
      </c>
      <c r="H461" s="407">
        <v>81.3</v>
      </c>
      <c r="I461" s="407">
        <v>79.400000000000006</v>
      </c>
      <c r="J461" s="407">
        <v>78</v>
      </c>
      <c r="K461" s="407">
        <v>77</v>
      </c>
    </row>
    <row r="462" spans="1:11" s="20" customFormat="1" ht="12.75" customHeight="1">
      <c r="A462" s="20" t="s">
        <v>1635</v>
      </c>
      <c r="B462" s="278"/>
      <c r="C462" s="278"/>
      <c r="D462" s="278"/>
      <c r="E462" s="278"/>
      <c r="F462" s="278"/>
      <c r="G462" s="278"/>
      <c r="H462" s="278"/>
      <c r="I462" s="278"/>
      <c r="J462" s="278"/>
      <c r="K462" s="278"/>
    </row>
    <row r="463" spans="1:11" s="20" customFormat="1" ht="12.75" customHeight="1">
      <c r="A463" s="20" t="s">
        <v>1626</v>
      </c>
    </row>
  </sheetData>
  <sheetProtection selectLockedCells="1" selectUnlockedCells="1"/>
  <sortState xmlns:xlrd2="http://schemas.microsoft.com/office/spreadsheetml/2017/richdata2" ref="A7:K424">
    <sortCondition ref="A7:A423"/>
  </sortState>
  <mergeCells count="4">
    <mergeCell ref="A1:K2"/>
    <mergeCell ref="A3:K3"/>
    <mergeCell ref="A4:A5"/>
    <mergeCell ref="C4:G4"/>
  </mergeCells>
  <printOptions horizontalCentered="1"/>
  <pageMargins left="0" right="0" top="0.196527777777778" bottom="0.39374999999999999" header="0.51180555555555596" footer="0.31527777777777799"/>
  <pageSetup paperSize="9" scale="82" orientation="landscape" horizontalDpi="300" verticalDpi="300" r:id="rId1"/>
  <headerFooter alignWithMargins="0">
    <oddFooter>&amp;R&amp;"Calibri,Regular"&amp;11Página 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workbookViewId="0">
      <selection activeCell="O13" sqref="O13"/>
    </sheetView>
  </sheetViews>
  <sheetFormatPr defaultRowHeight="12.75"/>
  <cols>
    <col min="1" max="1" width="36.140625" customWidth="1"/>
    <col min="2" max="2" width="23.5703125" customWidth="1"/>
  </cols>
  <sheetData>
    <row r="1" spans="1:13" ht="22.5" customHeight="1">
      <c r="A1" s="387" t="s">
        <v>1550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3" spans="1:13" s="4" customFormat="1" ht="15.75">
      <c r="A3" s="419" t="s">
        <v>1015</v>
      </c>
      <c r="B3" s="419">
        <v>2009</v>
      </c>
      <c r="C3" s="419">
        <v>2010</v>
      </c>
      <c r="D3" s="419">
        <v>2011</v>
      </c>
      <c r="E3" s="419">
        <v>2012</v>
      </c>
      <c r="F3" s="419">
        <v>2013</v>
      </c>
      <c r="G3" s="419">
        <v>2014</v>
      </c>
      <c r="H3" s="419">
        <v>2015</v>
      </c>
      <c r="I3" s="419">
        <v>2016</v>
      </c>
      <c r="J3" s="419">
        <v>2017</v>
      </c>
      <c r="K3" s="419">
        <v>2018</v>
      </c>
      <c r="L3" s="419">
        <v>2019</v>
      </c>
      <c r="M3" s="419" t="s">
        <v>1008</v>
      </c>
    </row>
    <row r="4" spans="1:13" s="4" customFormat="1" ht="15">
      <c r="A4" s="269" t="s">
        <v>1541</v>
      </c>
      <c r="B4" s="269">
        <v>1</v>
      </c>
      <c r="C4" s="269">
        <v>2</v>
      </c>
      <c r="D4" s="269">
        <v>2</v>
      </c>
      <c r="E4" s="269">
        <v>2</v>
      </c>
      <c r="F4" s="269">
        <v>0</v>
      </c>
      <c r="G4" s="269">
        <v>0</v>
      </c>
      <c r="H4" s="269">
        <v>1</v>
      </c>
      <c r="I4" s="269">
        <v>0</v>
      </c>
      <c r="J4" s="269">
        <v>1</v>
      </c>
      <c r="K4" s="269">
        <v>1</v>
      </c>
      <c r="L4" s="269">
        <v>1</v>
      </c>
      <c r="M4" s="269">
        <v>11</v>
      </c>
    </row>
    <row r="5" spans="1:13" s="4" customFormat="1" ht="15">
      <c r="A5" s="269" t="s">
        <v>1542</v>
      </c>
      <c r="B5" s="269">
        <v>0</v>
      </c>
      <c r="C5" s="269">
        <v>0</v>
      </c>
      <c r="D5" s="269">
        <v>0</v>
      </c>
      <c r="E5" s="269">
        <v>0</v>
      </c>
      <c r="F5" s="269">
        <v>2</v>
      </c>
      <c r="G5" s="269">
        <v>0</v>
      </c>
      <c r="H5" s="269">
        <v>0</v>
      </c>
      <c r="I5" s="269">
        <v>0</v>
      </c>
      <c r="J5" s="269">
        <v>0</v>
      </c>
      <c r="K5" s="269">
        <v>1</v>
      </c>
      <c r="L5" s="269">
        <v>1</v>
      </c>
      <c r="M5" s="269">
        <v>4</v>
      </c>
    </row>
    <row r="6" spans="1:13" s="4" customFormat="1" ht="15">
      <c r="A6" s="269" t="s">
        <v>1543</v>
      </c>
      <c r="B6" s="269">
        <v>3</v>
      </c>
      <c r="C6" s="269">
        <v>4</v>
      </c>
      <c r="D6" s="269">
        <v>2</v>
      </c>
      <c r="E6" s="269">
        <v>2</v>
      </c>
      <c r="F6" s="269">
        <v>0</v>
      </c>
      <c r="G6" s="269">
        <v>0</v>
      </c>
      <c r="H6" s="269">
        <v>2</v>
      </c>
      <c r="I6" s="269">
        <v>1</v>
      </c>
      <c r="J6" s="269">
        <v>1</v>
      </c>
      <c r="K6" s="269">
        <v>1</v>
      </c>
      <c r="L6" s="269">
        <v>4</v>
      </c>
      <c r="M6" s="269">
        <v>20</v>
      </c>
    </row>
    <row r="7" spans="1:13" s="4" customFormat="1" ht="15">
      <c r="A7" s="269" t="s">
        <v>1544</v>
      </c>
      <c r="B7" s="269">
        <v>11</v>
      </c>
      <c r="C7" s="269">
        <v>10</v>
      </c>
      <c r="D7" s="269">
        <v>7</v>
      </c>
      <c r="E7" s="269">
        <v>10</v>
      </c>
      <c r="F7" s="269">
        <v>9</v>
      </c>
      <c r="G7" s="269">
        <v>13</v>
      </c>
      <c r="H7" s="269">
        <v>9</v>
      </c>
      <c r="I7" s="269">
        <v>15</v>
      </c>
      <c r="J7" s="269">
        <v>4</v>
      </c>
      <c r="K7" s="269">
        <v>6</v>
      </c>
      <c r="L7" s="269">
        <v>7</v>
      </c>
      <c r="M7" s="269">
        <v>101</v>
      </c>
    </row>
    <row r="8" spans="1:13" s="4" customFormat="1" ht="15">
      <c r="A8" s="269" t="s">
        <v>1545</v>
      </c>
      <c r="B8" s="269">
        <v>0</v>
      </c>
      <c r="C8" s="269">
        <v>2</v>
      </c>
      <c r="D8" s="269">
        <v>0</v>
      </c>
      <c r="E8" s="269">
        <v>0</v>
      </c>
      <c r="F8" s="269">
        <v>1</v>
      </c>
      <c r="G8" s="269">
        <v>0</v>
      </c>
      <c r="H8" s="269">
        <v>0</v>
      </c>
      <c r="I8" s="269">
        <v>0</v>
      </c>
      <c r="J8" s="269">
        <v>2</v>
      </c>
      <c r="K8" s="269">
        <v>0</v>
      </c>
      <c r="L8" s="269">
        <v>0</v>
      </c>
      <c r="M8" s="269">
        <v>5</v>
      </c>
    </row>
    <row r="9" spans="1:13" s="4" customFormat="1" ht="15">
      <c r="A9" s="269" t="s">
        <v>1546</v>
      </c>
      <c r="B9" s="269">
        <v>1</v>
      </c>
      <c r="C9" s="269">
        <v>7</v>
      </c>
      <c r="D9" s="269">
        <v>2</v>
      </c>
      <c r="E9" s="269">
        <v>3</v>
      </c>
      <c r="F9" s="269">
        <v>3</v>
      </c>
      <c r="G9" s="269">
        <v>3</v>
      </c>
      <c r="H9" s="269">
        <v>0</v>
      </c>
      <c r="I9" s="269">
        <v>1</v>
      </c>
      <c r="J9" s="269">
        <v>0</v>
      </c>
      <c r="K9" s="269">
        <v>0</v>
      </c>
      <c r="L9" s="269">
        <v>0</v>
      </c>
      <c r="M9" s="269">
        <v>20</v>
      </c>
    </row>
    <row r="10" spans="1:13" s="4" customFormat="1" ht="15">
      <c r="A10" s="269" t="s">
        <v>1547</v>
      </c>
      <c r="B10" s="269">
        <v>0</v>
      </c>
      <c r="C10" s="269">
        <v>2</v>
      </c>
      <c r="D10" s="269">
        <v>3</v>
      </c>
      <c r="E10" s="269">
        <v>1</v>
      </c>
      <c r="F10" s="269">
        <v>1</v>
      </c>
      <c r="G10" s="269">
        <v>0</v>
      </c>
      <c r="H10" s="269">
        <v>1</v>
      </c>
      <c r="I10" s="269">
        <v>0</v>
      </c>
      <c r="J10" s="269">
        <v>0</v>
      </c>
      <c r="K10" s="269">
        <v>0</v>
      </c>
      <c r="L10" s="269">
        <v>0</v>
      </c>
      <c r="M10" s="269">
        <v>8</v>
      </c>
    </row>
    <row r="11" spans="1:13" s="4" customFormat="1" ht="15">
      <c r="A11" s="269" t="s">
        <v>1548</v>
      </c>
      <c r="B11" s="269">
        <v>0</v>
      </c>
      <c r="C11" s="269">
        <v>0</v>
      </c>
      <c r="D11" s="269">
        <v>1</v>
      </c>
      <c r="E11" s="269">
        <v>0</v>
      </c>
      <c r="F11" s="269">
        <v>1</v>
      </c>
      <c r="G11" s="269">
        <v>0</v>
      </c>
      <c r="H11" s="269">
        <v>1</v>
      </c>
      <c r="I11" s="269">
        <v>0</v>
      </c>
      <c r="J11" s="269">
        <v>2</v>
      </c>
      <c r="K11" s="269">
        <v>0</v>
      </c>
      <c r="L11" s="269">
        <v>0</v>
      </c>
      <c r="M11" s="269">
        <v>5</v>
      </c>
    </row>
    <row r="12" spans="1:13" s="4" customFormat="1" ht="15">
      <c r="A12" s="269" t="s">
        <v>1549</v>
      </c>
      <c r="B12" s="269">
        <v>3</v>
      </c>
      <c r="C12" s="269">
        <v>1</v>
      </c>
      <c r="D12" s="269">
        <v>4</v>
      </c>
      <c r="E12" s="269">
        <v>1</v>
      </c>
      <c r="F12" s="269">
        <v>1</v>
      </c>
      <c r="G12" s="269">
        <v>3</v>
      </c>
      <c r="H12" s="269">
        <v>1</v>
      </c>
      <c r="I12" s="269">
        <v>4</v>
      </c>
      <c r="J12" s="269">
        <v>0</v>
      </c>
      <c r="K12" s="269">
        <v>80</v>
      </c>
      <c r="L12" s="269">
        <v>2</v>
      </c>
      <c r="M12" s="269">
        <v>100</v>
      </c>
    </row>
    <row r="13" spans="1:13" s="4" customFormat="1" ht="15.75">
      <c r="A13" s="270" t="s">
        <v>1008</v>
      </c>
      <c r="B13" s="270">
        <v>19</v>
      </c>
      <c r="C13" s="270">
        <v>28</v>
      </c>
      <c r="D13" s="270">
        <v>21</v>
      </c>
      <c r="E13" s="270">
        <v>19</v>
      </c>
      <c r="F13" s="270">
        <v>18</v>
      </c>
      <c r="G13" s="270">
        <v>19</v>
      </c>
      <c r="H13" s="270">
        <v>15</v>
      </c>
      <c r="I13" s="270">
        <v>21</v>
      </c>
      <c r="J13" s="270">
        <v>10</v>
      </c>
      <c r="K13" s="270">
        <v>89</v>
      </c>
      <c r="L13" s="270">
        <v>15</v>
      </c>
      <c r="M13" s="270">
        <v>274</v>
      </c>
    </row>
    <row r="14" spans="1:13">
      <c r="A14" s="20" t="s">
        <v>1636</v>
      </c>
    </row>
    <row r="15" spans="1:13" s="20" customFormat="1">
      <c r="A15" s="271" t="s">
        <v>1626</v>
      </c>
    </row>
    <row r="16" spans="1:13" s="20" customFormat="1">
      <c r="A16" s="271"/>
    </row>
    <row r="17" spans="1:7" s="20" customFormat="1">
      <c r="A17" s="271"/>
    </row>
    <row r="19" spans="1:7" ht="44.25" customHeight="1">
      <c r="A19" s="389" t="s">
        <v>1554</v>
      </c>
      <c r="B19" s="389"/>
      <c r="C19" s="389"/>
      <c r="D19" s="389"/>
      <c r="E19" s="389"/>
      <c r="F19" s="389"/>
      <c r="G19" s="389"/>
    </row>
    <row r="20" spans="1:7" s="4" customFormat="1" ht="15"/>
    <row r="21" spans="1:7" s="4" customFormat="1" ht="15.75">
      <c r="A21" s="141" t="s">
        <v>1551</v>
      </c>
      <c r="B21" s="272" t="s">
        <v>1552</v>
      </c>
      <c r="C21" s="272">
        <v>2008</v>
      </c>
      <c r="D21" s="272">
        <v>2009</v>
      </c>
      <c r="E21" s="272">
        <v>2010</v>
      </c>
      <c r="F21" s="272">
        <v>2018</v>
      </c>
      <c r="G21" s="272" t="s">
        <v>1008</v>
      </c>
    </row>
    <row r="22" spans="1:7" s="4" customFormat="1" ht="15">
      <c r="A22" s="273" t="s">
        <v>473</v>
      </c>
      <c r="B22" s="73" t="s">
        <v>509</v>
      </c>
      <c r="C22" s="73">
        <v>3</v>
      </c>
      <c r="D22" s="73">
        <v>0</v>
      </c>
      <c r="E22" s="73">
        <v>0</v>
      </c>
      <c r="F22" s="73">
        <v>0</v>
      </c>
      <c r="G22" s="73">
        <v>3</v>
      </c>
    </row>
    <row r="23" spans="1:7" s="4" customFormat="1" ht="15">
      <c r="A23" s="274" t="s">
        <v>550</v>
      </c>
      <c r="B23" s="73" t="s">
        <v>574</v>
      </c>
      <c r="C23" s="73">
        <v>0</v>
      </c>
      <c r="D23" s="73">
        <v>0</v>
      </c>
      <c r="E23" s="73">
        <v>1</v>
      </c>
      <c r="F23" s="73">
        <v>0</v>
      </c>
      <c r="G23" s="73">
        <v>1</v>
      </c>
    </row>
    <row r="24" spans="1:7" s="4" customFormat="1" ht="15">
      <c r="A24" s="273" t="s">
        <v>1555</v>
      </c>
      <c r="B24" s="73" t="s">
        <v>599</v>
      </c>
      <c r="C24" s="73">
        <v>0</v>
      </c>
      <c r="D24" s="73">
        <v>0</v>
      </c>
      <c r="E24" s="73">
        <v>2</v>
      </c>
      <c r="F24" s="73">
        <v>0</v>
      </c>
      <c r="G24" s="73">
        <v>2</v>
      </c>
    </row>
    <row r="25" spans="1:7" s="4" customFormat="1" ht="15">
      <c r="A25" s="388" t="s">
        <v>1553</v>
      </c>
      <c r="B25" s="73" t="s">
        <v>638</v>
      </c>
      <c r="C25" s="73">
        <v>0</v>
      </c>
      <c r="D25" s="73">
        <v>1</v>
      </c>
      <c r="E25" s="73">
        <v>0</v>
      </c>
      <c r="F25" s="73">
        <v>0</v>
      </c>
      <c r="G25" s="73">
        <v>1</v>
      </c>
    </row>
    <row r="26" spans="1:7" s="4" customFormat="1" ht="15">
      <c r="A26" s="388"/>
      <c r="B26" s="73" t="s">
        <v>620</v>
      </c>
      <c r="C26" s="73">
        <v>1</v>
      </c>
      <c r="D26" s="73">
        <v>0</v>
      </c>
      <c r="E26" s="73">
        <v>0</v>
      </c>
      <c r="F26" s="73">
        <v>0</v>
      </c>
      <c r="G26" s="73">
        <v>1</v>
      </c>
    </row>
    <row r="27" spans="1:7" s="4" customFormat="1" ht="15">
      <c r="A27" s="273" t="s">
        <v>936</v>
      </c>
      <c r="B27" s="73" t="s">
        <v>926</v>
      </c>
      <c r="C27" s="73">
        <v>0</v>
      </c>
      <c r="D27" s="73">
        <v>0</v>
      </c>
      <c r="E27" s="73">
        <v>0</v>
      </c>
      <c r="F27" s="73">
        <v>77</v>
      </c>
      <c r="G27" s="73">
        <v>77</v>
      </c>
    </row>
    <row r="28" spans="1:7" s="4" customFormat="1" ht="15.75">
      <c r="A28" s="390" t="s">
        <v>1008</v>
      </c>
      <c r="B28" s="391"/>
      <c r="C28" s="272">
        <v>4</v>
      </c>
      <c r="D28" s="272">
        <v>1</v>
      </c>
      <c r="E28" s="272">
        <v>3</v>
      </c>
      <c r="F28" s="272">
        <v>77</v>
      </c>
      <c r="G28" s="272">
        <v>85</v>
      </c>
    </row>
    <row r="29" spans="1:7">
      <c r="A29" s="20" t="s">
        <v>1636</v>
      </c>
    </row>
    <row r="30" spans="1:7" s="20" customFormat="1">
      <c r="A30" s="271" t="s">
        <v>1626</v>
      </c>
    </row>
    <row r="31" spans="1:7" s="20" customFormat="1">
      <c r="A31" s="271"/>
    </row>
    <row r="32" spans="1:7" s="20" customFormat="1">
      <c r="A32" s="271" t="s">
        <v>1623</v>
      </c>
    </row>
    <row r="33" spans="1:1" s="20" customFormat="1">
      <c r="A33" s="271" t="s">
        <v>1630</v>
      </c>
    </row>
    <row r="34" spans="1:1">
      <c r="A34" s="20" t="s">
        <v>1629</v>
      </c>
    </row>
  </sheetData>
  <mergeCells count="4">
    <mergeCell ref="A1:M1"/>
    <mergeCell ref="A25:A26"/>
    <mergeCell ref="A19:G19"/>
    <mergeCell ref="A28:B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S477"/>
  <sheetViews>
    <sheetView topLeftCell="C1" workbookViewId="0">
      <pane ySplit="5" topLeftCell="A6" activePane="bottomLeft" state="frozen"/>
      <selection pane="bottomLeft" activeCell="T14" sqref="T14"/>
    </sheetView>
  </sheetViews>
  <sheetFormatPr defaultColWidth="9" defaultRowHeight="12.75"/>
  <cols>
    <col min="1" max="1" width="24.28515625" customWidth="1"/>
    <col min="2" max="2" width="27.42578125" customWidth="1"/>
    <col min="3" max="3" width="9.85546875" customWidth="1"/>
    <col min="4" max="4" width="28.5703125" customWidth="1"/>
    <col min="5" max="5" width="6.7109375" style="6" customWidth="1"/>
    <col min="6" max="6" width="8.7109375" style="6" customWidth="1"/>
    <col min="7" max="7" width="8.42578125" style="6" customWidth="1"/>
    <col min="8" max="8" width="8.28515625" style="6" customWidth="1"/>
    <col min="9" max="9" width="8" style="6" customWidth="1"/>
    <col min="10" max="10" width="8.5703125" style="6" customWidth="1"/>
    <col min="11" max="11" width="10.28515625" style="6" customWidth="1"/>
    <col min="12" max="12" width="8.85546875" customWidth="1"/>
    <col min="16" max="16" width="13.5703125" customWidth="1"/>
  </cols>
  <sheetData>
    <row r="1" spans="1:19" ht="14.25" customHeight="1">
      <c r="A1" s="393" t="s">
        <v>1030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9" ht="9" customHeight="1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9" ht="24.75" customHeight="1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150" t="s">
        <v>1031</v>
      </c>
      <c r="M3" s="31"/>
      <c r="N3" s="31"/>
      <c r="O3" s="31"/>
      <c r="P3" s="31"/>
      <c r="Q3" s="30"/>
      <c r="R3" s="30"/>
      <c r="S3" s="30"/>
    </row>
    <row r="4" spans="1:19" ht="18">
      <c r="A4" s="392" t="s">
        <v>929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</row>
    <row r="5" spans="1:19" s="4" customFormat="1" ht="25.5" customHeight="1">
      <c r="A5" s="420" t="s">
        <v>1015</v>
      </c>
      <c r="B5" s="420" t="s">
        <v>1016</v>
      </c>
      <c r="C5" s="420" t="s">
        <v>931</v>
      </c>
      <c r="D5" s="420" t="s">
        <v>932</v>
      </c>
      <c r="E5" s="420">
        <v>2010</v>
      </c>
      <c r="F5" s="420">
        <v>2011</v>
      </c>
      <c r="G5" s="420">
        <v>2012</v>
      </c>
      <c r="H5" s="420">
        <v>2013</v>
      </c>
      <c r="I5" s="420">
        <v>2014</v>
      </c>
      <c r="J5" s="420">
        <v>2015</v>
      </c>
      <c r="K5" s="420">
        <v>2016</v>
      </c>
      <c r="L5" s="420">
        <v>2017</v>
      </c>
      <c r="M5" s="420">
        <v>2018</v>
      </c>
      <c r="N5" s="420">
        <v>2019</v>
      </c>
      <c r="O5" s="420" t="s">
        <v>1008</v>
      </c>
      <c r="P5" s="420" t="s">
        <v>1032</v>
      </c>
    </row>
    <row r="6" spans="1:19" s="4" customFormat="1" ht="15">
      <c r="A6" s="4" t="s">
        <v>933</v>
      </c>
      <c r="B6" s="4" t="s">
        <v>528</v>
      </c>
      <c r="C6" s="4">
        <v>290010</v>
      </c>
      <c r="D6" s="4" t="s">
        <v>519</v>
      </c>
      <c r="E6" s="4">
        <v>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</v>
      </c>
      <c r="P6" s="4">
        <v>50</v>
      </c>
    </row>
    <row r="7" spans="1:19" s="4" customFormat="1" ht="15">
      <c r="A7" s="4" t="s">
        <v>934</v>
      </c>
      <c r="B7" s="4" t="s">
        <v>722</v>
      </c>
      <c r="C7" s="4">
        <v>290020</v>
      </c>
      <c r="D7" s="4" t="s">
        <v>717</v>
      </c>
      <c r="E7" s="4">
        <v>0</v>
      </c>
      <c r="F7" s="4">
        <v>0</v>
      </c>
      <c r="G7" s="4">
        <v>0</v>
      </c>
      <c r="H7" s="4">
        <v>0</v>
      </c>
      <c r="I7" s="4">
        <v>1</v>
      </c>
      <c r="J7" s="4">
        <v>2</v>
      </c>
      <c r="K7" s="4">
        <v>0</v>
      </c>
      <c r="L7" s="4">
        <v>0</v>
      </c>
      <c r="M7" s="4">
        <v>1</v>
      </c>
      <c r="N7" s="4">
        <v>0</v>
      </c>
      <c r="O7" s="4">
        <v>4</v>
      </c>
      <c r="P7" s="4">
        <v>296</v>
      </c>
    </row>
    <row r="8" spans="1:19" s="4" customFormat="1" ht="15">
      <c r="A8" s="4" t="s">
        <v>935</v>
      </c>
      <c r="B8" s="4" t="s">
        <v>671</v>
      </c>
      <c r="C8" s="4">
        <v>290030</v>
      </c>
      <c r="D8" s="4" t="s">
        <v>670</v>
      </c>
      <c r="E8" s="4">
        <v>0</v>
      </c>
      <c r="F8" s="4">
        <v>0</v>
      </c>
      <c r="G8" s="4">
        <v>1</v>
      </c>
      <c r="H8" s="4">
        <v>0</v>
      </c>
      <c r="I8" s="4">
        <v>0</v>
      </c>
      <c r="J8" s="4">
        <v>0</v>
      </c>
      <c r="K8" s="4">
        <v>0</v>
      </c>
      <c r="L8" s="4">
        <v>1</v>
      </c>
      <c r="M8" s="4">
        <v>2</v>
      </c>
      <c r="N8" s="4">
        <v>0</v>
      </c>
      <c r="O8" s="4">
        <v>4</v>
      </c>
      <c r="P8" s="4">
        <v>186</v>
      </c>
    </row>
    <row r="9" spans="1:19" s="4" customFormat="1" ht="15">
      <c r="A9" s="4" t="s">
        <v>935</v>
      </c>
      <c r="B9" s="4" t="s">
        <v>702</v>
      </c>
      <c r="C9" s="4">
        <v>290035</v>
      </c>
      <c r="D9" s="4" t="s">
        <v>689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163</v>
      </c>
    </row>
    <row r="10" spans="1:19" s="4" customFormat="1" ht="15">
      <c r="A10" s="4" t="s">
        <v>933</v>
      </c>
      <c r="B10" s="4" t="s">
        <v>546</v>
      </c>
      <c r="C10" s="4">
        <v>290040</v>
      </c>
      <c r="D10" s="4" t="s">
        <v>531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1</v>
      </c>
      <c r="K10" s="4">
        <v>0</v>
      </c>
      <c r="L10" s="4">
        <v>3</v>
      </c>
      <c r="M10" s="4">
        <v>0</v>
      </c>
      <c r="N10" s="4">
        <v>0</v>
      </c>
      <c r="O10" s="4">
        <v>5</v>
      </c>
      <c r="P10" s="4">
        <v>155</v>
      </c>
    </row>
    <row r="11" spans="1:19" s="4" customFormat="1" ht="15">
      <c r="A11" s="4" t="s">
        <v>936</v>
      </c>
      <c r="B11" s="4" t="s">
        <v>906</v>
      </c>
      <c r="C11" s="4">
        <v>290060</v>
      </c>
      <c r="D11" s="4" t="s">
        <v>889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1</v>
      </c>
      <c r="K11" s="4">
        <v>0</v>
      </c>
      <c r="L11" s="4">
        <v>1</v>
      </c>
      <c r="M11" s="4">
        <v>0</v>
      </c>
      <c r="N11" s="4">
        <v>0</v>
      </c>
      <c r="O11" s="4">
        <v>2</v>
      </c>
      <c r="P11" s="4">
        <v>48</v>
      </c>
    </row>
    <row r="12" spans="1:19" s="4" customFormat="1" ht="15">
      <c r="A12" s="4" t="s">
        <v>935</v>
      </c>
      <c r="B12" s="4" t="s">
        <v>671</v>
      </c>
      <c r="C12" s="4">
        <v>290070</v>
      </c>
      <c r="D12" s="4" t="s">
        <v>671</v>
      </c>
      <c r="E12" s="4">
        <v>2</v>
      </c>
      <c r="F12" s="4">
        <v>7</v>
      </c>
      <c r="G12" s="4">
        <v>1</v>
      </c>
      <c r="H12" s="4">
        <v>3</v>
      </c>
      <c r="I12" s="4">
        <v>2</v>
      </c>
      <c r="J12" s="4">
        <v>7</v>
      </c>
      <c r="K12" s="4">
        <v>14</v>
      </c>
      <c r="L12" s="4">
        <v>24</v>
      </c>
      <c r="M12" s="4">
        <v>25</v>
      </c>
      <c r="N12" s="4">
        <v>16</v>
      </c>
      <c r="O12" s="4">
        <v>101</v>
      </c>
      <c r="P12" s="4">
        <v>2369</v>
      </c>
    </row>
    <row r="13" spans="1:19" s="4" customFormat="1" ht="15">
      <c r="A13" s="4" t="s">
        <v>937</v>
      </c>
      <c r="B13" s="4" t="s">
        <v>613</v>
      </c>
      <c r="C13" s="4">
        <v>290080</v>
      </c>
      <c r="D13" s="4" t="s">
        <v>602</v>
      </c>
      <c r="E13" s="4">
        <v>1</v>
      </c>
      <c r="F13" s="4">
        <v>0</v>
      </c>
      <c r="G13" s="4">
        <v>1</v>
      </c>
      <c r="H13" s="4">
        <v>5</v>
      </c>
      <c r="I13" s="4">
        <v>4</v>
      </c>
      <c r="J13" s="4">
        <v>6</v>
      </c>
      <c r="K13" s="4">
        <v>7</v>
      </c>
      <c r="L13" s="4">
        <v>15</v>
      </c>
      <c r="M13" s="4">
        <v>10</v>
      </c>
      <c r="N13" s="4">
        <v>10</v>
      </c>
      <c r="O13" s="4">
        <v>59</v>
      </c>
      <c r="P13" s="4">
        <v>318</v>
      </c>
    </row>
    <row r="14" spans="1:19" s="4" customFormat="1" ht="15">
      <c r="A14" s="4" t="s">
        <v>936</v>
      </c>
      <c r="B14" s="4" t="s">
        <v>876</v>
      </c>
      <c r="C14" s="4">
        <v>290090</v>
      </c>
      <c r="D14" s="4" t="s">
        <v>866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0</v>
      </c>
      <c r="O14" s="4">
        <v>1</v>
      </c>
      <c r="P14" s="4">
        <v>51</v>
      </c>
    </row>
    <row r="15" spans="1:19" s="4" customFormat="1" ht="15">
      <c r="A15" s="4" t="s">
        <v>938</v>
      </c>
      <c r="B15" s="4" t="s">
        <v>939</v>
      </c>
      <c r="C15" s="4">
        <v>290100</v>
      </c>
      <c r="D15" s="4" t="s">
        <v>645</v>
      </c>
      <c r="E15" s="4">
        <v>2</v>
      </c>
      <c r="F15" s="4">
        <v>2</v>
      </c>
      <c r="G15" s="4">
        <v>6</v>
      </c>
      <c r="H15" s="4">
        <v>2</v>
      </c>
      <c r="I15" s="4">
        <v>4</v>
      </c>
      <c r="J15" s="4">
        <v>4</v>
      </c>
      <c r="K15" s="4">
        <v>2</v>
      </c>
      <c r="L15" s="4">
        <v>2</v>
      </c>
      <c r="M15" s="4">
        <v>1</v>
      </c>
      <c r="N15" s="4">
        <v>3</v>
      </c>
      <c r="O15" s="4">
        <v>28</v>
      </c>
      <c r="P15" s="4">
        <v>477</v>
      </c>
    </row>
    <row r="16" spans="1:19" s="4" customFormat="1" ht="15">
      <c r="A16" s="4" t="s">
        <v>933</v>
      </c>
      <c r="B16" s="4" t="s">
        <v>483</v>
      </c>
      <c r="C16" s="4">
        <v>290110</v>
      </c>
      <c r="D16" s="4" t="s">
        <v>475</v>
      </c>
      <c r="E16" s="4">
        <v>1</v>
      </c>
      <c r="F16" s="4">
        <v>1</v>
      </c>
      <c r="G16" s="4">
        <v>0</v>
      </c>
      <c r="H16" s="4">
        <v>1</v>
      </c>
      <c r="I16" s="4">
        <v>2</v>
      </c>
      <c r="J16" s="4">
        <v>0</v>
      </c>
      <c r="K16" s="4">
        <v>1</v>
      </c>
      <c r="L16" s="4">
        <v>2</v>
      </c>
      <c r="M16" s="4">
        <v>1</v>
      </c>
      <c r="N16" s="4">
        <v>2</v>
      </c>
      <c r="O16" s="4">
        <v>11</v>
      </c>
      <c r="P16" s="4">
        <v>186</v>
      </c>
    </row>
    <row r="17" spans="1:16" s="4" customFormat="1" ht="15">
      <c r="A17" s="4" t="s">
        <v>940</v>
      </c>
      <c r="B17" s="4" t="s">
        <v>561</v>
      </c>
      <c r="C17" s="4">
        <v>290115</v>
      </c>
      <c r="D17" s="4" t="s">
        <v>552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</v>
      </c>
      <c r="M17" s="4">
        <v>0</v>
      </c>
      <c r="N17" s="4">
        <v>1</v>
      </c>
      <c r="O17" s="4">
        <v>2</v>
      </c>
      <c r="P17" s="4">
        <v>219</v>
      </c>
    </row>
    <row r="18" spans="1:16" s="4" customFormat="1" ht="15">
      <c r="A18" s="4" t="s">
        <v>941</v>
      </c>
      <c r="B18" s="4" t="s">
        <v>854</v>
      </c>
      <c r="C18" s="4">
        <v>290120</v>
      </c>
      <c r="D18" s="4" t="s">
        <v>836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214</v>
      </c>
    </row>
    <row r="19" spans="1:16" s="4" customFormat="1" ht="15">
      <c r="A19" s="4" t="s">
        <v>933</v>
      </c>
      <c r="B19" s="4" t="s">
        <v>509</v>
      </c>
      <c r="C19" s="4">
        <v>290130</v>
      </c>
      <c r="D19" s="4" t="s">
        <v>504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4">
        <v>0</v>
      </c>
      <c r="O19" s="4">
        <v>1</v>
      </c>
      <c r="P19" s="4">
        <v>193</v>
      </c>
    </row>
    <row r="20" spans="1:16" s="4" customFormat="1" ht="15">
      <c r="A20" s="4" t="s">
        <v>934</v>
      </c>
      <c r="B20" s="4" t="s">
        <v>735</v>
      </c>
      <c r="C20" s="4">
        <v>290135</v>
      </c>
      <c r="D20" s="4" t="s">
        <v>727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2</v>
      </c>
      <c r="M20" s="4">
        <v>1</v>
      </c>
      <c r="N20" s="4">
        <v>1</v>
      </c>
      <c r="O20" s="4">
        <v>4</v>
      </c>
      <c r="P20" s="4">
        <v>228</v>
      </c>
    </row>
    <row r="21" spans="1:16" s="4" customFormat="1" ht="15">
      <c r="A21" s="4" t="s">
        <v>942</v>
      </c>
      <c r="B21" s="4" t="s">
        <v>740</v>
      </c>
      <c r="C21" s="4">
        <v>290140</v>
      </c>
      <c r="D21" s="4" t="s">
        <v>738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4">
        <v>0</v>
      </c>
      <c r="O21" s="4">
        <v>1</v>
      </c>
      <c r="P21" s="4">
        <v>184</v>
      </c>
    </row>
    <row r="22" spans="1:16" s="4" customFormat="1" ht="15">
      <c r="A22" s="4" t="s">
        <v>933</v>
      </c>
      <c r="B22" s="4" t="s">
        <v>483</v>
      </c>
      <c r="C22" s="4">
        <v>290150</v>
      </c>
      <c r="D22" s="4" t="s">
        <v>476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0</v>
      </c>
      <c r="K22" s="4">
        <v>1</v>
      </c>
      <c r="L22" s="4">
        <v>1</v>
      </c>
      <c r="M22" s="4">
        <v>0</v>
      </c>
      <c r="N22" s="4">
        <v>0</v>
      </c>
      <c r="O22" s="4">
        <v>3</v>
      </c>
      <c r="P22" s="4">
        <v>79</v>
      </c>
    </row>
    <row r="23" spans="1:16" s="4" customFormat="1" ht="15">
      <c r="A23" s="4" t="s">
        <v>935</v>
      </c>
      <c r="B23" s="4" t="s">
        <v>702</v>
      </c>
      <c r="C23" s="4">
        <v>290160</v>
      </c>
      <c r="D23" s="4" t="s">
        <v>690</v>
      </c>
      <c r="E23" s="4">
        <v>0</v>
      </c>
      <c r="F23" s="4">
        <v>0</v>
      </c>
      <c r="G23" s="4">
        <v>1</v>
      </c>
      <c r="H23" s="4">
        <v>0</v>
      </c>
      <c r="I23" s="4">
        <v>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2</v>
      </c>
      <c r="P23" s="4">
        <v>146</v>
      </c>
    </row>
    <row r="24" spans="1:16" s="4" customFormat="1" ht="15">
      <c r="A24" s="4" t="s">
        <v>933</v>
      </c>
      <c r="B24" s="4" t="s">
        <v>483</v>
      </c>
      <c r="C24" s="4">
        <v>290170</v>
      </c>
      <c r="D24" s="4" t="s">
        <v>477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1</v>
      </c>
      <c r="L24" s="4">
        <v>1</v>
      </c>
      <c r="M24" s="4">
        <v>0</v>
      </c>
      <c r="N24" s="4">
        <v>0</v>
      </c>
      <c r="O24" s="4">
        <v>3</v>
      </c>
      <c r="P24" s="4">
        <v>122</v>
      </c>
    </row>
    <row r="25" spans="1:16" s="4" customFormat="1" ht="15">
      <c r="A25" s="4" t="s">
        <v>934</v>
      </c>
      <c r="B25" s="4" t="s">
        <v>735</v>
      </c>
      <c r="C25" s="4">
        <v>290180</v>
      </c>
      <c r="D25" s="4" t="s">
        <v>728</v>
      </c>
      <c r="E25" s="4">
        <v>1</v>
      </c>
      <c r="F25" s="4">
        <v>0</v>
      </c>
      <c r="G25" s="4">
        <v>2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v>6</v>
      </c>
      <c r="P25" s="4">
        <v>166</v>
      </c>
    </row>
    <row r="26" spans="1:16" s="4" customFormat="1" ht="15">
      <c r="A26" s="4" t="s">
        <v>935</v>
      </c>
      <c r="B26" s="4" t="s">
        <v>671</v>
      </c>
      <c r="C26" s="4">
        <v>290190</v>
      </c>
      <c r="D26" s="4" t="s">
        <v>672</v>
      </c>
      <c r="E26" s="4">
        <v>1</v>
      </c>
      <c r="F26" s="4">
        <v>1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</v>
      </c>
      <c r="O26" s="4">
        <v>3</v>
      </c>
      <c r="P26" s="4">
        <v>163</v>
      </c>
    </row>
    <row r="27" spans="1:16" s="4" customFormat="1" ht="15">
      <c r="A27" s="4" t="s">
        <v>936</v>
      </c>
      <c r="B27" s="4" t="s">
        <v>906</v>
      </c>
      <c r="C27" s="4">
        <v>290195</v>
      </c>
      <c r="D27" s="4" t="s">
        <v>890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v>2</v>
      </c>
      <c r="P27" s="4">
        <v>93</v>
      </c>
    </row>
    <row r="28" spans="1:16" s="4" customFormat="1" ht="15">
      <c r="A28" s="4" t="s">
        <v>935</v>
      </c>
      <c r="B28" s="4" t="s">
        <v>671</v>
      </c>
      <c r="C28" s="4">
        <v>290205</v>
      </c>
      <c r="D28" s="4" t="s">
        <v>943</v>
      </c>
      <c r="E28" s="4">
        <v>3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4</v>
      </c>
      <c r="P28" s="4">
        <v>154</v>
      </c>
    </row>
    <row r="29" spans="1:16" s="4" customFormat="1" ht="15">
      <c r="A29" s="4" t="s">
        <v>941</v>
      </c>
      <c r="B29" s="4" t="s">
        <v>783</v>
      </c>
      <c r="C29" s="4">
        <v>290200</v>
      </c>
      <c r="D29" s="4" t="s">
        <v>779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</v>
      </c>
      <c r="M29" s="4">
        <v>1</v>
      </c>
      <c r="N29" s="4">
        <v>0</v>
      </c>
      <c r="O29" s="4">
        <v>2</v>
      </c>
      <c r="P29" s="4">
        <v>172</v>
      </c>
    </row>
    <row r="30" spans="1:16" s="4" customFormat="1" ht="15">
      <c r="A30" s="4" t="s">
        <v>933</v>
      </c>
      <c r="B30" s="4" t="s">
        <v>546</v>
      </c>
      <c r="C30" s="4">
        <v>290210</v>
      </c>
      <c r="D30" s="4" t="s">
        <v>532</v>
      </c>
      <c r="E30" s="4">
        <v>0</v>
      </c>
      <c r="F30" s="4">
        <v>2</v>
      </c>
      <c r="G30" s="4">
        <v>0</v>
      </c>
      <c r="H30" s="4">
        <v>3</v>
      </c>
      <c r="I30" s="4">
        <v>2</v>
      </c>
      <c r="J30" s="4">
        <v>1</v>
      </c>
      <c r="K30" s="4">
        <v>1</v>
      </c>
      <c r="L30" s="4">
        <v>4</v>
      </c>
      <c r="M30" s="4">
        <v>3</v>
      </c>
      <c r="N30" s="4">
        <v>1</v>
      </c>
      <c r="O30" s="4">
        <v>17</v>
      </c>
      <c r="P30" s="4">
        <v>732</v>
      </c>
    </row>
    <row r="31" spans="1:16" s="4" customFormat="1" ht="15">
      <c r="A31" s="4" t="s">
        <v>935</v>
      </c>
      <c r="B31" s="4" t="s">
        <v>671</v>
      </c>
      <c r="C31" s="4">
        <v>290220</v>
      </c>
      <c r="D31" s="4" t="s">
        <v>674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1</v>
      </c>
      <c r="K31" s="4">
        <v>0</v>
      </c>
      <c r="L31" s="4">
        <v>2</v>
      </c>
      <c r="M31" s="4">
        <v>0</v>
      </c>
      <c r="N31" s="4">
        <v>0</v>
      </c>
      <c r="O31" s="4">
        <v>3</v>
      </c>
      <c r="P31" s="4">
        <v>114</v>
      </c>
    </row>
    <row r="32" spans="1:16" s="4" customFormat="1" ht="15">
      <c r="A32" s="4" t="s">
        <v>936</v>
      </c>
      <c r="B32" s="4" t="s">
        <v>859</v>
      </c>
      <c r="C32" s="4">
        <v>290225</v>
      </c>
      <c r="D32" s="4" t="s">
        <v>857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1</v>
      </c>
      <c r="L32" s="4">
        <v>0</v>
      </c>
      <c r="M32" s="4">
        <v>0</v>
      </c>
      <c r="N32" s="4">
        <v>0</v>
      </c>
      <c r="O32" s="4">
        <v>1</v>
      </c>
      <c r="P32" s="4">
        <v>118</v>
      </c>
    </row>
    <row r="33" spans="1:16" s="4" customFormat="1" ht="15">
      <c r="A33" s="4" t="s">
        <v>938</v>
      </c>
      <c r="B33" s="4" t="s">
        <v>939</v>
      </c>
      <c r="C33" s="4">
        <v>290230</v>
      </c>
      <c r="D33" s="4" t="s">
        <v>646</v>
      </c>
      <c r="E33" s="4">
        <v>0</v>
      </c>
      <c r="F33" s="4">
        <v>0</v>
      </c>
      <c r="G33" s="4">
        <v>1</v>
      </c>
      <c r="H33" s="4">
        <v>1</v>
      </c>
      <c r="I33" s="4">
        <v>0</v>
      </c>
      <c r="J33" s="4">
        <v>2</v>
      </c>
      <c r="K33" s="4">
        <v>0</v>
      </c>
      <c r="L33" s="4">
        <v>0</v>
      </c>
      <c r="M33" s="4">
        <v>0</v>
      </c>
      <c r="N33" s="4">
        <v>0</v>
      </c>
      <c r="O33" s="4">
        <v>4</v>
      </c>
      <c r="P33" s="4">
        <v>135</v>
      </c>
    </row>
    <row r="34" spans="1:16" s="4" customFormat="1" ht="15">
      <c r="A34" s="4" t="s">
        <v>936</v>
      </c>
      <c r="B34" s="4" t="s">
        <v>876</v>
      </c>
      <c r="C34" s="4">
        <v>290240</v>
      </c>
      <c r="D34" s="4" t="s">
        <v>867</v>
      </c>
      <c r="E34" s="4">
        <v>0</v>
      </c>
      <c r="F34" s="4">
        <v>0</v>
      </c>
      <c r="G34" s="4">
        <v>0</v>
      </c>
      <c r="H34" s="4">
        <v>0</v>
      </c>
      <c r="I34" s="4">
        <v>1</v>
      </c>
      <c r="J34" s="4">
        <v>0</v>
      </c>
      <c r="K34" s="4">
        <v>0</v>
      </c>
      <c r="L34" s="4">
        <v>2</v>
      </c>
      <c r="M34" s="4">
        <v>3</v>
      </c>
      <c r="N34" s="4">
        <v>0</v>
      </c>
      <c r="O34" s="4">
        <v>6</v>
      </c>
      <c r="P34" s="4">
        <v>182</v>
      </c>
    </row>
    <row r="35" spans="1:16" s="4" customFormat="1" ht="15">
      <c r="A35" s="4" t="s">
        <v>942</v>
      </c>
      <c r="B35" s="4" t="s">
        <v>740</v>
      </c>
      <c r="C35" s="4">
        <v>290250</v>
      </c>
      <c r="D35" s="4" t="s">
        <v>739</v>
      </c>
      <c r="E35" s="4">
        <v>0</v>
      </c>
      <c r="F35" s="4">
        <v>0</v>
      </c>
      <c r="G35" s="4">
        <v>0</v>
      </c>
      <c r="H35" s="4">
        <v>0</v>
      </c>
      <c r="I35" s="4">
        <v>1</v>
      </c>
      <c r="J35" s="4">
        <v>0</v>
      </c>
      <c r="K35" s="4">
        <v>0</v>
      </c>
      <c r="L35" s="4">
        <v>1</v>
      </c>
      <c r="M35" s="4">
        <v>0</v>
      </c>
      <c r="N35" s="4">
        <v>0</v>
      </c>
      <c r="O35" s="4">
        <v>2</v>
      </c>
      <c r="P35" s="4">
        <v>134</v>
      </c>
    </row>
    <row r="36" spans="1:16" s="4" customFormat="1" ht="15">
      <c r="A36" s="4" t="s">
        <v>933</v>
      </c>
      <c r="B36" s="4" t="s">
        <v>483</v>
      </c>
      <c r="C36" s="4">
        <v>290260</v>
      </c>
      <c r="D36" s="4" t="s">
        <v>478</v>
      </c>
      <c r="E36" s="4">
        <v>1</v>
      </c>
      <c r="F36" s="4">
        <v>0</v>
      </c>
      <c r="G36" s="4">
        <v>1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2</v>
      </c>
      <c r="P36" s="4">
        <v>223</v>
      </c>
    </row>
    <row r="37" spans="1:16" s="4" customFormat="1" ht="15">
      <c r="A37" s="4" t="s">
        <v>935</v>
      </c>
      <c r="B37" s="4" t="s">
        <v>702</v>
      </c>
      <c r="C37" s="4">
        <v>290265</v>
      </c>
      <c r="D37" s="4" t="s">
        <v>691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179</v>
      </c>
    </row>
    <row r="38" spans="1:16" s="4" customFormat="1" ht="15">
      <c r="A38" s="4" t="s">
        <v>942</v>
      </c>
      <c r="B38" s="4" t="s">
        <v>757</v>
      </c>
      <c r="C38" s="4">
        <v>290270</v>
      </c>
      <c r="D38" s="4" t="s">
        <v>754</v>
      </c>
      <c r="E38" s="4">
        <v>1</v>
      </c>
      <c r="F38" s="4">
        <v>2</v>
      </c>
      <c r="G38" s="4">
        <v>1</v>
      </c>
      <c r="H38" s="4">
        <v>0</v>
      </c>
      <c r="I38" s="4">
        <v>1</v>
      </c>
      <c r="J38" s="4">
        <v>1</v>
      </c>
      <c r="K38" s="4">
        <v>0</v>
      </c>
      <c r="L38" s="4">
        <v>2</v>
      </c>
      <c r="M38" s="4">
        <v>8</v>
      </c>
      <c r="N38" s="4">
        <v>10</v>
      </c>
      <c r="O38" s="4">
        <v>26</v>
      </c>
      <c r="P38" s="4">
        <v>943</v>
      </c>
    </row>
    <row r="39" spans="1:16" s="4" customFormat="1" ht="15">
      <c r="A39" s="4" t="s">
        <v>941</v>
      </c>
      <c r="B39" s="4" t="s">
        <v>783</v>
      </c>
      <c r="C39" s="4">
        <v>290280</v>
      </c>
      <c r="D39" s="4" t="s">
        <v>780</v>
      </c>
      <c r="E39" s="4">
        <v>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0</v>
      </c>
      <c r="L39" s="4">
        <v>1</v>
      </c>
      <c r="M39" s="4">
        <v>2</v>
      </c>
      <c r="N39" s="4">
        <v>2</v>
      </c>
      <c r="O39" s="4">
        <v>6</v>
      </c>
      <c r="P39" s="4">
        <v>420</v>
      </c>
    </row>
    <row r="40" spans="1:16" s="4" customFormat="1" ht="15">
      <c r="A40" s="4" t="s">
        <v>941</v>
      </c>
      <c r="B40" s="4" t="s">
        <v>854</v>
      </c>
      <c r="C40" s="4">
        <v>290290</v>
      </c>
      <c r="D40" s="4" t="s">
        <v>837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2</v>
      </c>
      <c r="K40" s="4">
        <v>0</v>
      </c>
      <c r="L40" s="4">
        <v>5</v>
      </c>
      <c r="M40" s="4">
        <v>0</v>
      </c>
      <c r="N40" s="4">
        <v>0</v>
      </c>
      <c r="O40" s="4">
        <v>7</v>
      </c>
      <c r="P40" s="4">
        <v>490</v>
      </c>
    </row>
    <row r="41" spans="1:16" s="4" customFormat="1" ht="15">
      <c r="A41" s="4" t="s">
        <v>940</v>
      </c>
      <c r="B41" s="4" t="s">
        <v>561</v>
      </c>
      <c r="C41" s="4">
        <v>290300</v>
      </c>
      <c r="D41" s="4" t="s">
        <v>553</v>
      </c>
      <c r="E41" s="4">
        <v>0</v>
      </c>
      <c r="F41" s="4">
        <v>0</v>
      </c>
      <c r="G41" s="4">
        <v>0</v>
      </c>
      <c r="H41" s="4">
        <v>1</v>
      </c>
      <c r="I41" s="4">
        <v>1</v>
      </c>
      <c r="J41" s="4">
        <v>2</v>
      </c>
      <c r="K41" s="4">
        <v>1</v>
      </c>
      <c r="L41" s="4">
        <v>1</v>
      </c>
      <c r="M41" s="4">
        <v>0</v>
      </c>
      <c r="N41" s="4">
        <v>1</v>
      </c>
      <c r="O41" s="4">
        <v>7</v>
      </c>
      <c r="P41" s="4">
        <v>164</v>
      </c>
    </row>
    <row r="42" spans="1:16" s="4" customFormat="1" ht="15">
      <c r="A42" s="4" t="s">
        <v>936</v>
      </c>
      <c r="B42" s="4" t="s">
        <v>906</v>
      </c>
      <c r="C42" s="4">
        <v>290310</v>
      </c>
      <c r="D42" s="4" t="s">
        <v>944</v>
      </c>
      <c r="E42" s="4">
        <v>0</v>
      </c>
      <c r="F42" s="4">
        <v>0</v>
      </c>
      <c r="G42" s="4">
        <v>0</v>
      </c>
      <c r="H42" s="4">
        <v>0</v>
      </c>
      <c r="I42" s="4">
        <v>1</v>
      </c>
      <c r="J42" s="4">
        <v>0</v>
      </c>
      <c r="K42" s="4">
        <v>1</v>
      </c>
      <c r="L42" s="4">
        <v>0</v>
      </c>
      <c r="M42" s="4">
        <v>0</v>
      </c>
      <c r="N42" s="4">
        <v>0</v>
      </c>
      <c r="O42" s="4">
        <v>2</v>
      </c>
      <c r="P42" s="4">
        <v>63</v>
      </c>
    </row>
    <row r="43" spans="1:16" s="4" customFormat="1" ht="15">
      <c r="A43" s="4" t="s">
        <v>942</v>
      </c>
      <c r="B43" s="4" t="s">
        <v>740</v>
      </c>
      <c r="C43" s="4">
        <v>290320</v>
      </c>
      <c r="D43" s="4" t="s">
        <v>740</v>
      </c>
      <c r="E43" s="4">
        <v>2</v>
      </c>
      <c r="F43" s="4">
        <v>3</v>
      </c>
      <c r="G43" s="4">
        <v>2</v>
      </c>
      <c r="H43" s="4">
        <v>4</v>
      </c>
      <c r="I43" s="4">
        <v>6</v>
      </c>
      <c r="J43" s="4">
        <v>16</v>
      </c>
      <c r="K43" s="4">
        <v>11</v>
      </c>
      <c r="L43" s="4">
        <v>11</v>
      </c>
      <c r="M43" s="4">
        <v>12</v>
      </c>
      <c r="N43" s="4">
        <v>12</v>
      </c>
      <c r="O43" s="4">
        <v>79</v>
      </c>
      <c r="P43" s="4">
        <v>2716</v>
      </c>
    </row>
    <row r="44" spans="1:16" s="4" customFormat="1" ht="15">
      <c r="A44" s="4" t="s">
        <v>940</v>
      </c>
      <c r="B44" s="4" t="s">
        <v>561</v>
      </c>
      <c r="C44" s="4">
        <v>290323</v>
      </c>
      <c r="D44" s="4" t="s">
        <v>554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1</v>
      </c>
      <c r="N44" s="4">
        <v>1</v>
      </c>
      <c r="O44" s="4">
        <v>2</v>
      </c>
      <c r="P44" s="4">
        <v>193</v>
      </c>
    </row>
    <row r="45" spans="1:16" s="4" customFormat="1" ht="15">
      <c r="A45" s="4" t="s">
        <v>936</v>
      </c>
      <c r="B45" s="4" t="s">
        <v>876</v>
      </c>
      <c r="C45" s="4">
        <v>290330</v>
      </c>
      <c r="D45" s="4" t="s">
        <v>868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</v>
      </c>
      <c r="O45" s="4">
        <v>1</v>
      </c>
      <c r="P45" s="4">
        <v>97</v>
      </c>
    </row>
    <row r="46" spans="1:16" s="4" customFormat="1" ht="15">
      <c r="A46" s="4" t="s">
        <v>933</v>
      </c>
      <c r="B46" s="4" t="s">
        <v>546</v>
      </c>
      <c r="C46" s="4">
        <v>290327</v>
      </c>
      <c r="D46" s="4" t="s">
        <v>533</v>
      </c>
      <c r="E46" s="4">
        <v>1</v>
      </c>
      <c r="F46" s="4">
        <v>0</v>
      </c>
      <c r="G46" s="4">
        <v>0</v>
      </c>
      <c r="H46" s="4">
        <v>1</v>
      </c>
      <c r="I46" s="4">
        <v>1</v>
      </c>
      <c r="J46" s="4">
        <v>1</v>
      </c>
      <c r="K46" s="4">
        <v>1</v>
      </c>
      <c r="L46" s="4">
        <v>0</v>
      </c>
      <c r="M46" s="4">
        <v>0</v>
      </c>
      <c r="N46" s="4">
        <v>0</v>
      </c>
      <c r="O46" s="4">
        <v>5</v>
      </c>
      <c r="P46" s="4">
        <v>205</v>
      </c>
    </row>
    <row r="47" spans="1:16" s="4" customFormat="1" ht="15">
      <c r="A47" s="4" t="s">
        <v>937</v>
      </c>
      <c r="B47" s="4" t="s">
        <v>599</v>
      </c>
      <c r="C47" s="4">
        <v>290340</v>
      </c>
      <c r="D47" s="4" t="s">
        <v>593</v>
      </c>
      <c r="E47" s="4">
        <v>0</v>
      </c>
      <c r="F47" s="4">
        <v>0</v>
      </c>
      <c r="G47" s="4">
        <v>2</v>
      </c>
      <c r="H47" s="4">
        <v>5</v>
      </c>
      <c r="I47" s="4">
        <v>7</v>
      </c>
      <c r="J47" s="4">
        <v>8</v>
      </c>
      <c r="K47" s="4">
        <v>1</v>
      </c>
      <c r="L47" s="4">
        <v>2</v>
      </c>
      <c r="M47" s="4">
        <v>3</v>
      </c>
      <c r="N47" s="4">
        <v>1</v>
      </c>
      <c r="O47" s="4">
        <v>29</v>
      </c>
      <c r="P47" s="4">
        <v>320</v>
      </c>
    </row>
    <row r="48" spans="1:16" s="4" customFormat="1" ht="15">
      <c r="A48" s="4" t="s">
        <v>941</v>
      </c>
      <c r="B48" s="4" t="s">
        <v>854</v>
      </c>
      <c r="C48" s="4">
        <v>290350</v>
      </c>
      <c r="D48" s="4" t="s">
        <v>838</v>
      </c>
      <c r="E48" s="4">
        <v>0</v>
      </c>
      <c r="F48" s="4">
        <v>0</v>
      </c>
      <c r="G48" s="4">
        <v>0</v>
      </c>
      <c r="H48" s="4">
        <v>1</v>
      </c>
      <c r="I48" s="4">
        <v>1</v>
      </c>
      <c r="J48" s="4">
        <v>1</v>
      </c>
      <c r="K48" s="4">
        <v>1</v>
      </c>
      <c r="L48" s="4">
        <v>0</v>
      </c>
      <c r="M48" s="4">
        <v>2</v>
      </c>
      <c r="N48" s="4">
        <v>3</v>
      </c>
      <c r="O48" s="4">
        <v>9</v>
      </c>
      <c r="P48" s="4">
        <v>243</v>
      </c>
    </row>
    <row r="49" spans="1:16" s="4" customFormat="1" ht="15">
      <c r="A49" s="4" t="s">
        <v>933</v>
      </c>
      <c r="B49" s="4" t="s">
        <v>546</v>
      </c>
      <c r="C49" s="4">
        <v>290360</v>
      </c>
      <c r="D49" s="4" t="s">
        <v>534</v>
      </c>
      <c r="E49" s="4">
        <v>0</v>
      </c>
      <c r="F49" s="4">
        <v>0</v>
      </c>
      <c r="G49" s="4">
        <v>0</v>
      </c>
      <c r="H49" s="4">
        <v>0</v>
      </c>
      <c r="I49" s="4">
        <v>2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  <c r="O49" s="4">
        <v>5</v>
      </c>
      <c r="P49" s="4">
        <v>212</v>
      </c>
    </row>
    <row r="50" spans="1:16" s="4" customFormat="1" ht="15">
      <c r="A50" s="4" t="s">
        <v>936</v>
      </c>
      <c r="B50" s="4" t="s">
        <v>906</v>
      </c>
      <c r="C50" s="4">
        <v>290370</v>
      </c>
      <c r="D50" s="4" t="s">
        <v>892</v>
      </c>
      <c r="E50" s="4">
        <v>0</v>
      </c>
      <c r="F50" s="4">
        <v>0</v>
      </c>
      <c r="G50" s="4">
        <v>0</v>
      </c>
      <c r="H50" s="4">
        <v>1</v>
      </c>
      <c r="I50" s="4">
        <v>0</v>
      </c>
      <c r="J50" s="4">
        <v>1</v>
      </c>
      <c r="K50" s="4">
        <v>1</v>
      </c>
      <c r="L50" s="4">
        <v>0</v>
      </c>
      <c r="M50" s="4">
        <v>0</v>
      </c>
      <c r="N50" s="4">
        <v>1</v>
      </c>
      <c r="O50" s="4">
        <v>4</v>
      </c>
      <c r="P50" s="4">
        <v>225</v>
      </c>
    </row>
    <row r="51" spans="1:16" s="4" customFormat="1" ht="15">
      <c r="A51" s="4" t="s">
        <v>933</v>
      </c>
      <c r="B51" s="4" t="s">
        <v>509</v>
      </c>
      <c r="C51" s="4">
        <v>290380</v>
      </c>
      <c r="D51" s="4" t="s">
        <v>505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226</v>
      </c>
    </row>
    <row r="52" spans="1:16" s="4" customFormat="1" ht="15">
      <c r="A52" s="4" t="s">
        <v>942</v>
      </c>
      <c r="B52" s="4" t="s">
        <v>945</v>
      </c>
      <c r="C52" s="4">
        <v>290390</v>
      </c>
      <c r="D52" s="4" t="s">
        <v>764</v>
      </c>
      <c r="E52" s="4">
        <v>0</v>
      </c>
      <c r="F52" s="4">
        <v>0</v>
      </c>
      <c r="G52" s="4">
        <v>1</v>
      </c>
      <c r="H52" s="4">
        <v>2</v>
      </c>
      <c r="I52" s="4">
        <v>3</v>
      </c>
      <c r="J52" s="4">
        <v>3</v>
      </c>
      <c r="K52" s="4">
        <v>1</v>
      </c>
      <c r="L52" s="4">
        <v>0</v>
      </c>
      <c r="M52" s="4">
        <v>2</v>
      </c>
      <c r="N52" s="4">
        <v>1</v>
      </c>
      <c r="O52" s="4">
        <v>13</v>
      </c>
      <c r="P52" s="4">
        <v>1197</v>
      </c>
    </row>
    <row r="53" spans="1:16" s="4" customFormat="1" ht="15">
      <c r="A53" s="4" t="s">
        <v>941</v>
      </c>
      <c r="B53" s="4" t="s">
        <v>854</v>
      </c>
      <c r="C53" s="4">
        <v>290395</v>
      </c>
      <c r="D53" s="4" t="s">
        <v>839</v>
      </c>
      <c r="E53" s="4">
        <v>0</v>
      </c>
      <c r="F53" s="4">
        <v>0</v>
      </c>
      <c r="G53" s="4">
        <v>0</v>
      </c>
      <c r="H53" s="4">
        <v>0</v>
      </c>
      <c r="I53" s="4">
        <v>1</v>
      </c>
      <c r="J53" s="4">
        <v>1</v>
      </c>
      <c r="K53" s="4">
        <v>0</v>
      </c>
      <c r="L53" s="4">
        <v>1</v>
      </c>
      <c r="M53" s="4">
        <v>0</v>
      </c>
      <c r="N53" s="4">
        <v>0</v>
      </c>
      <c r="O53" s="4">
        <v>3</v>
      </c>
      <c r="P53" s="4">
        <v>120</v>
      </c>
    </row>
    <row r="54" spans="1:16" s="4" customFormat="1" ht="15">
      <c r="A54" s="4" t="s">
        <v>933</v>
      </c>
      <c r="B54" s="4" t="s">
        <v>528</v>
      </c>
      <c r="C54" s="4">
        <v>290400</v>
      </c>
      <c r="D54" s="4" t="s">
        <v>520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1</v>
      </c>
      <c r="K54" s="4">
        <v>1</v>
      </c>
      <c r="L54" s="4">
        <v>0</v>
      </c>
      <c r="M54" s="4">
        <v>0</v>
      </c>
      <c r="N54" s="4">
        <v>0</v>
      </c>
      <c r="O54" s="4">
        <v>2</v>
      </c>
      <c r="P54" s="4">
        <v>196</v>
      </c>
    </row>
    <row r="55" spans="1:16" s="4" customFormat="1" ht="15">
      <c r="A55" s="4" t="s">
        <v>933</v>
      </c>
      <c r="B55" s="4" t="s">
        <v>509</v>
      </c>
      <c r="C55" s="4">
        <v>290405</v>
      </c>
      <c r="D55" s="4" t="s">
        <v>506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</v>
      </c>
      <c r="M55" s="4">
        <v>1</v>
      </c>
      <c r="N55" s="4">
        <v>1</v>
      </c>
      <c r="O55" s="4">
        <v>3</v>
      </c>
      <c r="P55" s="4">
        <v>264</v>
      </c>
    </row>
    <row r="56" spans="1:16" s="4" customFormat="1" ht="15">
      <c r="A56" s="4" t="s">
        <v>941</v>
      </c>
      <c r="B56" s="4" t="s">
        <v>783</v>
      </c>
      <c r="C56" s="4">
        <v>290410</v>
      </c>
      <c r="D56" s="4" t="s">
        <v>781</v>
      </c>
      <c r="E56" s="4">
        <v>0</v>
      </c>
      <c r="F56" s="4">
        <v>0</v>
      </c>
      <c r="G56" s="4">
        <v>0</v>
      </c>
      <c r="H56" s="4">
        <v>1</v>
      </c>
      <c r="I56" s="4">
        <v>1</v>
      </c>
      <c r="J56" s="4">
        <v>0</v>
      </c>
      <c r="K56" s="4">
        <v>0</v>
      </c>
      <c r="L56" s="4">
        <v>1</v>
      </c>
      <c r="M56" s="4">
        <v>0</v>
      </c>
      <c r="N56" s="4">
        <v>0</v>
      </c>
      <c r="O56" s="4">
        <v>3</v>
      </c>
      <c r="P56" s="4">
        <v>282</v>
      </c>
    </row>
    <row r="57" spans="1:16" s="4" customFormat="1" ht="15">
      <c r="A57" s="4" t="s">
        <v>941</v>
      </c>
      <c r="B57" s="4" t="s">
        <v>783</v>
      </c>
      <c r="C57" s="4">
        <v>290420</v>
      </c>
      <c r="D57" s="4" t="s">
        <v>946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2</v>
      </c>
      <c r="O57" s="4">
        <v>2</v>
      </c>
      <c r="P57" s="4">
        <v>140</v>
      </c>
    </row>
    <row r="58" spans="1:16" s="4" customFormat="1" ht="15">
      <c r="A58" s="4" t="s">
        <v>936</v>
      </c>
      <c r="B58" s="4" t="s">
        <v>906</v>
      </c>
      <c r="C58" s="4">
        <v>290430</v>
      </c>
      <c r="D58" s="4" t="s">
        <v>893</v>
      </c>
      <c r="E58" s="4">
        <v>0</v>
      </c>
      <c r="F58" s="4">
        <v>0</v>
      </c>
      <c r="G58" s="4">
        <v>0</v>
      </c>
      <c r="H58" s="4">
        <v>0</v>
      </c>
      <c r="I58" s="4">
        <v>1</v>
      </c>
      <c r="J58" s="4">
        <v>0</v>
      </c>
      <c r="K58" s="4">
        <v>0</v>
      </c>
      <c r="L58" s="4">
        <v>0</v>
      </c>
      <c r="M58" s="4">
        <v>1</v>
      </c>
      <c r="N58" s="4">
        <v>2</v>
      </c>
      <c r="O58" s="4">
        <v>4</v>
      </c>
      <c r="P58" s="4">
        <v>169</v>
      </c>
    </row>
    <row r="59" spans="1:16" s="4" customFormat="1" ht="15">
      <c r="A59" s="4" t="s">
        <v>942</v>
      </c>
      <c r="B59" s="4" t="s">
        <v>740</v>
      </c>
      <c r="C59" s="4">
        <v>290440</v>
      </c>
      <c r="D59" s="4" t="s">
        <v>741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1</v>
      </c>
      <c r="O59" s="4">
        <v>1</v>
      </c>
      <c r="P59" s="4">
        <v>99</v>
      </c>
    </row>
    <row r="60" spans="1:16" s="4" customFormat="1" ht="15">
      <c r="A60" s="4" t="s">
        <v>942</v>
      </c>
      <c r="B60" s="4" t="s">
        <v>757</v>
      </c>
      <c r="C60" s="4">
        <v>290450</v>
      </c>
      <c r="D60" s="4" t="s">
        <v>755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136</v>
      </c>
    </row>
    <row r="61" spans="1:16" s="4" customFormat="1" ht="15">
      <c r="A61" s="4" t="s">
        <v>941</v>
      </c>
      <c r="B61" s="4" t="s">
        <v>783</v>
      </c>
      <c r="C61" s="4">
        <v>290460</v>
      </c>
      <c r="D61" s="4" t="s">
        <v>783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1</v>
      </c>
      <c r="K61" s="4">
        <v>0</v>
      </c>
      <c r="L61" s="4">
        <v>1</v>
      </c>
      <c r="M61" s="4">
        <v>0</v>
      </c>
      <c r="N61" s="4">
        <v>0</v>
      </c>
      <c r="O61" s="4">
        <v>2</v>
      </c>
      <c r="P61" s="4">
        <v>920</v>
      </c>
    </row>
    <row r="62" spans="1:16" s="4" customFormat="1" ht="15">
      <c r="A62" s="4" t="s">
        <v>936</v>
      </c>
      <c r="B62" s="4" t="s">
        <v>876</v>
      </c>
      <c r="C62" s="4">
        <v>290470</v>
      </c>
      <c r="D62" s="4" t="s">
        <v>869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2</v>
      </c>
      <c r="L62" s="4">
        <v>1</v>
      </c>
      <c r="M62" s="4">
        <v>1</v>
      </c>
      <c r="N62" s="4">
        <v>0</v>
      </c>
      <c r="O62" s="4">
        <v>4</v>
      </c>
      <c r="P62" s="4">
        <v>239</v>
      </c>
    </row>
    <row r="63" spans="1:16" s="4" customFormat="1" ht="15">
      <c r="A63" s="4" t="s">
        <v>942</v>
      </c>
      <c r="B63" s="4" t="s">
        <v>757</v>
      </c>
      <c r="C63" s="4">
        <v>290475</v>
      </c>
      <c r="D63" s="4" t="s">
        <v>756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2</v>
      </c>
      <c r="N63" s="4">
        <v>2</v>
      </c>
      <c r="O63" s="4">
        <v>4</v>
      </c>
      <c r="P63" s="4">
        <v>325</v>
      </c>
    </row>
    <row r="64" spans="1:16" s="4" customFormat="1" ht="15">
      <c r="A64" s="4" t="s">
        <v>941</v>
      </c>
      <c r="B64" s="4" t="s">
        <v>828</v>
      </c>
      <c r="C64" s="4">
        <v>290480</v>
      </c>
      <c r="D64" s="4" t="s">
        <v>823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2</v>
      </c>
      <c r="N64" s="4">
        <v>1</v>
      </c>
      <c r="O64" s="4">
        <v>3</v>
      </c>
      <c r="P64" s="4">
        <v>70</v>
      </c>
    </row>
    <row r="65" spans="1:16" s="4" customFormat="1" ht="15">
      <c r="A65" s="4" t="s">
        <v>938</v>
      </c>
      <c r="B65" s="4" t="s">
        <v>627</v>
      </c>
      <c r="C65" s="4">
        <v>290485</v>
      </c>
      <c r="D65" s="4" t="s">
        <v>624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221</v>
      </c>
    </row>
    <row r="66" spans="1:16" s="4" customFormat="1" ht="15">
      <c r="A66" s="4" t="s">
        <v>938</v>
      </c>
      <c r="B66" s="4" t="s">
        <v>627</v>
      </c>
      <c r="C66" s="4">
        <v>290490</v>
      </c>
      <c r="D66" s="4" t="s">
        <v>625</v>
      </c>
      <c r="E66" s="4">
        <v>1</v>
      </c>
      <c r="F66" s="4">
        <v>0</v>
      </c>
      <c r="G66" s="4">
        <v>0</v>
      </c>
      <c r="H66" s="4">
        <v>0</v>
      </c>
      <c r="I66" s="4">
        <v>0</v>
      </c>
      <c r="J66" s="4">
        <v>1</v>
      </c>
      <c r="K66" s="4">
        <v>1</v>
      </c>
      <c r="L66" s="4">
        <v>1</v>
      </c>
      <c r="M66" s="4">
        <v>1</v>
      </c>
      <c r="N66" s="4">
        <v>0</v>
      </c>
      <c r="O66" s="4">
        <v>5</v>
      </c>
      <c r="P66" s="4">
        <v>404</v>
      </c>
    </row>
    <row r="67" spans="1:16" s="4" customFormat="1" ht="15">
      <c r="A67" s="4" t="s">
        <v>941</v>
      </c>
      <c r="B67" s="4" t="s">
        <v>805</v>
      </c>
      <c r="C67" s="4">
        <v>290500</v>
      </c>
      <c r="D67" s="4" t="s">
        <v>801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1</v>
      </c>
      <c r="M67" s="4">
        <v>0</v>
      </c>
      <c r="N67" s="4">
        <v>0</v>
      </c>
      <c r="O67" s="4">
        <v>2</v>
      </c>
      <c r="P67" s="4">
        <v>295</v>
      </c>
    </row>
    <row r="68" spans="1:16" s="4" customFormat="1" ht="15">
      <c r="A68" s="4" t="s">
        <v>940</v>
      </c>
      <c r="B68" s="4" t="s">
        <v>575</v>
      </c>
      <c r="C68" s="4">
        <v>290510</v>
      </c>
      <c r="D68" s="4" t="s">
        <v>947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140</v>
      </c>
    </row>
    <row r="69" spans="1:16" s="4" customFormat="1" ht="15">
      <c r="A69" s="4" t="s">
        <v>941</v>
      </c>
      <c r="B69" s="4" t="s">
        <v>854</v>
      </c>
      <c r="C69" s="4">
        <v>290515</v>
      </c>
      <c r="D69" s="4" t="s">
        <v>840</v>
      </c>
      <c r="E69" s="4">
        <v>0</v>
      </c>
      <c r="F69" s="4">
        <v>0</v>
      </c>
      <c r="G69" s="4">
        <v>1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</v>
      </c>
      <c r="P69" s="4">
        <v>117</v>
      </c>
    </row>
    <row r="70" spans="1:16" s="4" customFormat="1" ht="15">
      <c r="A70" s="4" t="s">
        <v>941</v>
      </c>
      <c r="B70" s="4" t="s">
        <v>805</v>
      </c>
      <c r="C70" s="4">
        <v>290520</v>
      </c>
      <c r="D70" s="4" t="s">
        <v>802</v>
      </c>
      <c r="E70" s="4">
        <v>0</v>
      </c>
      <c r="F70" s="4">
        <v>1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3</v>
      </c>
      <c r="M70" s="4">
        <v>3</v>
      </c>
      <c r="N70" s="4">
        <v>0</v>
      </c>
      <c r="O70" s="4">
        <v>7</v>
      </c>
      <c r="P70" s="4">
        <v>724</v>
      </c>
    </row>
    <row r="71" spans="1:16" s="4" customFormat="1" ht="15">
      <c r="A71" s="4" t="s">
        <v>940</v>
      </c>
      <c r="B71" s="4" t="s">
        <v>561</v>
      </c>
      <c r="C71" s="4">
        <v>290530</v>
      </c>
      <c r="D71" s="4" t="s">
        <v>555</v>
      </c>
      <c r="E71" s="4">
        <v>0</v>
      </c>
      <c r="F71" s="4">
        <v>0</v>
      </c>
      <c r="G71" s="4">
        <v>0</v>
      </c>
      <c r="H71" s="4">
        <v>0</v>
      </c>
      <c r="I71" s="4">
        <v>1</v>
      </c>
      <c r="J71" s="4">
        <v>0</v>
      </c>
      <c r="K71" s="4">
        <v>0</v>
      </c>
      <c r="L71" s="4">
        <v>0</v>
      </c>
      <c r="M71" s="4">
        <v>1</v>
      </c>
      <c r="N71" s="4">
        <v>0</v>
      </c>
      <c r="O71" s="4">
        <v>2</v>
      </c>
      <c r="P71" s="4">
        <v>334</v>
      </c>
    </row>
    <row r="72" spans="1:16" s="4" customFormat="1" ht="15">
      <c r="A72" s="4" t="s">
        <v>936</v>
      </c>
      <c r="B72" s="4" t="s">
        <v>925</v>
      </c>
      <c r="C72" s="4">
        <v>290540</v>
      </c>
      <c r="D72" s="4" t="s">
        <v>915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2</v>
      </c>
      <c r="L72" s="4">
        <v>1</v>
      </c>
      <c r="M72" s="4">
        <v>1</v>
      </c>
      <c r="N72" s="4">
        <v>1</v>
      </c>
      <c r="O72" s="4">
        <v>5</v>
      </c>
      <c r="P72" s="4">
        <v>336</v>
      </c>
    </row>
    <row r="73" spans="1:16" s="4" customFormat="1" ht="15">
      <c r="A73" s="4" t="s">
        <v>940</v>
      </c>
      <c r="B73" s="4" t="s">
        <v>575</v>
      </c>
      <c r="C73" s="4">
        <v>290550</v>
      </c>
      <c r="D73" s="4" t="s">
        <v>573</v>
      </c>
      <c r="E73" s="4">
        <v>0</v>
      </c>
      <c r="F73" s="4">
        <v>0</v>
      </c>
      <c r="G73" s="4">
        <v>1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1</v>
      </c>
      <c r="P73" s="4">
        <v>220</v>
      </c>
    </row>
    <row r="74" spans="1:16" s="4" customFormat="1" ht="15">
      <c r="A74" s="4" t="s">
        <v>936</v>
      </c>
      <c r="B74" s="4" t="s">
        <v>876</v>
      </c>
      <c r="C74" s="4">
        <v>290560</v>
      </c>
      <c r="D74" s="4" t="s">
        <v>870</v>
      </c>
      <c r="E74" s="4">
        <v>5</v>
      </c>
      <c r="F74" s="4">
        <v>5</v>
      </c>
      <c r="G74" s="4">
        <v>1</v>
      </c>
      <c r="H74" s="4">
        <v>4</v>
      </c>
      <c r="I74" s="4">
        <v>5</v>
      </c>
      <c r="J74" s="4">
        <v>2</v>
      </c>
      <c r="K74" s="4">
        <v>2</v>
      </c>
      <c r="L74" s="4">
        <v>0</v>
      </c>
      <c r="M74" s="4">
        <v>1</v>
      </c>
      <c r="N74" s="4">
        <v>1</v>
      </c>
      <c r="O74" s="4">
        <v>26</v>
      </c>
      <c r="P74" s="4">
        <v>400</v>
      </c>
    </row>
    <row r="75" spans="1:16" s="4" customFormat="1" ht="15">
      <c r="A75" s="4" t="s">
        <v>938</v>
      </c>
      <c r="B75" s="4" t="s">
        <v>617</v>
      </c>
      <c r="C75" s="4">
        <v>290570</v>
      </c>
      <c r="D75" s="4" t="s">
        <v>617</v>
      </c>
      <c r="E75" s="4">
        <v>7</v>
      </c>
      <c r="F75" s="4">
        <v>15</v>
      </c>
      <c r="G75" s="4">
        <v>38</v>
      </c>
      <c r="H75" s="4">
        <v>32</v>
      </c>
      <c r="I75" s="4">
        <v>37</v>
      </c>
      <c r="J75" s="4">
        <v>33</v>
      </c>
      <c r="K75" s="4">
        <v>28</v>
      </c>
      <c r="L75" s="4">
        <v>17</v>
      </c>
      <c r="M75" s="4">
        <v>24</v>
      </c>
      <c r="N75" s="4">
        <v>14</v>
      </c>
      <c r="O75" s="4">
        <v>245</v>
      </c>
      <c r="P75" s="4">
        <v>4383</v>
      </c>
    </row>
    <row r="76" spans="1:16" s="4" customFormat="1" ht="15">
      <c r="A76" s="4" t="s">
        <v>936</v>
      </c>
      <c r="B76" s="4" t="s">
        <v>925</v>
      </c>
      <c r="C76" s="4">
        <v>290580</v>
      </c>
      <c r="D76" s="4" t="s">
        <v>916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4</v>
      </c>
      <c r="M76" s="4">
        <v>0</v>
      </c>
      <c r="N76" s="4">
        <v>1</v>
      </c>
      <c r="O76" s="4">
        <v>5</v>
      </c>
      <c r="P76" s="4">
        <v>565</v>
      </c>
    </row>
    <row r="77" spans="1:16" s="4" customFormat="1" ht="15">
      <c r="A77" s="4" t="s">
        <v>934</v>
      </c>
      <c r="B77" s="4" t="s">
        <v>710</v>
      </c>
      <c r="C77" s="4">
        <v>290590</v>
      </c>
      <c r="D77" s="4" t="s">
        <v>706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1</v>
      </c>
      <c r="L77" s="4">
        <v>0</v>
      </c>
      <c r="M77" s="4">
        <v>0</v>
      </c>
      <c r="N77" s="4">
        <v>1</v>
      </c>
      <c r="O77" s="4">
        <v>2</v>
      </c>
      <c r="P77" s="4">
        <v>548</v>
      </c>
    </row>
    <row r="78" spans="1:16" s="4" customFormat="1" ht="15">
      <c r="A78" s="4" t="s">
        <v>934</v>
      </c>
      <c r="B78" s="4" t="s">
        <v>735</v>
      </c>
      <c r="C78" s="4">
        <v>290600</v>
      </c>
      <c r="D78" s="4" t="s">
        <v>729</v>
      </c>
      <c r="E78" s="4">
        <v>2</v>
      </c>
      <c r="F78" s="4">
        <v>1</v>
      </c>
      <c r="G78" s="4">
        <v>1</v>
      </c>
      <c r="H78" s="4">
        <v>0</v>
      </c>
      <c r="I78" s="4">
        <v>0</v>
      </c>
      <c r="J78" s="4">
        <v>1</v>
      </c>
      <c r="K78" s="4">
        <v>7</v>
      </c>
      <c r="L78" s="4">
        <v>2</v>
      </c>
      <c r="M78" s="4">
        <v>2</v>
      </c>
      <c r="N78" s="4">
        <v>1</v>
      </c>
      <c r="O78" s="4">
        <v>17</v>
      </c>
      <c r="P78" s="4">
        <v>1238</v>
      </c>
    </row>
    <row r="79" spans="1:16" s="4" customFormat="1" ht="15">
      <c r="A79" s="4" t="s">
        <v>942</v>
      </c>
      <c r="B79" s="4" t="s">
        <v>945</v>
      </c>
      <c r="C79" s="4">
        <v>290610</v>
      </c>
      <c r="D79" s="4" t="s">
        <v>765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118</v>
      </c>
    </row>
    <row r="80" spans="1:16" s="4" customFormat="1" ht="15">
      <c r="A80" s="4" t="s">
        <v>940</v>
      </c>
      <c r="B80" s="4" t="s">
        <v>561</v>
      </c>
      <c r="C80" s="4">
        <v>290620</v>
      </c>
      <c r="D80" s="4" t="s">
        <v>556</v>
      </c>
      <c r="E80" s="4">
        <v>0</v>
      </c>
      <c r="F80" s="4">
        <v>0</v>
      </c>
      <c r="G80" s="4">
        <v>0</v>
      </c>
      <c r="H80" s="4">
        <v>0</v>
      </c>
      <c r="I80" s="4">
        <v>1</v>
      </c>
      <c r="J80" s="4">
        <v>1</v>
      </c>
      <c r="K80" s="4">
        <v>1</v>
      </c>
      <c r="L80" s="4">
        <v>0</v>
      </c>
      <c r="M80" s="4">
        <v>0</v>
      </c>
      <c r="N80" s="4">
        <v>0</v>
      </c>
      <c r="O80" s="4">
        <v>3</v>
      </c>
      <c r="P80" s="4">
        <v>349</v>
      </c>
    </row>
    <row r="81" spans="1:16" s="4" customFormat="1" ht="15">
      <c r="A81" s="4" t="s">
        <v>936</v>
      </c>
      <c r="B81" s="4" t="s">
        <v>859</v>
      </c>
      <c r="C81" s="4">
        <v>290630</v>
      </c>
      <c r="D81" s="4" t="s">
        <v>948</v>
      </c>
      <c r="E81" s="4">
        <v>1</v>
      </c>
      <c r="F81" s="4">
        <v>1</v>
      </c>
      <c r="G81" s="4">
        <v>1</v>
      </c>
      <c r="H81" s="4">
        <v>1</v>
      </c>
      <c r="I81" s="4">
        <v>2</v>
      </c>
      <c r="J81" s="4">
        <v>1</v>
      </c>
      <c r="K81" s="4">
        <v>0</v>
      </c>
      <c r="L81" s="4">
        <v>4</v>
      </c>
      <c r="M81" s="4">
        <v>3</v>
      </c>
      <c r="N81" s="4">
        <v>1</v>
      </c>
      <c r="O81" s="4">
        <v>15</v>
      </c>
      <c r="P81" s="4">
        <v>504</v>
      </c>
    </row>
    <row r="82" spans="1:16" s="4" customFormat="1" ht="15">
      <c r="A82" s="4" t="s">
        <v>933</v>
      </c>
      <c r="B82" s="4" t="s">
        <v>483</v>
      </c>
      <c r="C82" s="4">
        <v>290640</v>
      </c>
      <c r="D82" s="4" t="s">
        <v>479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1</v>
      </c>
      <c r="N82" s="4">
        <v>0</v>
      </c>
      <c r="O82" s="4">
        <v>1</v>
      </c>
      <c r="P82" s="4">
        <v>87</v>
      </c>
    </row>
    <row r="83" spans="1:16" s="4" customFormat="1" ht="15">
      <c r="A83" s="4" t="s">
        <v>938</v>
      </c>
      <c r="B83" s="4" t="s">
        <v>638</v>
      </c>
      <c r="C83" s="4">
        <v>290650</v>
      </c>
      <c r="D83" s="4" t="s">
        <v>634</v>
      </c>
      <c r="E83" s="4">
        <v>4</v>
      </c>
      <c r="F83" s="4">
        <v>14</v>
      </c>
      <c r="G83" s="4">
        <v>14</v>
      </c>
      <c r="H83" s="4">
        <v>8</v>
      </c>
      <c r="I83" s="4">
        <v>9</v>
      </c>
      <c r="J83" s="4">
        <v>5</v>
      </c>
      <c r="K83" s="4">
        <v>15</v>
      </c>
      <c r="L83" s="4">
        <v>14</v>
      </c>
      <c r="M83" s="4">
        <v>6</v>
      </c>
      <c r="N83" s="4">
        <v>2</v>
      </c>
      <c r="O83" s="4">
        <v>91</v>
      </c>
      <c r="P83" s="4">
        <v>1106</v>
      </c>
    </row>
    <row r="84" spans="1:16" s="4" customFormat="1" ht="15">
      <c r="A84" s="4" t="s">
        <v>941</v>
      </c>
      <c r="B84" s="4" t="s">
        <v>805</v>
      </c>
      <c r="C84" s="4">
        <v>290660</v>
      </c>
      <c r="D84" s="4" t="s">
        <v>803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156</v>
      </c>
    </row>
    <row r="85" spans="1:16" s="4" customFormat="1" ht="15">
      <c r="A85" s="4" t="s">
        <v>941</v>
      </c>
      <c r="B85" s="4" t="s">
        <v>854</v>
      </c>
      <c r="C85" s="4">
        <v>290670</v>
      </c>
      <c r="D85" s="4" t="s">
        <v>841</v>
      </c>
      <c r="E85" s="4">
        <v>1</v>
      </c>
      <c r="F85" s="4">
        <v>0</v>
      </c>
      <c r="G85" s="4">
        <v>1</v>
      </c>
      <c r="H85" s="4">
        <v>3</v>
      </c>
      <c r="I85" s="4">
        <v>0</v>
      </c>
      <c r="J85" s="4">
        <v>1</v>
      </c>
      <c r="K85" s="4">
        <v>6</v>
      </c>
      <c r="L85" s="4">
        <v>3</v>
      </c>
      <c r="M85" s="4">
        <v>2</v>
      </c>
      <c r="N85" s="4">
        <v>1</v>
      </c>
      <c r="O85" s="4">
        <v>18</v>
      </c>
      <c r="P85" s="4">
        <v>318</v>
      </c>
    </row>
    <row r="86" spans="1:16" s="4" customFormat="1" ht="15">
      <c r="A86" s="4" t="s">
        <v>933</v>
      </c>
      <c r="B86" s="4" t="s">
        <v>546</v>
      </c>
      <c r="C86" s="4">
        <v>290680</v>
      </c>
      <c r="D86" s="4" t="s">
        <v>535</v>
      </c>
      <c r="E86" s="4">
        <v>0</v>
      </c>
      <c r="F86" s="4">
        <v>1</v>
      </c>
      <c r="G86" s="4">
        <v>1</v>
      </c>
      <c r="H86" s="4">
        <v>0</v>
      </c>
      <c r="I86" s="4">
        <v>0</v>
      </c>
      <c r="J86" s="4">
        <v>3</v>
      </c>
      <c r="K86" s="4">
        <v>1</v>
      </c>
      <c r="L86" s="4">
        <v>2</v>
      </c>
      <c r="M86" s="4">
        <v>1</v>
      </c>
      <c r="N86" s="4">
        <v>3</v>
      </c>
      <c r="O86" s="4">
        <v>12</v>
      </c>
      <c r="P86" s="4">
        <v>467</v>
      </c>
    </row>
    <row r="87" spans="1:16" s="4" customFormat="1" ht="15">
      <c r="A87" s="4" t="s">
        <v>934</v>
      </c>
      <c r="B87" s="4" t="s">
        <v>710</v>
      </c>
      <c r="C87" s="4">
        <v>290682</v>
      </c>
      <c r="D87" s="4" t="s">
        <v>707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1</v>
      </c>
      <c r="L87" s="4">
        <v>0</v>
      </c>
      <c r="M87" s="4">
        <v>1</v>
      </c>
      <c r="N87" s="4">
        <v>1</v>
      </c>
      <c r="O87" s="4">
        <v>3</v>
      </c>
      <c r="P87" s="4">
        <v>220</v>
      </c>
    </row>
    <row r="88" spans="1:16" s="4" customFormat="1" ht="15">
      <c r="A88" s="4" t="s">
        <v>933</v>
      </c>
      <c r="B88" s="4" t="s">
        <v>483</v>
      </c>
      <c r="C88" s="4">
        <v>290685</v>
      </c>
      <c r="D88" s="4" t="s">
        <v>480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1</v>
      </c>
      <c r="K88" s="4">
        <v>2</v>
      </c>
      <c r="L88" s="4">
        <v>0</v>
      </c>
      <c r="M88" s="4">
        <v>2</v>
      </c>
      <c r="N88" s="4">
        <v>0</v>
      </c>
      <c r="O88" s="4">
        <v>5</v>
      </c>
      <c r="P88" s="4">
        <v>113</v>
      </c>
    </row>
    <row r="89" spans="1:16" s="4" customFormat="1" ht="15">
      <c r="A89" s="4" t="s">
        <v>940</v>
      </c>
      <c r="B89" s="4" t="s">
        <v>575</v>
      </c>
      <c r="C89" s="4">
        <v>290687</v>
      </c>
      <c r="D89" s="4" t="s">
        <v>574</v>
      </c>
      <c r="E89" s="4">
        <v>0</v>
      </c>
      <c r="F89" s="4">
        <v>1</v>
      </c>
      <c r="G89" s="4">
        <v>0</v>
      </c>
      <c r="H89" s="4">
        <v>0</v>
      </c>
      <c r="I89" s="4">
        <v>0</v>
      </c>
      <c r="J89" s="4">
        <v>0</v>
      </c>
      <c r="K89" s="4">
        <v>3</v>
      </c>
      <c r="L89" s="4">
        <v>1</v>
      </c>
      <c r="M89" s="4">
        <v>1</v>
      </c>
      <c r="N89" s="4">
        <v>0</v>
      </c>
      <c r="O89" s="4">
        <v>6</v>
      </c>
      <c r="P89" s="4">
        <v>524</v>
      </c>
    </row>
    <row r="90" spans="1:16" s="4" customFormat="1" ht="15">
      <c r="A90" s="4" t="s">
        <v>941</v>
      </c>
      <c r="B90" s="4" t="s">
        <v>854</v>
      </c>
      <c r="C90" s="4">
        <v>290689</v>
      </c>
      <c r="D90" s="4" t="s">
        <v>842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103</v>
      </c>
    </row>
    <row r="91" spans="1:16" s="4" customFormat="1" ht="15">
      <c r="A91" s="4" t="s">
        <v>937</v>
      </c>
      <c r="B91" s="4" t="s">
        <v>613</v>
      </c>
      <c r="C91" s="4">
        <v>290690</v>
      </c>
      <c r="D91" s="4" t="s">
        <v>603</v>
      </c>
      <c r="E91" s="4">
        <v>1</v>
      </c>
      <c r="F91" s="4">
        <v>0</v>
      </c>
      <c r="G91" s="4">
        <v>1</v>
      </c>
      <c r="H91" s="4">
        <v>3</v>
      </c>
      <c r="I91" s="4">
        <v>3</v>
      </c>
      <c r="J91" s="4">
        <v>3</v>
      </c>
      <c r="K91" s="4">
        <v>6</v>
      </c>
      <c r="L91" s="4">
        <v>4</v>
      </c>
      <c r="M91" s="4">
        <v>9</v>
      </c>
      <c r="N91" s="4">
        <v>3</v>
      </c>
      <c r="O91" s="4">
        <v>33</v>
      </c>
      <c r="P91" s="4">
        <v>283</v>
      </c>
    </row>
    <row r="92" spans="1:16" s="4" customFormat="1" ht="15">
      <c r="A92" s="4" t="s">
        <v>935</v>
      </c>
      <c r="B92" s="4" t="s">
        <v>671</v>
      </c>
      <c r="C92" s="4">
        <v>290700</v>
      </c>
      <c r="D92" s="4" t="s">
        <v>675</v>
      </c>
      <c r="E92" s="4">
        <v>0</v>
      </c>
      <c r="F92" s="4">
        <v>0</v>
      </c>
      <c r="G92" s="4">
        <v>0</v>
      </c>
      <c r="H92" s="4">
        <v>0</v>
      </c>
      <c r="I92" s="4">
        <v>1</v>
      </c>
      <c r="J92" s="4">
        <v>1</v>
      </c>
      <c r="K92" s="4">
        <v>0</v>
      </c>
      <c r="L92" s="4">
        <v>1</v>
      </c>
      <c r="M92" s="4">
        <v>1</v>
      </c>
      <c r="N92" s="4">
        <v>1</v>
      </c>
      <c r="O92" s="4">
        <v>5</v>
      </c>
      <c r="P92" s="4">
        <v>121</v>
      </c>
    </row>
    <row r="93" spans="1:16" s="4" customFormat="1" ht="15">
      <c r="A93" s="4" t="s">
        <v>941</v>
      </c>
      <c r="B93" s="4" t="s">
        <v>805</v>
      </c>
      <c r="C93" s="4">
        <v>290710</v>
      </c>
      <c r="D93" s="4" t="s">
        <v>804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1</v>
      </c>
      <c r="M93" s="4">
        <v>1</v>
      </c>
      <c r="N93" s="4">
        <v>0</v>
      </c>
      <c r="O93" s="4">
        <v>2</v>
      </c>
      <c r="P93" s="4">
        <v>476</v>
      </c>
    </row>
    <row r="94" spans="1:16" s="4" customFormat="1" ht="15">
      <c r="A94" s="4" t="s">
        <v>934</v>
      </c>
      <c r="B94" s="4" t="s">
        <v>710</v>
      </c>
      <c r="C94" s="4">
        <v>290720</v>
      </c>
      <c r="D94" s="4" t="s">
        <v>708</v>
      </c>
      <c r="E94" s="4">
        <v>0</v>
      </c>
      <c r="F94" s="4">
        <v>1</v>
      </c>
      <c r="G94" s="4">
        <v>0</v>
      </c>
      <c r="H94" s="4">
        <v>1</v>
      </c>
      <c r="I94" s="4">
        <v>0</v>
      </c>
      <c r="J94" s="4">
        <v>2</v>
      </c>
      <c r="K94" s="4">
        <v>1</v>
      </c>
      <c r="L94" s="4">
        <v>0</v>
      </c>
      <c r="M94" s="4">
        <v>4</v>
      </c>
      <c r="N94" s="4">
        <v>0</v>
      </c>
      <c r="O94" s="4">
        <v>9</v>
      </c>
      <c r="P94" s="4">
        <v>1049</v>
      </c>
    </row>
    <row r="95" spans="1:16" s="4" customFormat="1" ht="15">
      <c r="A95" s="4" t="s">
        <v>938</v>
      </c>
      <c r="B95" s="4" t="s">
        <v>939</v>
      </c>
      <c r="C95" s="4">
        <v>290730</v>
      </c>
      <c r="D95" s="4" t="s">
        <v>647</v>
      </c>
      <c r="E95" s="4">
        <v>0</v>
      </c>
      <c r="F95" s="4">
        <v>0</v>
      </c>
      <c r="G95" s="4">
        <v>1</v>
      </c>
      <c r="H95" s="4">
        <v>2</v>
      </c>
      <c r="I95" s="4">
        <v>4</v>
      </c>
      <c r="J95" s="4">
        <v>2</v>
      </c>
      <c r="K95" s="4">
        <v>2</v>
      </c>
      <c r="L95" s="4">
        <v>1</v>
      </c>
      <c r="M95" s="4">
        <v>1</v>
      </c>
      <c r="N95" s="4">
        <v>4</v>
      </c>
      <c r="O95" s="4">
        <v>17</v>
      </c>
      <c r="P95" s="4">
        <v>311</v>
      </c>
    </row>
    <row r="96" spans="1:16" s="4" customFormat="1" ht="15">
      <c r="A96" s="4" t="s">
        <v>942</v>
      </c>
      <c r="B96" s="4" t="s">
        <v>740</v>
      </c>
      <c r="C96" s="4">
        <v>290740</v>
      </c>
      <c r="D96" s="4" t="s">
        <v>742</v>
      </c>
      <c r="E96" s="4">
        <v>0</v>
      </c>
      <c r="F96" s="4">
        <v>0</v>
      </c>
      <c r="G96" s="4">
        <v>0</v>
      </c>
      <c r="H96" s="4">
        <v>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1</v>
      </c>
      <c r="P96" s="4">
        <v>38</v>
      </c>
    </row>
    <row r="97" spans="1:16" s="4" customFormat="1" ht="15">
      <c r="A97" s="4" t="s">
        <v>935</v>
      </c>
      <c r="B97" s="4" t="s">
        <v>671</v>
      </c>
      <c r="C97" s="4">
        <v>290750</v>
      </c>
      <c r="D97" s="4" t="s">
        <v>676</v>
      </c>
      <c r="E97" s="4">
        <v>1</v>
      </c>
      <c r="F97" s="4">
        <v>0</v>
      </c>
      <c r="G97" s="4">
        <v>0</v>
      </c>
      <c r="H97" s="4">
        <v>3</v>
      </c>
      <c r="I97" s="4">
        <v>1</v>
      </c>
      <c r="J97" s="4">
        <v>1</v>
      </c>
      <c r="K97" s="4">
        <v>0</v>
      </c>
      <c r="L97" s="4">
        <v>4</v>
      </c>
      <c r="M97" s="4">
        <v>3</v>
      </c>
      <c r="N97" s="4">
        <v>2</v>
      </c>
      <c r="O97" s="4">
        <v>15</v>
      </c>
      <c r="P97" s="4">
        <v>540</v>
      </c>
    </row>
    <row r="98" spans="1:16" s="4" customFormat="1" ht="15">
      <c r="A98" s="4" t="s">
        <v>941</v>
      </c>
      <c r="B98" s="4" t="s">
        <v>783</v>
      </c>
      <c r="C98" s="4">
        <v>290755</v>
      </c>
      <c r="D98" s="4" t="s">
        <v>784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108</v>
      </c>
    </row>
    <row r="99" spans="1:16" s="4" customFormat="1" ht="15">
      <c r="A99" s="4" t="s">
        <v>940</v>
      </c>
      <c r="B99" s="4" t="s">
        <v>561</v>
      </c>
      <c r="C99" s="4">
        <v>290760</v>
      </c>
      <c r="D99" s="4" t="s">
        <v>557</v>
      </c>
      <c r="E99" s="4">
        <v>1</v>
      </c>
      <c r="F99" s="4">
        <v>0</v>
      </c>
      <c r="G99" s="4">
        <v>0</v>
      </c>
      <c r="H99" s="4">
        <v>2</v>
      </c>
      <c r="I99" s="4">
        <v>0</v>
      </c>
      <c r="J99" s="4">
        <v>0</v>
      </c>
      <c r="K99" s="4">
        <v>1</v>
      </c>
      <c r="L99" s="4">
        <v>1</v>
      </c>
      <c r="M99" s="4">
        <v>0</v>
      </c>
      <c r="N99" s="4">
        <v>1</v>
      </c>
      <c r="O99" s="4">
        <v>6</v>
      </c>
      <c r="P99" s="4">
        <v>237</v>
      </c>
    </row>
    <row r="100" spans="1:16" s="4" customFormat="1" ht="15">
      <c r="A100" s="4" t="s">
        <v>934</v>
      </c>
      <c r="B100" s="4" t="s">
        <v>722</v>
      </c>
      <c r="C100" s="4">
        <v>290770</v>
      </c>
      <c r="D100" s="4" t="s">
        <v>718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181</v>
      </c>
    </row>
    <row r="101" spans="1:16" s="4" customFormat="1" ht="15">
      <c r="A101" s="4" t="s">
        <v>935</v>
      </c>
      <c r="B101" s="4" t="s">
        <v>702</v>
      </c>
      <c r="C101" s="4">
        <v>290780</v>
      </c>
      <c r="D101" s="4" t="s">
        <v>692</v>
      </c>
      <c r="E101" s="4">
        <v>1</v>
      </c>
      <c r="F101" s="4">
        <v>2</v>
      </c>
      <c r="G101" s="4">
        <v>0</v>
      </c>
      <c r="H101" s="4">
        <v>1</v>
      </c>
      <c r="I101" s="4">
        <v>0</v>
      </c>
      <c r="J101" s="4">
        <v>0</v>
      </c>
      <c r="K101" s="4">
        <v>0</v>
      </c>
      <c r="L101" s="4">
        <v>1</v>
      </c>
      <c r="M101" s="4">
        <v>1</v>
      </c>
      <c r="N101" s="4">
        <v>0</v>
      </c>
      <c r="O101" s="4">
        <v>6</v>
      </c>
      <c r="P101" s="4">
        <v>326</v>
      </c>
    </row>
    <row r="102" spans="1:16" s="4" customFormat="1" ht="15">
      <c r="A102" s="4" t="s">
        <v>935</v>
      </c>
      <c r="B102" s="4" t="s">
        <v>702</v>
      </c>
      <c r="C102" s="4">
        <v>290790</v>
      </c>
      <c r="D102" s="4" t="s">
        <v>693</v>
      </c>
      <c r="E102" s="4">
        <v>1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1</v>
      </c>
      <c r="M102" s="4">
        <v>0</v>
      </c>
      <c r="N102" s="4">
        <v>0</v>
      </c>
      <c r="O102" s="4">
        <v>2</v>
      </c>
      <c r="P102" s="4">
        <v>286</v>
      </c>
    </row>
    <row r="103" spans="1:16" s="4" customFormat="1" ht="15">
      <c r="A103" s="4" t="s">
        <v>936</v>
      </c>
      <c r="B103" s="4" t="s">
        <v>876</v>
      </c>
      <c r="C103" s="4">
        <v>290800</v>
      </c>
      <c r="D103" s="4" t="s">
        <v>871</v>
      </c>
      <c r="E103" s="4">
        <v>0</v>
      </c>
      <c r="F103" s="4">
        <v>1</v>
      </c>
      <c r="G103" s="4">
        <v>1</v>
      </c>
      <c r="H103" s="4">
        <v>0</v>
      </c>
      <c r="I103" s="4">
        <v>2</v>
      </c>
      <c r="J103" s="4">
        <v>0</v>
      </c>
      <c r="K103" s="4">
        <v>0</v>
      </c>
      <c r="L103" s="4">
        <v>0</v>
      </c>
      <c r="M103" s="4">
        <v>1</v>
      </c>
      <c r="N103" s="4">
        <v>0</v>
      </c>
      <c r="O103" s="4">
        <v>5</v>
      </c>
      <c r="P103" s="4">
        <v>255</v>
      </c>
    </row>
    <row r="104" spans="1:16" s="4" customFormat="1" ht="15">
      <c r="A104" s="4" t="s">
        <v>942</v>
      </c>
      <c r="B104" s="4" t="s">
        <v>945</v>
      </c>
      <c r="C104" s="4">
        <v>290810</v>
      </c>
      <c r="D104" s="4" t="s">
        <v>766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274</v>
      </c>
    </row>
    <row r="105" spans="1:16" s="4" customFormat="1" ht="15">
      <c r="A105" s="4" t="s">
        <v>938</v>
      </c>
      <c r="B105" s="4" t="s">
        <v>627</v>
      </c>
      <c r="C105" s="4">
        <v>290820</v>
      </c>
      <c r="D105" s="4" t="s">
        <v>626</v>
      </c>
      <c r="E105" s="4">
        <v>0</v>
      </c>
      <c r="F105" s="4">
        <v>0</v>
      </c>
      <c r="G105" s="4">
        <v>0</v>
      </c>
      <c r="H105" s="4">
        <v>1</v>
      </c>
      <c r="I105" s="4">
        <v>1</v>
      </c>
      <c r="J105" s="4">
        <v>0</v>
      </c>
      <c r="K105" s="4">
        <v>0</v>
      </c>
      <c r="L105" s="4">
        <v>3</v>
      </c>
      <c r="M105" s="4">
        <v>1</v>
      </c>
      <c r="N105" s="4">
        <v>1</v>
      </c>
      <c r="O105" s="4">
        <v>7</v>
      </c>
      <c r="P105" s="4">
        <v>289</v>
      </c>
    </row>
    <row r="106" spans="1:16" s="4" customFormat="1" ht="15">
      <c r="A106" s="4" t="s">
        <v>938</v>
      </c>
      <c r="B106" s="4" t="s">
        <v>939</v>
      </c>
      <c r="C106" s="4">
        <v>290830</v>
      </c>
      <c r="D106" s="4" t="s">
        <v>648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1</v>
      </c>
      <c r="O106" s="4">
        <v>1</v>
      </c>
      <c r="P106" s="4">
        <v>172</v>
      </c>
    </row>
    <row r="107" spans="1:16" s="4" customFormat="1" ht="15">
      <c r="A107" s="4" t="s">
        <v>933</v>
      </c>
      <c r="B107" s="4" t="s">
        <v>546</v>
      </c>
      <c r="C107" s="4">
        <v>290840</v>
      </c>
      <c r="D107" s="4" t="s">
        <v>536</v>
      </c>
      <c r="E107" s="4">
        <v>0</v>
      </c>
      <c r="F107" s="4">
        <v>0</v>
      </c>
      <c r="G107" s="4">
        <v>0</v>
      </c>
      <c r="H107" s="4">
        <v>1</v>
      </c>
      <c r="I107" s="4">
        <v>0</v>
      </c>
      <c r="J107" s="4">
        <v>1</v>
      </c>
      <c r="K107" s="4">
        <v>0</v>
      </c>
      <c r="L107" s="4">
        <v>2</v>
      </c>
      <c r="M107" s="4">
        <v>2</v>
      </c>
      <c r="N107" s="4">
        <v>9</v>
      </c>
      <c r="O107" s="4">
        <v>15</v>
      </c>
      <c r="P107" s="4">
        <v>1059</v>
      </c>
    </row>
    <row r="108" spans="1:16" s="4" customFormat="1" ht="15">
      <c r="A108" s="4" t="s">
        <v>933</v>
      </c>
      <c r="B108" s="4" t="s">
        <v>483</v>
      </c>
      <c r="C108" s="4">
        <v>290850</v>
      </c>
      <c r="D108" s="4" t="s">
        <v>481</v>
      </c>
      <c r="E108" s="4">
        <v>1</v>
      </c>
      <c r="F108" s="4">
        <v>0</v>
      </c>
      <c r="G108" s="4">
        <v>0</v>
      </c>
      <c r="H108" s="4">
        <v>2</v>
      </c>
      <c r="I108" s="4">
        <v>2</v>
      </c>
      <c r="J108" s="4">
        <v>1</v>
      </c>
      <c r="K108" s="4">
        <v>2</v>
      </c>
      <c r="L108" s="4">
        <v>0</v>
      </c>
      <c r="M108" s="4">
        <v>3</v>
      </c>
      <c r="N108" s="4">
        <v>4</v>
      </c>
      <c r="O108" s="4">
        <v>15</v>
      </c>
      <c r="P108" s="4">
        <v>359</v>
      </c>
    </row>
    <row r="109" spans="1:16" s="4" customFormat="1" ht="15">
      <c r="A109" s="4" t="s">
        <v>938</v>
      </c>
      <c r="B109" s="4" t="s">
        <v>617</v>
      </c>
      <c r="C109" s="4">
        <v>290860</v>
      </c>
      <c r="D109" s="4" t="s">
        <v>618</v>
      </c>
      <c r="E109" s="4">
        <v>1</v>
      </c>
      <c r="F109" s="4">
        <v>1</v>
      </c>
      <c r="G109" s="4">
        <v>2</v>
      </c>
      <c r="H109" s="4">
        <v>0</v>
      </c>
      <c r="I109" s="4">
        <v>0</v>
      </c>
      <c r="J109" s="4">
        <v>0</v>
      </c>
      <c r="K109" s="4">
        <v>0</v>
      </c>
      <c r="L109" s="4">
        <v>2</v>
      </c>
      <c r="M109" s="4">
        <v>6</v>
      </c>
      <c r="N109" s="4">
        <v>1</v>
      </c>
      <c r="O109" s="4">
        <v>13</v>
      </c>
      <c r="P109" s="4">
        <v>351</v>
      </c>
    </row>
    <row r="110" spans="1:16" s="4" customFormat="1" ht="15">
      <c r="A110" s="4" t="s">
        <v>941</v>
      </c>
      <c r="B110" s="4" t="s">
        <v>854</v>
      </c>
      <c r="C110" s="4">
        <v>290870</v>
      </c>
      <c r="D110" s="4" t="s">
        <v>843</v>
      </c>
      <c r="E110" s="4">
        <v>0</v>
      </c>
      <c r="F110" s="4">
        <v>0</v>
      </c>
      <c r="G110" s="4">
        <v>0</v>
      </c>
      <c r="H110" s="4">
        <v>1</v>
      </c>
      <c r="I110" s="4">
        <v>2</v>
      </c>
      <c r="J110" s="4">
        <v>0</v>
      </c>
      <c r="K110" s="4">
        <v>0</v>
      </c>
      <c r="L110" s="4">
        <v>0</v>
      </c>
      <c r="M110" s="4">
        <v>1</v>
      </c>
      <c r="N110" s="4">
        <v>0</v>
      </c>
      <c r="O110" s="4">
        <v>4</v>
      </c>
      <c r="P110" s="4">
        <v>188</v>
      </c>
    </row>
    <row r="111" spans="1:16" s="4" customFormat="1" ht="15">
      <c r="A111" s="4" t="s">
        <v>941</v>
      </c>
      <c r="B111" s="4" t="s">
        <v>783</v>
      </c>
      <c r="C111" s="4">
        <v>290880</v>
      </c>
      <c r="D111" s="4" t="s">
        <v>785</v>
      </c>
      <c r="E111" s="4">
        <v>2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2</v>
      </c>
      <c r="P111" s="4">
        <v>41</v>
      </c>
    </row>
    <row r="112" spans="1:16" s="4" customFormat="1" ht="15">
      <c r="A112" s="4" t="s">
        <v>933</v>
      </c>
      <c r="B112" s="4" t="s">
        <v>483</v>
      </c>
      <c r="C112" s="4">
        <v>290890</v>
      </c>
      <c r="D112" s="4" t="s">
        <v>482</v>
      </c>
      <c r="E112" s="4">
        <v>0</v>
      </c>
      <c r="F112" s="4">
        <v>0</v>
      </c>
      <c r="G112" s="4">
        <v>0</v>
      </c>
      <c r="H112" s="4">
        <v>1</v>
      </c>
      <c r="I112" s="4">
        <v>0</v>
      </c>
      <c r="J112" s="4">
        <v>1</v>
      </c>
      <c r="K112" s="4">
        <v>5</v>
      </c>
      <c r="L112" s="4">
        <v>1</v>
      </c>
      <c r="M112" s="4">
        <v>2</v>
      </c>
      <c r="N112" s="4">
        <v>3</v>
      </c>
      <c r="O112" s="4">
        <v>13</v>
      </c>
      <c r="P112" s="4">
        <v>263</v>
      </c>
    </row>
    <row r="113" spans="1:16" s="4" customFormat="1" ht="15">
      <c r="A113" s="4" t="s">
        <v>941</v>
      </c>
      <c r="B113" s="4" t="s">
        <v>854</v>
      </c>
      <c r="C113" s="4">
        <v>290900</v>
      </c>
      <c r="D113" s="4" t="s">
        <v>844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1</v>
      </c>
      <c r="L113" s="4">
        <v>1</v>
      </c>
      <c r="M113" s="4">
        <v>1</v>
      </c>
      <c r="N113" s="4">
        <v>0</v>
      </c>
      <c r="O113" s="4">
        <v>3</v>
      </c>
      <c r="P113" s="4">
        <v>84</v>
      </c>
    </row>
    <row r="114" spans="1:16" s="4" customFormat="1" ht="15">
      <c r="A114" s="4" t="s">
        <v>942</v>
      </c>
      <c r="B114" s="4" t="s">
        <v>945</v>
      </c>
      <c r="C114" s="4">
        <v>290910</v>
      </c>
      <c r="D114" s="4" t="s">
        <v>767</v>
      </c>
      <c r="E114" s="4">
        <v>0</v>
      </c>
      <c r="F114" s="4">
        <v>1</v>
      </c>
      <c r="G114" s="4">
        <v>0</v>
      </c>
      <c r="H114" s="4">
        <v>0</v>
      </c>
      <c r="I114" s="4">
        <v>0</v>
      </c>
      <c r="J114" s="4">
        <v>0</v>
      </c>
      <c r="K114" s="4">
        <v>1</v>
      </c>
      <c r="L114" s="4">
        <v>0</v>
      </c>
      <c r="M114" s="4">
        <v>0</v>
      </c>
      <c r="N114" s="4">
        <v>0</v>
      </c>
      <c r="O114" s="4">
        <v>2</v>
      </c>
      <c r="P114" s="4">
        <v>209</v>
      </c>
    </row>
    <row r="115" spans="1:16" s="4" customFormat="1" ht="15">
      <c r="A115" s="4" t="s">
        <v>935</v>
      </c>
      <c r="B115" s="4" t="s">
        <v>702</v>
      </c>
      <c r="C115" s="4">
        <v>290920</v>
      </c>
      <c r="D115" s="4" t="s">
        <v>694</v>
      </c>
      <c r="E115" s="4">
        <v>0</v>
      </c>
      <c r="F115" s="4">
        <v>0</v>
      </c>
      <c r="G115" s="4">
        <v>0</v>
      </c>
      <c r="H115" s="4">
        <v>1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1</v>
      </c>
      <c r="P115" s="4">
        <v>209</v>
      </c>
    </row>
    <row r="116" spans="1:16" s="4" customFormat="1" ht="15">
      <c r="A116" s="4" t="s">
        <v>942</v>
      </c>
      <c r="B116" s="4" t="s">
        <v>945</v>
      </c>
      <c r="C116" s="4">
        <v>290930</v>
      </c>
      <c r="D116" s="4" t="s">
        <v>768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3</v>
      </c>
      <c r="M116" s="4">
        <v>2</v>
      </c>
      <c r="N116" s="4">
        <v>1</v>
      </c>
      <c r="O116" s="4">
        <v>6</v>
      </c>
      <c r="P116" s="4">
        <v>439</v>
      </c>
    </row>
    <row r="117" spans="1:16" s="4" customFormat="1" ht="15">
      <c r="A117" s="4" t="s">
        <v>942</v>
      </c>
      <c r="B117" s="4" t="s">
        <v>740</v>
      </c>
      <c r="C117" s="4">
        <v>290940</v>
      </c>
      <c r="D117" s="4" t="s">
        <v>743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1</v>
      </c>
      <c r="K117" s="4">
        <v>0</v>
      </c>
      <c r="L117" s="4">
        <v>0</v>
      </c>
      <c r="M117" s="4">
        <v>1</v>
      </c>
      <c r="N117" s="4">
        <v>2</v>
      </c>
      <c r="O117" s="4">
        <v>4</v>
      </c>
      <c r="P117" s="4">
        <v>177</v>
      </c>
    </row>
    <row r="118" spans="1:16" s="4" customFormat="1" ht="15">
      <c r="A118" s="4" t="s">
        <v>936</v>
      </c>
      <c r="B118" s="4" t="s">
        <v>906</v>
      </c>
      <c r="C118" s="4">
        <v>290950</v>
      </c>
      <c r="D118" s="4" t="s">
        <v>894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58</v>
      </c>
    </row>
    <row r="119" spans="1:16" s="4" customFormat="1" ht="15">
      <c r="A119" s="4" t="s">
        <v>935</v>
      </c>
      <c r="B119" s="4" t="s">
        <v>671</v>
      </c>
      <c r="C119" s="4">
        <v>290960</v>
      </c>
      <c r="D119" s="4" t="s">
        <v>677</v>
      </c>
      <c r="E119" s="4">
        <v>0</v>
      </c>
      <c r="F119" s="4">
        <v>0</v>
      </c>
      <c r="G119" s="4">
        <v>2</v>
      </c>
      <c r="H119" s="4">
        <v>0</v>
      </c>
      <c r="I119" s="4">
        <v>0</v>
      </c>
      <c r="J119" s="4">
        <v>0</v>
      </c>
      <c r="K119" s="4">
        <v>1</v>
      </c>
      <c r="L119" s="4">
        <v>0</v>
      </c>
      <c r="M119" s="4">
        <v>0</v>
      </c>
      <c r="N119" s="4">
        <v>1</v>
      </c>
      <c r="O119" s="4">
        <v>4</v>
      </c>
      <c r="P119" s="4">
        <v>262</v>
      </c>
    </row>
    <row r="120" spans="1:16" s="4" customFormat="1" ht="15">
      <c r="A120" s="4" t="s">
        <v>942</v>
      </c>
      <c r="B120" s="4" t="s">
        <v>740</v>
      </c>
      <c r="C120" s="4">
        <v>290970</v>
      </c>
      <c r="D120" s="4" t="s">
        <v>744</v>
      </c>
      <c r="E120" s="4">
        <v>0</v>
      </c>
      <c r="F120" s="4">
        <v>0</v>
      </c>
      <c r="G120" s="4">
        <v>1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1</v>
      </c>
      <c r="P120" s="4">
        <v>174</v>
      </c>
    </row>
    <row r="121" spans="1:16" s="4" customFormat="1" ht="15">
      <c r="A121" s="4" t="s">
        <v>938</v>
      </c>
      <c r="B121" s="4" t="s">
        <v>627</v>
      </c>
      <c r="C121" s="4">
        <v>290980</v>
      </c>
      <c r="D121" s="4" t="s">
        <v>627</v>
      </c>
      <c r="E121" s="4">
        <v>1</v>
      </c>
      <c r="F121" s="4">
        <v>0</v>
      </c>
      <c r="G121" s="4">
        <v>1</v>
      </c>
      <c r="H121" s="4">
        <v>1</v>
      </c>
      <c r="I121" s="4">
        <v>1</v>
      </c>
      <c r="J121" s="4">
        <v>0</v>
      </c>
      <c r="K121" s="4">
        <v>0</v>
      </c>
      <c r="L121" s="4">
        <v>0</v>
      </c>
      <c r="M121" s="4">
        <v>0</v>
      </c>
      <c r="N121" s="4">
        <v>1</v>
      </c>
      <c r="O121" s="4">
        <v>5</v>
      </c>
      <c r="P121" s="4">
        <v>809</v>
      </c>
    </row>
    <row r="122" spans="1:16" s="4" customFormat="1" ht="15">
      <c r="A122" s="4" t="s">
        <v>934</v>
      </c>
      <c r="B122" s="4" t="s">
        <v>710</v>
      </c>
      <c r="C122" s="4">
        <v>290990</v>
      </c>
      <c r="D122" s="4" t="s">
        <v>709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2</v>
      </c>
      <c r="K122" s="4">
        <v>0</v>
      </c>
      <c r="L122" s="4">
        <v>0</v>
      </c>
      <c r="M122" s="4">
        <v>2</v>
      </c>
      <c r="N122" s="4">
        <v>2</v>
      </c>
      <c r="O122" s="4">
        <v>6</v>
      </c>
      <c r="P122" s="4">
        <v>561</v>
      </c>
    </row>
    <row r="123" spans="1:16" s="4" customFormat="1" ht="15">
      <c r="A123" s="4" t="s">
        <v>936</v>
      </c>
      <c r="B123" s="4" t="s">
        <v>906</v>
      </c>
      <c r="C123" s="4">
        <v>291000</v>
      </c>
      <c r="D123" s="4" t="s">
        <v>895</v>
      </c>
      <c r="E123" s="4">
        <v>0</v>
      </c>
      <c r="F123" s="4">
        <v>0</v>
      </c>
      <c r="G123" s="4">
        <v>0</v>
      </c>
      <c r="H123" s="4">
        <v>2</v>
      </c>
      <c r="I123" s="4">
        <v>0</v>
      </c>
      <c r="J123" s="4">
        <v>0</v>
      </c>
      <c r="K123" s="4">
        <v>1</v>
      </c>
      <c r="L123" s="4">
        <v>0</v>
      </c>
      <c r="M123" s="4">
        <v>4</v>
      </c>
      <c r="N123" s="4">
        <v>1</v>
      </c>
      <c r="O123" s="4">
        <v>8</v>
      </c>
      <c r="P123" s="4">
        <v>147</v>
      </c>
    </row>
    <row r="124" spans="1:16" s="4" customFormat="1" ht="15">
      <c r="A124" s="4" t="s">
        <v>938</v>
      </c>
      <c r="B124" s="4" t="s">
        <v>617</v>
      </c>
      <c r="C124" s="4">
        <v>291005</v>
      </c>
      <c r="D124" s="4" t="s">
        <v>949</v>
      </c>
      <c r="E124" s="4">
        <v>3</v>
      </c>
      <c r="F124" s="4">
        <v>1</v>
      </c>
      <c r="G124" s="4">
        <v>2</v>
      </c>
      <c r="H124" s="4">
        <v>4</v>
      </c>
      <c r="I124" s="4">
        <v>1</v>
      </c>
      <c r="J124" s="4">
        <v>6</v>
      </c>
      <c r="K124" s="4">
        <v>10</v>
      </c>
      <c r="L124" s="4">
        <v>6</v>
      </c>
      <c r="M124" s="4">
        <v>8</v>
      </c>
      <c r="N124" s="4">
        <v>7</v>
      </c>
      <c r="O124" s="4">
        <v>48</v>
      </c>
      <c r="P124" s="4">
        <v>1143</v>
      </c>
    </row>
    <row r="125" spans="1:16" s="4" customFormat="1" ht="15">
      <c r="A125" s="4" t="s">
        <v>941</v>
      </c>
      <c r="B125" s="4" t="s">
        <v>783</v>
      </c>
      <c r="C125" s="4">
        <v>291010</v>
      </c>
      <c r="D125" s="4" t="s">
        <v>786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1</v>
      </c>
      <c r="N125" s="4">
        <v>0</v>
      </c>
      <c r="O125" s="4">
        <v>1</v>
      </c>
      <c r="P125" s="4">
        <v>142</v>
      </c>
    </row>
    <row r="126" spans="1:16" s="4" customFormat="1" ht="15">
      <c r="A126" s="4" t="s">
        <v>938</v>
      </c>
      <c r="B126" s="4" t="s">
        <v>939</v>
      </c>
      <c r="C126" s="4">
        <v>291020</v>
      </c>
      <c r="D126" s="4" t="s">
        <v>649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1</v>
      </c>
      <c r="K126" s="4">
        <v>0</v>
      </c>
      <c r="L126" s="4">
        <v>0</v>
      </c>
      <c r="M126" s="4">
        <v>0</v>
      </c>
      <c r="N126" s="4">
        <v>0</v>
      </c>
      <c r="O126" s="4">
        <v>1</v>
      </c>
      <c r="P126" s="4">
        <v>51</v>
      </c>
    </row>
    <row r="127" spans="1:16" s="4" customFormat="1" ht="15">
      <c r="A127" s="4" t="s">
        <v>938</v>
      </c>
      <c r="B127" s="4" t="s">
        <v>939</v>
      </c>
      <c r="C127" s="4">
        <v>291030</v>
      </c>
      <c r="D127" s="4" t="s">
        <v>650</v>
      </c>
      <c r="E127" s="4">
        <v>0</v>
      </c>
      <c r="F127" s="4">
        <v>0</v>
      </c>
      <c r="G127" s="4">
        <v>1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2</v>
      </c>
      <c r="N127" s="4">
        <v>0</v>
      </c>
      <c r="O127" s="4">
        <v>3</v>
      </c>
      <c r="P127" s="4">
        <v>80</v>
      </c>
    </row>
    <row r="128" spans="1:16" s="4" customFormat="1" ht="15">
      <c r="A128" s="4" t="s">
        <v>941</v>
      </c>
      <c r="B128" s="4" t="s">
        <v>854</v>
      </c>
      <c r="C128" s="4">
        <v>291040</v>
      </c>
      <c r="D128" s="4" t="s">
        <v>845</v>
      </c>
      <c r="E128" s="4">
        <v>0</v>
      </c>
      <c r="F128" s="4">
        <v>0</v>
      </c>
      <c r="G128" s="4">
        <v>1</v>
      </c>
      <c r="H128" s="4">
        <v>0</v>
      </c>
      <c r="I128" s="4">
        <v>0</v>
      </c>
      <c r="J128" s="4">
        <v>0</v>
      </c>
      <c r="K128" s="4">
        <v>2</v>
      </c>
      <c r="L128" s="4">
        <v>2</v>
      </c>
      <c r="M128" s="4">
        <v>2</v>
      </c>
      <c r="N128" s="4">
        <v>2</v>
      </c>
      <c r="O128" s="4">
        <v>9</v>
      </c>
      <c r="P128" s="4">
        <v>275</v>
      </c>
    </row>
    <row r="129" spans="1:16" s="4" customFormat="1" ht="15">
      <c r="A129" s="4" t="s">
        <v>935</v>
      </c>
      <c r="B129" s="4" t="s">
        <v>671</v>
      </c>
      <c r="C129" s="4">
        <v>291050</v>
      </c>
      <c r="D129" s="4" t="s">
        <v>678</v>
      </c>
      <c r="E129" s="4">
        <v>0</v>
      </c>
      <c r="F129" s="4">
        <v>1</v>
      </c>
      <c r="G129" s="4">
        <v>1</v>
      </c>
      <c r="H129" s="4">
        <v>3</v>
      </c>
      <c r="I129" s="4">
        <v>1</v>
      </c>
      <c r="J129" s="4">
        <v>1</v>
      </c>
      <c r="K129" s="4">
        <v>3</v>
      </c>
      <c r="L129" s="4">
        <v>2</v>
      </c>
      <c r="M129" s="4">
        <v>4</v>
      </c>
      <c r="N129" s="4">
        <v>4</v>
      </c>
      <c r="O129" s="4">
        <v>20</v>
      </c>
      <c r="P129" s="4">
        <v>539</v>
      </c>
    </row>
    <row r="130" spans="1:16" s="4" customFormat="1" ht="15">
      <c r="A130" s="4" t="s">
        <v>941</v>
      </c>
      <c r="B130" s="4" t="s">
        <v>783</v>
      </c>
      <c r="C130" s="4">
        <v>290050</v>
      </c>
      <c r="D130" s="4" t="s">
        <v>787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113</v>
      </c>
    </row>
    <row r="131" spans="1:16" s="4" customFormat="1" ht="15">
      <c r="A131" s="4" t="s">
        <v>935</v>
      </c>
      <c r="B131" s="4" t="s">
        <v>671</v>
      </c>
      <c r="C131" s="4">
        <v>291060</v>
      </c>
      <c r="D131" s="4" t="s">
        <v>679</v>
      </c>
      <c r="E131" s="4">
        <v>2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3</v>
      </c>
      <c r="M131" s="4">
        <v>9</v>
      </c>
      <c r="N131" s="4">
        <v>2</v>
      </c>
      <c r="O131" s="4">
        <v>16</v>
      </c>
      <c r="P131" s="4">
        <v>553</v>
      </c>
    </row>
    <row r="132" spans="1:16" s="4" customFormat="1" ht="15">
      <c r="A132" s="4" t="s">
        <v>933</v>
      </c>
      <c r="B132" s="4" t="s">
        <v>546</v>
      </c>
      <c r="C132" s="4">
        <v>291070</v>
      </c>
      <c r="D132" s="4" t="s">
        <v>537</v>
      </c>
      <c r="E132" s="4">
        <v>0</v>
      </c>
      <c r="F132" s="4">
        <v>1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4</v>
      </c>
      <c r="O132" s="4">
        <v>5</v>
      </c>
      <c r="P132" s="4">
        <v>880</v>
      </c>
    </row>
    <row r="133" spans="1:16" s="4" customFormat="1" ht="15">
      <c r="A133" s="4" t="s">
        <v>937</v>
      </c>
      <c r="B133" s="4" t="s">
        <v>599</v>
      </c>
      <c r="C133" s="4">
        <v>291072</v>
      </c>
      <c r="D133" s="4" t="s">
        <v>594</v>
      </c>
      <c r="E133" s="4">
        <v>1</v>
      </c>
      <c r="F133" s="4">
        <v>1</v>
      </c>
      <c r="G133" s="4">
        <v>0</v>
      </c>
      <c r="H133" s="4">
        <v>2</v>
      </c>
      <c r="I133" s="4">
        <v>8</v>
      </c>
      <c r="J133" s="4">
        <v>14</v>
      </c>
      <c r="K133" s="4">
        <v>10</v>
      </c>
      <c r="L133" s="4">
        <v>6</v>
      </c>
      <c r="M133" s="4">
        <v>11</v>
      </c>
      <c r="N133" s="4">
        <v>9</v>
      </c>
      <c r="O133" s="4">
        <v>62</v>
      </c>
      <c r="P133" s="4">
        <v>1989</v>
      </c>
    </row>
    <row r="134" spans="1:16" s="4" customFormat="1" ht="15">
      <c r="A134" s="4" t="s">
        <v>935</v>
      </c>
      <c r="B134" s="4" t="s">
        <v>702</v>
      </c>
      <c r="C134" s="4">
        <v>291075</v>
      </c>
      <c r="D134" s="4" t="s">
        <v>695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218</v>
      </c>
    </row>
    <row r="135" spans="1:16" s="4" customFormat="1" ht="15">
      <c r="A135" s="4" t="s">
        <v>942</v>
      </c>
      <c r="B135" s="4" t="s">
        <v>945</v>
      </c>
      <c r="C135" s="4">
        <v>291077</v>
      </c>
      <c r="D135" s="4" t="s">
        <v>769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32</v>
      </c>
    </row>
    <row r="136" spans="1:16" s="4" customFormat="1" ht="15">
      <c r="A136" s="4" t="s">
        <v>933</v>
      </c>
      <c r="B136" s="4" t="s">
        <v>483</v>
      </c>
      <c r="C136" s="4">
        <v>291080</v>
      </c>
      <c r="D136" s="4" t="s">
        <v>483</v>
      </c>
      <c r="E136" s="4">
        <v>31</v>
      </c>
      <c r="F136" s="4">
        <v>22</v>
      </c>
      <c r="G136" s="4">
        <v>15</v>
      </c>
      <c r="H136" s="4">
        <v>53</v>
      </c>
      <c r="I136" s="4">
        <v>64</v>
      </c>
      <c r="J136" s="4">
        <v>85</v>
      </c>
      <c r="K136" s="4">
        <v>98</v>
      </c>
      <c r="L136" s="4">
        <v>69</v>
      </c>
      <c r="M136" s="4">
        <v>50</v>
      </c>
      <c r="N136" s="4">
        <v>33</v>
      </c>
      <c r="O136" s="4">
        <v>520</v>
      </c>
      <c r="P136" s="4">
        <v>10315</v>
      </c>
    </row>
    <row r="137" spans="1:16" s="4" customFormat="1" ht="15">
      <c r="A137" s="4" t="s">
        <v>934</v>
      </c>
      <c r="B137" s="4" t="s">
        <v>735</v>
      </c>
      <c r="C137" s="4">
        <v>291085</v>
      </c>
      <c r="D137" s="4" t="s">
        <v>730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</v>
      </c>
      <c r="M137" s="4">
        <v>0</v>
      </c>
      <c r="N137" s="4">
        <v>0</v>
      </c>
      <c r="O137" s="4">
        <v>1</v>
      </c>
      <c r="P137" s="4">
        <v>275</v>
      </c>
    </row>
    <row r="138" spans="1:16" s="4" customFormat="1" ht="15">
      <c r="A138" s="4" t="s">
        <v>941</v>
      </c>
      <c r="B138" s="4" t="s">
        <v>828</v>
      </c>
      <c r="C138" s="4">
        <v>291090</v>
      </c>
      <c r="D138" s="4" t="s">
        <v>824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1</v>
      </c>
      <c r="K138" s="4">
        <v>0</v>
      </c>
      <c r="L138" s="4">
        <v>0</v>
      </c>
      <c r="M138" s="4">
        <v>0</v>
      </c>
      <c r="N138" s="4">
        <v>0</v>
      </c>
      <c r="O138" s="4">
        <v>1</v>
      </c>
      <c r="P138" s="4">
        <v>50</v>
      </c>
    </row>
    <row r="139" spans="1:16" s="4" customFormat="1" ht="15">
      <c r="A139" s="4" t="s">
        <v>936</v>
      </c>
      <c r="B139" s="4" t="s">
        <v>876</v>
      </c>
      <c r="C139" s="4">
        <v>291100</v>
      </c>
      <c r="D139" s="4" t="s">
        <v>872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1</v>
      </c>
      <c r="L139" s="4">
        <v>0</v>
      </c>
      <c r="M139" s="4">
        <v>0</v>
      </c>
      <c r="N139" s="4">
        <v>0</v>
      </c>
      <c r="O139" s="4">
        <v>1</v>
      </c>
      <c r="P139" s="4">
        <v>74</v>
      </c>
    </row>
    <row r="140" spans="1:16" s="4" customFormat="1" ht="15">
      <c r="A140" s="4" t="s">
        <v>942</v>
      </c>
      <c r="B140" s="4" t="s">
        <v>740</v>
      </c>
      <c r="C140" s="4">
        <v>291110</v>
      </c>
      <c r="D140" s="4" t="s">
        <v>745</v>
      </c>
      <c r="E140" s="4">
        <v>0</v>
      </c>
      <c r="F140" s="4">
        <v>0</v>
      </c>
      <c r="G140" s="4">
        <v>0</v>
      </c>
      <c r="H140" s="4">
        <v>2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4</v>
      </c>
      <c r="O140" s="4">
        <v>6</v>
      </c>
      <c r="P140" s="4">
        <v>449</v>
      </c>
    </row>
    <row r="141" spans="1:16" s="4" customFormat="1" ht="15">
      <c r="A141" s="4" t="s">
        <v>936</v>
      </c>
      <c r="B141" s="4" t="s">
        <v>925</v>
      </c>
      <c r="C141" s="4">
        <v>291120</v>
      </c>
      <c r="D141" s="4" t="s">
        <v>917</v>
      </c>
      <c r="E141" s="4">
        <v>0</v>
      </c>
      <c r="F141" s="4">
        <v>1</v>
      </c>
      <c r="G141" s="4">
        <v>1</v>
      </c>
      <c r="H141" s="4">
        <v>2</v>
      </c>
      <c r="I141" s="4">
        <v>3</v>
      </c>
      <c r="J141" s="4">
        <v>1</v>
      </c>
      <c r="K141" s="4">
        <v>0</v>
      </c>
      <c r="L141" s="4">
        <v>0</v>
      </c>
      <c r="M141" s="4">
        <v>2</v>
      </c>
      <c r="N141" s="4">
        <v>1</v>
      </c>
      <c r="O141" s="4">
        <v>11</v>
      </c>
      <c r="P141" s="4">
        <v>471</v>
      </c>
    </row>
    <row r="142" spans="1:16" s="4" customFormat="1" ht="15">
      <c r="A142" s="4" t="s">
        <v>933</v>
      </c>
      <c r="B142" s="4" t="s">
        <v>483</v>
      </c>
      <c r="C142" s="4">
        <v>291125</v>
      </c>
      <c r="D142" s="4" t="s">
        <v>484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43</v>
      </c>
    </row>
    <row r="143" spans="1:16" s="4" customFormat="1" ht="15">
      <c r="A143" s="4" t="s">
        <v>940</v>
      </c>
      <c r="B143" s="4" t="s">
        <v>561</v>
      </c>
      <c r="C143" s="4">
        <v>291130</v>
      </c>
      <c r="D143" s="4" t="s">
        <v>950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120</v>
      </c>
    </row>
    <row r="144" spans="1:16" s="4" customFormat="1" ht="15">
      <c r="A144" s="4" t="s">
        <v>934</v>
      </c>
      <c r="B144" s="4" t="s">
        <v>722</v>
      </c>
      <c r="C144" s="4">
        <v>291140</v>
      </c>
      <c r="D144" s="4" t="s">
        <v>719</v>
      </c>
      <c r="E144" s="4">
        <v>1</v>
      </c>
      <c r="F144" s="4">
        <v>1</v>
      </c>
      <c r="G144" s="4">
        <v>1</v>
      </c>
      <c r="H144" s="4">
        <v>0</v>
      </c>
      <c r="I144" s="4">
        <v>0</v>
      </c>
      <c r="J144" s="4">
        <v>0</v>
      </c>
      <c r="K144" s="4">
        <v>2</v>
      </c>
      <c r="L144" s="4">
        <v>0</v>
      </c>
      <c r="M144" s="4">
        <v>1</v>
      </c>
      <c r="N144" s="4">
        <v>1</v>
      </c>
      <c r="O144" s="4">
        <v>7</v>
      </c>
      <c r="P144" s="4">
        <v>271</v>
      </c>
    </row>
    <row r="145" spans="1:16" s="4" customFormat="1" ht="15">
      <c r="A145" s="4" t="s">
        <v>936</v>
      </c>
      <c r="B145" s="4" t="s">
        <v>876</v>
      </c>
      <c r="C145" s="4">
        <v>291150</v>
      </c>
      <c r="D145" s="4" t="s">
        <v>873</v>
      </c>
      <c r="E145" s="4">
        <v>0</v>
      </c>
      <c r="F145" s="4">
        <v>0</v>
      </c>
      <c r="G145" s="4">
        <v>0</v>
      </c>
      <c r="H145" s="4">
        <v>0</v>
      </c>
      <c r="I145" s="4">
        <v>1</v>
      </c>
      <c r="J145" s="4">
        <v>0</v>
      </c>
      <c r="K145" s="4">
        <v>0</v>
      </c>
      <c r="L145" s="4">
        <v>0</v>
      </c>
      <c r="M145" s="4">
        <v>1</v>
      </c>
      <c r="N145" s="4">
        <v>0</v>
      </c>
      <c r="O145" s="4">
        <v>2</v>
      </c>
      <c r="P145" s="4">
        <v>60</v>
      </c>
    </row>
    <row r="146" spans="1:16" s="4" customFormat="1" ht="15">
      <c r="A146" s="4" t="s">
        <v>938</v>
      </c>
      <c r="B146" s="4" t="s">
        <v>627</v>
      </c>
      <c r="C146" s="4">
        <v>291160</v>
      </c>
      <c r="D146" s="4" t="s">
        <v>628</v>
      </c>
      <c r="E146" s="4">
        <v>0</v>
      </c>
      <c r="F146" s="4">
        <v>0</v>
      </c>
      <c r="G146" s="4">
        <v>1</v>
      </c>
      <c r="H146" s="4">
        <v>0</v>
      </c>
      <c r="I146" s="4">
        <v>0</v>
      </c>
      <c r="J146" s="4">
        <v>0</v>
      </c>
      <c r="K146" s="4">
        <v>1</v>
      </c>
      <c r="L146" s="4">
        <v>1</v>
      </c>
      <c r="M146" s="4">
        <v>1</v>
      </c>
      <c r="N146" s="4">
        <v>2</v>
      </c>
      <c r="O146" s="4">
        <v>6</v>
      </c>
      <c r="P146" s="4">
        <v>271</v>
      </c>
    </row>
    <row r="147" spans="1:16" s="4" customFormat="1" ht="15">
      <c r="A147" s="4" t="s">
        <v>941</v>
      </c>
      <c r="B147" s="4" t="s">
        <v>783</v>
      </c>
      <c r="C147" s="4">
        <v>291165</v>
      </c>
      <c r="D147" s="4" t="s">
        <v>788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99</v>
      </c>
    </row>
    <row r="148" spans="1:16" s="4" customFormat="1" ht="15">
      <c r="A148" s="4" t="s">
        <v>941</v>
      </c>
      <c r="B148" s="4" t="s">
        <v>805</v>
      </c>
      <c r="C148" s="4">
        <v>291170</v>
      </c>
      <c r="D148" s="4" t="s">
        <v>805</v>
      </c>
      <c r="E148" s="4">
        <v>1</v>
      </c>
      <c r="F148" s="4">
        <v>2</v>
      </c>
      <c r="G148" s="4">
        <v>1</v>
      </c>
      <c r="H148" s="4">
        <v>0</v>
      </c>
      <c r="I148" s="4">
        <v>0</v>
      </c>
      <c r="J148" s="4">
        <v>2</v>
      </c>
      <c r="K148" s="4">
        <v>3</v>
      </c>
      <c r="L148" s="4">
        <v>3</v>
      </c>
      <c r="M148" s="4">
        <v>1</v>
      </c>
      <c r="N148" s="4">
        <v>2</v>
      </c>
      <c r="O148" s="4">
        <v>15</v>
      </c>
      <c r="P148" s="4">
        <v>1322</v>
      </c>
    </row>
    <row r="149" spans="1:16" s="4" customFormat="1" ht="15">
      <c r="A149" s="4" t="s">
        <v>937</v>
      </c>
      <c r="B149" s="4" t="s">
        <v>599</v>
      </c>
      <c r="C149" s="4">
        <v>291180</v>
      </c>
      <c r="D149" s="4" t="s">
        <v>595</v>
      </c>
      <c r="E149" s="4">
        <v>0</v>
      </c>
      <c r="F149" s="4">
        <v>1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1</v>
      </c>
      <c r="P149" s="4">
        <v>262</v>
      </c>
    </row>
    <row r="150" spans="1:16" s="4" customFormat="1" ht="15">
      <c r="A150" s="4" t="s">
        <v>935</v>
      </c>
      <c r="B150" s="4" t="s">
        <v>702</v>
      </c>
      <c r="C150" s="4">
        <v>291185</v>
      </c>
      <c r="D150" s="4" t="s">
        <v>696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124</v>
      </c>
    </row>
    <row r="151" spans="1:16" s="4" customFormat="1" ht="15">
      <c r="A151" s="4" t="s">
        <v>933</v>
      </c>
      <c r="B151" s="4" t="s">
        <v>509</v>
      </c>
      <c r="C151" s="4">
        <v>291190</v>
      </c>
      <c r="D151" s="4" t="s">
        <v>507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2</v>
      </c>
      <c r="M151" s="4">
        <v>3</v>
      </c>
      <c r="N151" s="4">
        <v>0</v>
      </c>
      <c r="O151" s="4">
        <v>5</v>
      </c>
      <c r="P151" s="4">
        <v>435</v>
      </c>
    </row>
    <row r="152" spans="1:16" s="4" customFormat="1" ht="15">
      <c r="A152" s="4" t="s">
        <v>941</v>
      </c>
      <c r="B152" s="4" t="s">
        <v>805</v>
      </c>
      <c r="C152" s="4">
        <v>291200</v>
      </c>
      <c r="D152" s="4" t="s">
        <v>806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107</v>
      </c>
    </row>
    <row r="153" spans="1:16" s="4" customFormat="1" ht="15">
      <c r="A153" s="4" t="s">
        <v>936</v>
      </c>
      <c r="B153" s="4" t="s">
        <v>876</v>
      </c>
      <c r="C153" s="4">
        <v>291210</v>
      </c>
      <c r="D153" s="4" t="s">
        <v>874</v>
      </c>
      <c r="E153" s="4">
        <v>1</v>
      </c>
      <c r="F153" s="4">
        <v>2</v>
      </c>
      <c r="G153" s="4">
        <v>0</v>
      </c>
      <c r="H153" s="4">
        <v>0</v>
      </c>
      <c r="I153" s="4">
        <v>2</v>
      </c>
      <c r="J153" s="4">
        <v>0</v>
      </c>
      <c r="K153" s="4">
        <v>0</v>
      </c>
      <c r="L153" s="4">
        <v>1</v>
      </c>
      <c r="M153" s="4">
        <v>0</v>
      </c>
      <c r="N153" s="4">
        <v>0</v>
      </c>
      <c r="O153" s="4">
        <v>6</v>
      </c>
      <c r="P153" s="4">
        <v>259</v>
      </c>
    </row>
    <row r="154" spans="1:16" s="4" customFormat="1" ht="15">
      <c r="A154" s="4" t="s">
        <v>941</v>
      </c>
      <c r="B154" s="4" t="s">
        <v>783</v>
      </c>
      <c r="C154" s="4">
        <v>291220</v>
      </c>
      <c r="D154" s="4" t="s">
        <v>789</v>
      </c>
      <c r="E154" s="4">
        <v>0</v>
      </c>
      <c r="F154" s="4">
        <v>2</v>
      </c>
      <c r="G154" s="4">
        <v>0</v>
      </c>
      <c r="H154" s="4">
        <v>0</v>
      </c>
      <c r="I154" s="4">
        <v>0</v>
      </c>
      <c r="J154" s="4">
        <v>1</v>
      </c>
      <c r="K154" s="4">
        <v>0</v>
      </c>
      <c r="L154" s="4">
        <v>0</v>
      </c>
      <c r="M154" s="4">
        <v>0</v>
      </c>
      <c r="N154" s="4">
        <v>2</v>
      </c>
      <c r="O154" s="4">
        <v>5</v>
      </c>
      <c r="P154" s="4">
        <v>352</v>
      </c>
    </row>
    <row r="155" spans="1:16" s="4" customFormat="1" ht="15">
      <c r="A155" s="4" t="s">
        <v>941</v>
      </c>
      <c r="B155" s="4" t="s">
        <v>828</v>
      </c>
      <c r="C155" s="4">
        <v>291230</v>
      </c>
      <c r="D155" s="4" t="s">
        <v>825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1</v>
      </c>
      <c r="L155" s="4">
        <v>0</v>
      </c>
      <c r="M155" s="4">
        <v>4</v>
      </c>
      <c r="N155" s="4">
        <v>1</v>
      </c>
      <c r="O155" s="4">
        <v>6</v>
      </c>
      <c r="P155" s="4">
        <v>129</v>
      </c>
    </row>
    <row r="156" spans="1:16" s="4" customFormat="1" ht="15">
      <c r="A156" s="4" t="s">
        <v>940</v>
      </c>
      <c r="B156" s="4" t="s">
        <v>561</v>
      </c>
      <c r="C156" s="4">
        <v>291240</v>
      </c>
      <c r="D156" s="4" t="s">
        <v>559</v>
      </c>
      <c r="E156" s="4">
        <v>0</v>
      </c>
      <c r="F156" s="4">
        <v>0</v>
      </c>
      <c r="G156" s="4">
        <v>0</v>
      </c>
      <c r="H156" s="4">
        <v>0</v>
      </c>
      <c r="I156" s="4">
        <v>1</v>
      </c>
      <c r="J156" s="4">
        <v>0</v>
      </c>
      <c r="K156" s="4">
        <v>0</v>
      </c>
      <c r="L156" s="4">
        <v>1</v>
      </c>
      <c r="M156" s="4">
        <v>0</v>
      </c>
      <c r="N156" s="4">
        <v>0</v>
      </c>
      <c r="O156" s="4">
        <v>2</v>
      </c>
      <c r="P156" s="4">
        <v>184</v>
      </c>
    </row>
    <row r="157" spans="1:16" s="4" customFormat="1" ht="15">
      <c r="A157" s="4" t="s">
        <v>941</v>
      </c>
      <c r="B157" s="4" t="s">
        <v>783</v>
      </c>
      <c r="C157" s="4">
        <v>291250</v>
      </c>
      <c r="D157" s="4" t="s">
        <v>790</v>
      </c>
      <c r="E157" s="4">
        <v>0</v>
      </c>
      <c r="F157" s="4">
        <v>1</v>
      </c>
      <c r="G157" s="4">
        <v>0</v>
      </c>
      <c r="H157" s="4">
        <v>1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2</v>
      </c>
      <c r="P157" s="4">
        <v>145</v>
      </c>
    </row>
    <row r="158" spans="1:16" s="4" customFormat="1" ht="15">
      <c r="A158" s="4" t="s">
        <v>933</v>
      </c>
      <c r="B158" s="4" t="s">
        <v>509</v>
      </c>
      <c r="C158" s="4">
        <v>291260</v>
      </c>
      <c r="D158" s="4" t="s">
        <v>508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1</v>
      </c>
      <c r="M158" s="4">
        <v>2</v>
      </c>
      <c r="N158" s="4">
        <v>0</v>
      </c>
      <c r="O158" s="4">
        <v>3</v>
      </c>
      <c r="P158" s="4">
        <v>52</v>
      </c>
    </row>
    <row r="159" spans="1:16" s="4" customFormat="1" ht="15">
      <c r="A159" s="4" t="s">
        <v>936</v>
      </c>
      <c r="B159" s="4" t="s">
        <v>876</v>
      </c>
      <c r="C159" s="4">
        <v>291270</v>
      </c>
      <c r="D159" s="4" t="s">
        <v>875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1</v>
      </c>
      <c r="L159" s="4">
        <v>2</v>
      </c>
      <c r="M159" s="4">
        <v>1</v>
      </c>
      <c r="N159" s="4">
        <v>2</v>
      </c>
      <c r="O159" s="4">
        <v>6</v>
      </c>
      <c r="P159" s="4">
        <v>303</v>
      </c>
    </row>
    <row r="160" spans="1:16" s="4" customFormat="1" ht="15">
      <c r="A160" s="4" t="s">
        <v>937</v>
      </c>
      <c r="B160" s="4" t="s">
        <v>613</v>
      </c>
      <c r="C160" s="4">
        <v>291280</v>
      </c>
      <c r="D160" s="4" t="s">
        <v>951</v>
      </c>
      <c r="E160" s="4">
        <v>0</v>
      </c>
      <c r="F160" s="4">
        <v>0</v>
      </c>
      <c r="G160" s="4">
        <v>0</v>
      </c>
      <c r="H160" s="4">
        <v>0</v>
      </c>
      <c r="I160" s="4">
        <v>1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1</v>
      </c>
      <c r="P160" s="4">
        <v>121</v>
      </c>
    </row>
    <row r="161" spans="1:16" s="4" customFormat="1" ht="15">
      <c r="A161" s="4" t="s">
        <v>936</v>
      </c>
      <c r="B161" s="4" t="s">
        <v>906</v>
      </c>
      <c r="C161" s="4">
        <v>291290</v>
      </c>
      <c r="D161" s="4" t="s">
        <v>896</v>
      </c>
      <c r="E161" s="4">
        <v>0</v>
      </c>
      <c r="F161" s="4">
        <v>0</v>
      </c>
      <c r="G161" s="4">
        <v>0</v>
      </c>
      <c r="H161" s="4">
        <v>3</v>
      </c>
      <c r="I161" s="4">
        <v>0</v>
      </c>
      <c r="J161" s="4">
        <v>0</v>
      </c>
      <c r="K161" s="4">
        <v>0</v>
      </c>
      <c r="L161" s="4">
        <v>0</v>
      </c>
      <c r="M161" s="4">
        <v>1</v>
      </c>
      <c r="N161" s="4">
        <v>2</v>
      </c>
      <c r="O161" s="4">
        <v>6</v>
      </c>
      <c r="P161" s="4">
        <v>303</v>
      </c>
    </row>
    <row r="162" spans="1:16" s="4" customFormat="1" ht="15">
      <c r="A162" s="4" t="s">
        <v>933</v>
      </c>
      <c r="B162" s="4" t="s">
        <v>528</v>
      </c>
      <c r="C162" s="4">
        <v>291300</v>
      </c>
      <c r="D162" s="4" t="s">
        <v>521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1</v>
      </c>
      <c r="N162" s="4">
        <v>0</v>
      </c>
      <c r="O162" s="4">
        <v>1</v>
      </c>
      <c r="P162" s="4">
        <v>151</v>
      </c>
    </row>
    <row r="163" spans="1:16" s="4" customFormat="1" ht="15">
      <c r="A163" s="4" t="s">
        <v>940</v>
      </c>
      <c r="B163" s="4" t="s">
        <v>561</v>
      </c>
      <c r="C163" s="4">
        <v>291310</v>
      </c>
      <c r="D163" s="4" t="s">
        <v>560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1</v>
      </c>
      <c r="L163" s="4">
        <v>0</v>
      </c>
      <c r="M163" s="4">
        <v>2</v>
      </c>
      <c r="N163" s="4">
        <v>1</v>
      </c>
      <c r="O163" s="4">
        <v>4</v>
      </c>
      <c r="P163" s="4">
        <v>223</v>
      </c>
    </row>
    <row r="164" spans="1:16" s="4" customFormat="1" ht="15">
      <c r="A164" s="4" t="s">
        <v>942</v>
      </c>
      <c r="B164" s="4" t="s">
        <v>757</v>
      </c>
      <c r="C164" s="4">
        <v>291320</v>
      </c>
      <c r="D164" s="4" t="s">
        <v>757</v>
      </c>
      <c r="E164" s="4">
        <v>0</v>
      </c>
      <c r="F164" s="4">
        <v>0</v>
      </c>
      <c r="G164" s="4">
        <v>0</v>
      </c>
      <c r="H164" s="4">
        <v>1</v>
      </c>
      <c r="I164" s="4">
        <v>0</v>
      </c>
      <c r="J164" s="4">
        <v>0</v>
      </c>
      <c r="K164" s="4">
        <v>2</v>
      </c>
      <c r="L164" s="4">
        <v>5</v>
      </c>
      <c r="M164" s="4">
        <v>0</v>
      </c>
      <c r="N164" s="4">
        <v>5</v>
      </c>
      <c r="O164" s="4">
        <v>13</v>
      </c>
      <c r="P164" s="4">
        <v>406</v>
      </c>
    </row>
    <row r="165" spans="1:16" s="4" customFormat="1" ht="15">
      <c r="A165" s="4" t="s">
        <v>933</v>
      </c>
      <c r="B165" s="4" t="s">
        <v>483</v>
      </c>
      <c r="C165" s="4">
        <v>291330</v>
      </c>
      <c r="D165" s="4" t="s">
        <v>485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48</v>
      </c>
    </row>
    <row r="166" spans="1:16" s="4" customFormat="1" ht="15">
      <c r="A166" s="4" t="s">
        <v>941</v>
      </c>
      <c r="B166" s="4" t="s">
        <v>805</v>
      </c>
      <c r="C166" s="4">
        <v>291340</v>
      </c>
      <c r="D166" s="4" t="s">
        <v>952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2</v>
      </c>
      <c r="L166" s="4">
        <v>0</v>
      </c>
      <c r="M166" s="4">
        <v>0</v>
      </c>
      <c r="N166" s="4">
        <v>2</v>
      </c>
      <c r="O166" s="4">
        <v>4</v>
      </c>
      <c r="P166" s="4">
        <v>163</v>
      </c>
    </row>
    <row r="167" spans="1:16" s="4" customFormat="1" ht="15">
      <c r="A167" s="4" t="s">
        <v>936</v>
      </c>
      <c r="B167" s="4" t="s">
        <v>925</v>
      </c>
      <c r="C167" s="4">
        <v>291345</v>
      </c>
      <c r="D167" s="4" t="s">
        <v>918</v>
      </c>
      <c r="E167" s="4">
        <v>2</v>
      </c>
      <c r="F167" s="4">
        <v>0</v>
      </c>
      <c r="G167" s="4">
        <v>0</v>
      </c>
      <c r="H167" s="4">
        <v>1</v>
      </c>
      <c r="I167" s="4">
        <v>1</v>
      </c>
      <c r="J167" s="4">
        <v>0</v>
      </c>
      <c r="K167" s="4">
        <v>1</v>
      </c>
      <c r="L167" s="4">
        <v>0</v>
      </c>
      <c r="M167" s="4">
        <v>0</v>
      </c>
      <c r="N167" s="4">
        <v>0</v>
      </c>
      <c r="O167" s="4">
        <v>5</v>
      </c>
      <c r="P167" s="4">
        <v>206</v>
      </c>
    </row>
    <row r="168" spans="1:16" s="4" customFormat="1" ht="15">
      <c r="A168" s="4" t="s">
        <v>941</v>
      </c>
      <c r="B168" s="4" t="s">
        <v>828</v>
      </c>
      <c r="C168" s="4">
        <v>291350</v>
      </c>
      <c r="D168" s="4" t="s">
        <v>826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1</v>
      </c>
      <c r="L168" s="4">
        <v>1</v>
      </c>
      <c r="M168" s="4">
        <v>0</v>
      </c>
      <c r="N168" s="4">
        <v>0</v>
      </c>
      <c r="O168" s="4">
        <v>2</v>
      </c>
      <c r="P168" s="4">
        <v>374</v>
      </c>
    </row>
    <row r="169" spans="1:16" s="4" customFormat="1" ht="15">
      <c r="A169" s="4" t="s">
        <v>936</v>
      </c>
      <c r="B169" s="4" t="s">
        <v>859</v>
      </c>
      <c r="C169" s="4">
        <v>291360</v>
      </c>
      <c r="D169" s="4" t="s">
        <v>859</v>
      </c>
      <c r="E169" s="4">
        <v>25</v>
      </c>
      <c r="F169" s="4">
        <v>20</v>
      </c>
      <c r="G169" s="4">
        <v>19</v>
      </c>
      <c r="H169" s="4">
        <v>1</v>
      </c>
      <c r="I169" s="4">
        <v>1</v>
      </c>
      <c r="J169" s="4">
        <v>15</v>
      </c>
      <c r="K169" s="4">
        <v>7</v>
      </c>
      <c r="L169" s="4">
        <v>34</v>
      </c>
      <c r="M169" s="4">
        <v>54</v>
      </c>
      <c r="N169" s="4">
        <v>45</v>
      </c>
      <c r="O169" s="4">
        <v>221</v>
      </c>
      <c r="P169" s="4">
        <v>2472</v>
      </c>
    </row>
    <row r="170" spans="1:16" s="4" customFormat="1" ht="15">
      <c r="A170" s="4" t="s">
        <v>935</v>
      </c>
      <c r="B170" s="4" t="s">
        <v>671</v>
      </c>
      <c r="C170" s="4">
        <v>291370</v>
      </c>
      <c r="D170" s="4" t="s">
        <v>680</v>
      </c>
      <c r="E170" s="4">
        <v>0</v>
      </c>
      <c r="F170" s="4">
        <v>3</v>
      </c>
      <c r="G170" s="4">
        <v>1</v>
      </c>
      <c r="H170" s="4">
        <v>2</v>
      </c>
      <c r="I170" s="4">
        <v>0</v>
      </c>
      <c r="J170" s="4">
        <v>1</v>
      </c>
      <c r="K170" s="4">
        <v>0</v>
      </c>
      <c r="L170" s="4">
        <v>4</v>
      </c>
      <c r="M170" s="4">
        <v>0</v>
      </c>
      <c r="N170" s="4">
        <v>1</v>
      </c>
      <c r="O170" s="4">
        <v>12</v>
      </c>
      <c r="P170" s="4">
        <v>429</v>
      </c>
    </row>
    <row r="171" spans="1:16" s="4" customFormat="1" ht="15">
      <c r="A171" s="4" t="s">
        <v>933</v>
      </c>
      <c r="B171" s="4" t="s">
        <v>483</v>
      </c>
      <c r="C171" s="4">
        <v>291380</v>
      </c>
      <c r="D171" s="4" t="s">
        <v>486</v>
      </c>
      <c r="E171" s="4">
        <v>0</v>
      </c>
      <c r="F171" s="4">
        <v>1</v>
      </c>
      <c r="G171" s="4">
        <v>0</v>
      </c>
      <c r="H171" s="4">
        <v>0</v>
      </c>
      <c r="I171" s="4">
        <v>3</v>
      </c>
      <c r="J171" s="4">
        <v>0</v>
      </c>
      <c r="K171" s="4">
        <v>1</v>
      </c>
      <c r="L171" s="4">
        <v>0</v>
      </c>
      <c r="M171" s="4">
        <v>0</v>
      </c>
      <c r="N171" s="4">
        <v>1</v>
      </c>
      <c r="O171" s="4">
        <v>6</v>
      </c>
      <c r="P171" s="4">
        <v>136</v>
      </c>
    </row>
    <row r="172" spans="1:16" s="4" customFormat="1" ht="15">
      <c r="A172" s="4" t="s">
        <v>936</v>
      </c>
      <c r="B172" s="4" t="s">
        <v>906</v>
      </c>
      <c r="C172" s="4">
        <v>291390</v>
      </c>
      <c r="D172" s="4" t="s">
        <v>897</v>
      </c>
      <c r="E172" s="4">
        <v>0</v>
      </c>
      <c r="F172" s="4">
        <v>1</v>
      </c>
      <c r="G172" s="4">
        <v>2</v>
      </c>
      <c r="H172" s="4">
        <v>4</v>
      </c>
      <c r="I172" s="4">
        <v>5</v>
      </c>
      <c r="J172" s="4">
        <v>2</v>
      </c>
      <c r="K172" s="4">
        <v>10</v>
      </c>
      <c r="L172" s="4">
        <v>3</v>
      </c>
      <c r="M172" s="4">
        <v>6</v>
      </c>
      <c r="N172" s="4">
        <v>2</v>
      </c>
      <c r="O172" s="4">
        <v>35</v>
      </c>
      <c r="P172" s="4">
        <v>673</v>
      </c>
    </row>
    <row r="173" spans="1:16" s="4" customFormat="1" ht="15">
      <c r="A173" s="4" t="s">
        <v>933</v>
      </c>
      <c r="B173" s="4" t="s">
        <v>483</v>
      </c>
      <c r="C173" s="4">
        <v>291400</v>
      </c>
      <c r="D173" s="4" t="s">
        <v>487</v>
      </c>
      <c r="E173" s="4">
        <v>0</v>
      </c>
      <c r="F173" s="4">
        <v>0</v>
      </c>
      <c r="G173" s="4">
        <v>1</v>
      </c>
      <c r="H173" s="4">
        <v>1</v>
      </c>
      <c r="I173" s="4">
        <v>1</v>
      </c>
      <c r="J173" s="4">
        <v>0</v>
      </c>
      <c r="K173" s="4">
        <v>1</v>
      </c>
      <c r="L173" s="4">
        <v>0</v>
      </c>
      <c r="M173" s="4">
        <v>0</v>
      </c>
      <c r="N173" s="4">
        <v>0</v>
      </c>
      <c r="O173" s="4">
        <v>4</v>
      </c>
      <c r="P173" s="4">
        <v>808</v>
      </c>
    </row>
    <row r="174" spans="1:16" s="4" customFormat="1" ht="15">
      <c r="A174" s="4" t="s">
        <v>942</v>
      </c>
      <c r="B174" s="4" t="s">
        <v>757</v>
      </c>
      <c r="C174" s="4">
        <v>291410</v>
      </c>
      <c r="D174" s="4" t="s">
        <v>758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115</v>
      </c>
    </row>
    <row r="175" spans="1:16" s="4" customFormat="1" ht="15">
      <c r="A175" s="4" t="s">
        <v>936</v>
      </c>
      <c r="B175" s="4" t="s">
        <v>906</v>
      </c>
      <c r="C175" s="4">
        <v>291420</v>
      </c>
      <c r="D175" s="4" t="s">
        <v>898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1</v>
      </c>
      <c r="O175" s="4">
        <v>1</v>
      </c>
      <c r="P175" s="4">
        <v>86</v>
      </c>
    </row>
    <row r="176" spans="1:16" s="4" customFormat="1" ht="15">
      <c r="A176" s="4" t="s">
        <v>936</v>
      </c>
      <c r="B176" s="4" t="s">
        <v>906</v>
      </c>
      <c r="C176" s="4">
        <v>291430</v>
      </c>
      <c r="D176" s="4" t="s">
        <v>899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105</v>
      </c>
    </row>
    <row r="177" spans="1:16" s="4" customFormat="1" ht="15">
      <c r="A177" s="4" t="s">
        <v>933</v>
      </c>
      <c r="B177" s="4" t="s">
        <v>528</v>
      </c>
      <c r="C177" s="4">
        <v>291440</v>
      </c>
      <c r="D177" s="4" t="s">
        <v>522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1</v>
      </c>
      <c r="L177" s="4">
        <v>0</v>
      </c>
      <c r="M177" s="4">
        <v>1</v>
      </c>
      <c r="N177" s="4">
        <v>0</v>
      </c>
      <c r="O177" s="4">
        <v>2</v>
      </c>
      <c r="P177" s="4">
        <v>388</v>
      </c>
    </row>
    <row r="178" spans="1:16" s="4" customFormat="1" ht="15">
      <c r="A178" s="4" t="s">
        <v>933</v>
      </c>
      <c r="B178" s="4" t="s">
        <v>483</v>
      </c>
      <c r="C178" s="4">
        <v>291450</v>
      </c>
      <c r="D178" s="4" t="s">
        <v>488</v>
      </c>
      <c r="E178" s="4">
        <v>0</v>
      </c>
      <c r="F178" s="4">
        <v>0</v>
      </c>
      <c r="G178" s="4">
        <v>0</v>
      </c>
      <c r="H178" s="4">
        <v>1</v>
      </c>
      <c r="I178" s="4">
        <v>2</v>
      </c>
      <c r="J178" s="4">
        <v>1</v>
      </c>
      <c r="K178" s="4">
        <v>1</v>
      </c>
      <c r="L178" s="4">
        <v>0</v>
      </c>
      <c r="M178" s="4">
        <v>0</v>
      </c>
      <c r="N178" s="4">
        <v>0</v>
      </c>
      <c r="O178" s="4">
        <v>5</v>
      </c>
      <c r="P178" s="4">
        <v>330</v>
      </c>
    </row>
    <row r="179" spans="1:16" s="4" customFormat="1" ht="15">
      <c r="A179" s="4" t="s">
        <v>940</v>
      </c>
      <c r="B179" s="4" t="s">
        <v>561</v>
      </c>
      <c r="C179" s="4">
        <v>291460</v>
      </c>
      <c r="D179" s="4" t="s">
        <v>561</v>
      </c>
      <c r="E179" s="4">
        <v>0</v>
      </c>
      <c r="F179" s="4">
        <v>0</v>
      </c>
      <c r="G179" s="4">
        <v>1</v>
      </c>
      <c r="H179" s="4">
        <v>2</v>
      </c>
      <c r="I179" s="4">
        <v>8</v>
      </c>
      <c r="J179" s="4">
        <v>12</v>
      </c>
      <c r="K179" s="4">
        <v>10</v>
      </c>
      <c r="L179" s="4">
        <v>9</v>
      </c>
      <c r="M179" s="4">
        <v>7</v>
      </c>
      <c r="N179" s="4">
        <v>9</v>
      </c>
      <c r="O179" s="4">
        <v>58</v>
      </c>
      <c r="P179" s="4">
        <v>1361</v>
      </c>
    </row>
    <row r="180" spans="1:16" s="4" customFormat="1" ht="15">
      <c r="A180" s="4" t="s">
        <v>937</v>
      </c>
      <c r="B180" s="4" t="s">
        <v>599</v>
      </c>
      <c r="C180" s="4">
        <v>291465</v>
      </c>
      <c r="D180" s="4" t="s">
        <v>596</v>
      </c>
      <c r="E180" s="4">
        <v>0</v>
      </c>
      <c r="F180" s="4">
        <v>2</v>
      </c>
      <c r="G180" s="4">
        <v>3</v>
      </c>
      <c r="H180" s="4">
        <v>4</v>
      </c>
      <c r="I180" s="4">
        <v>3</v>
      </c>
      <c r="J180" s="4">
        <v>4</v>
      </c>
      <c r="K180" s="4">
        <v>3</v>
      </c>
      <c r="L180" s="4">
        <v>2</v>
      </c>
      <c r="M180" s="4">
        <v>4</v>
      </c>
      <c r="N180" s="4">
        <v>1</v>
      </c>
      <c r="O180" s="4">
        <v>26</v>
      </c>
      <c r="P180" s="4">
        <v>494</v>
      </c>
    </row>
    <row r="181" spans="1:16" s="4" customFormat="1" ht="15">
      <c r="A181" s="4" t="s">
        <v>933</v>
      </c>
      <c r="B181" s="4" t="s">
        <v>509</v>
      </c>
      <c r="C181" s="4">
        <v>291470</v>
      </c>
      <c r="D181" s="4" t="s">
        <v>509</v>
      </c>
      <c r="E181" s="4">
        <v>0</v>
      </c>
      <c r="F181" s="4">
        <v>2</v>
      </c>
      <c r="G181" s="4">
        <v>0</v>
      </c>
      <c r="H181" s="4">
        <v>0</v>
      </c>
      <c r="I181" s="4">
        <v>2</v>
      </c>
      <c r="J181" s="4">
        <v>0</v>
      </c>
      <c r="K181" s="4">
        <v>5</v>
      </c>
      <c r="L181" s="4">
        <v>4</v>
      </c>
      <c r="M181" s="4">
        <v>4</v>
      </c>
      <c r="N181" s="4">
        <v>0</v>
      </c>
      <c r="O181" s="4">
        <v>17</v>
      </c>
      <c r="P181" s="4">
        <v>960</v>
      </c>
    </row>
    <row r="182" spans="1:16" s="4" customFormat="1" ht="15">
      <c r="A182" s="4" t="s">
        <v>936</v>
      </c>
      <c r="B182" s="4" t="s">
        <v>876</v>
      </c>
      <c r="C182" s="4">
        <v>291480</v>
      </c>
      <c r="D182" s="4" t="s">
        <v>876</v>
      </c>
      <c r="E182" s="4">
        <v>4</v>
      </c>
      <c r="F182" s="4">
        <v>3</v>
      </c>
      <c r="G182" s="4">
        <v>2</v>
      </c>
      <c r="H182" s="4">
        <v>4</v>
      </c>
      <c r="I182" s="4">
        <v>11</v>
      </c>
      <c r="J182" s="4">
        <v>23</v>
      </c>
      <c r="K182" s="4">
        <v>17</v>
      </c>
      <c r="L182" s="4">
        <v>11</v>
      </c>
      <c r="M182" s="4">
        <v>12</v>
      </c>
      <c r="N182" s="4">
        <v>3</v>
      </c>
      <c r="O182" s="4">
        <v>90</v>
      </c>
      <c r="P182" s="4">
        <v>2904</v>
      </c>
    </row>
    <row r="183" spans="1:16" s="4" customFormat="1" ht="15">
      <c r="A183" s="4" t="s">
        <v>936</v>
      </c>
      <c r="B183" s="4" t="s">
        <v>859</v>
      </c>
      <c r="C183" s="4">
        <v>291490</v>
      </c>
      <c r="D183" s="4" t="s">
        <v>860</v>
      </c>
      <c r="E183" s="4">
        <v>0</v>
      </c>
      <c r="F183" s="4">
        <v>1</v>
      </c>
      <c r="G183" s="4">
        <v>0</v>
      </c>
      <c r="H183" s="4">
        <v>0</v>
      </c>
      <c r="I183" s="4">
        <v>1</v>
      </c>
      <c r="J183" s="4">
        <v>3</v>
      </c>
      <c r="K183" s="4">
        <v>1</v>
      </c>
      <c r="L183" s="4">
        <v>1</v>
      </c>
      <c r="M183" s="4">
        <v>8</v>
      </c>
      <c r="N183" s="4">
        <v>6</v>
      </c>
      <c r="O183" s="4">
        <v>21</v>
      </c>
      <c r="P183" s="4">
        <v>358</v>
      </c>
    </row>
    <row r="184" spans="1:16" s="4" customFormat="1" ht="15">
      <c r="A184" s="4" t="s">
        <v>933</v>
      </c>
      <c r="B184" s="4" t="s">
        <v>509</v>
      </c>
      <c r="C184" s="4">
        <v>291500</v>
      </c>
      <c r="D184" s="4" t="s">
        <v>510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3</v>
      </c>
      <c r="L184" s="4">
        <v>1</v>
      </c>
      <c r="M184" s="4">
        <v>0</v>
      </c>
      <c r="N184" s="4">
        <v>0</v>
      </c>
      <c r="O184" s="4">
        <v>4</v>
      </c>
      <c r="P184" s="4">
        <v>208</v>
      </c>
    </row>
    <row r="185" spans="1:16" s="4" customFormat="1" ht="15">
      <c r="A185" s="4" t="s">
        <v>936</v>
      </c>
      <c r="B185" s="4" t="s">
        <v>906</v>
      </c>
      <c r="C185" s="4">
        <v>291510</v>
      </c>
      <c r="D185" s="4" t="s">
        <v>900</v>
      </c>
      <c r="E185" s="4">
        <v>0</v>
      </c>
      <c r="F185" s="4">
        <v>1</v>
      </c>
      <c r="G185" s="4">
        <v>0</v>
      </c>
      <c r="H185" s="4">
        <v>0</v>
      </c>
      <c r="I185" s="4">
        <v>1</v>
      </c>
      <c r="J185" s="4">
        <v>0</v>
      </c>
      <c r="K185" s="4">
        <v>0</v>
      </c>
      <c r="L185" s="4">
        <v>2</v>
      </c>
      <c r="M185" s="4">
        <v>0</v>
      </c>
      <c r="N185" s="4">
        <v>1</v>
      </c>
      <c r="O185" s="4">
        <v>5</v>
      </c>
      <c r="P185" s="4">
        <v>202</v>
      </c>
    </row>
    <row r="186" spans="1:16" s="4" customFormat="1" ht="15">
      <c r="A186" s="4" t="s">
        <v>936</v>
      </c>
      <c r="B186" s="4" t="s">
        <v>906</v>
      </c>
      <c r="C186" s="4">
        <v>291520</v>
      </c>
      <c r="D186" s="4" t="s">
        <v>953</v>
      </c>
      <c r="E186" s="4">
        <v>0</v>
      </c>
      <c r="F186" s="4">
        <v>0</v>
      </c>
      <c r="G186" s="4">
        <v>0</v>
      </c>
      <c r="H186" s="4">
        <v>1</v>
      </c>
      <c r="I186" s="4">
        <v>2</v>
      </c>
      <c r="J186" s="4">
        <v>0</v>
      </c>
      <c r="K186" s="4">
        <v>0</v>
      </c>
      <c r="L186" s="4">
        <v>0</v>
      </c>
      <c r="M186" s="4">
        <v>3</v>
      </c>
      <c r="N186" s="4">
        <v>0</v>
      </c>
      <c r="O186" s="4">
        <v>6</v>
      </c>
      <c r="P186" s="4">
        <v>163</v>
      </c>
    </row>
    <row r="187" spans="1:16" s="4" customFormat="1" ht="15">
      <c r="A187" s="4" t="s">
        <v>937</v>
      </c>
      <c r="B187" s="4" t="s">
        <v>599</v>
      </c>
      <c r="C187" s="4">
        <v>291530</v>
      </c>
      <c r="D187" s="4" t="s">
        <v>597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1</v>
      </c>
      <c r="L187" s="4">
        <v>0</v>
      </c>
      <c r="M187" s="4">
        <v>0</v>
      </c>
      <c r="N187" s="4">
        <v>1</v>
      </c>
      <c r="O187" s="4">
        <v>2</v>
      </c>
      <c r="P187" s="4">
        <v>70</v>
      </c>
    </row>
    <row r="188" spans="1:16" s="4" customFormat="1" ht="15">
      <c r="A188" s="4" t="s">
        <v>940</v>
      </c>
      <c r="B188" s="4" t="s">
        <v>561</v>
      </c>
      <c r="C188" s="4">
        <v>291535</v>
      </c>
      <c r="D188" s="4" t="s">
        <v>562</v>
      </c>
      <c r="E188" s="4">
        <v>0</v>
      </c>
      <c r="F188" s="4">
        <v>1</v>
      </c>
      <c r="G188" s="4">
        <v>0</v>
      </c>
      <c r="H188" s="4">
        <v>0</v>
      </c>
      <c r="I188" s="4">
        <v>0</v>
      </c>
      <c r="J188" s="4">
        <v>0</v>
      </c>
      <c r="K188" s="4">
        <v>2</v>
      </c>
      <c r="L188" s="4">
        <v>1</v>
      </c>
      <c r="M188" s="4">
        <v>0</v>
      </c>
      <c r="N188" s="4">
        <v>1</v>
      </c>
      <c r="O188" s="4">
        <v>5</v>
      </c>
      <c r="P188" s="4">
        <v>198</v>
      </c>
    </row>
    <row r="189" spans="1:16" s="4" customFormat="1" ht="15">
      <c r="A189" s="4" t="s">
        <v>936</v>
      </c>
      <c r="B189" s="4" t="s">
        <v>876</v>
      </c>
      <c r="C189" s="4">
        <v>291540</v>
      </c>
      <c r="D189" s="4" t="s">
        <v>877</v>
      </c>
      <c r="E189" s="4">
        <v>0</v>
      </c>
      <c r="F189" s="4">
        <v>0</v>
      </c>
      <c r="G189" s="4">
        <v>1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1</v>
      </c>
      <c r="P189" s="4">
        <v>94</v>
      </c>
    </row>
    <row r="190" spans="1:16" s="4" customFormat="1" ht="15">
      <c r="A190" s="4" t="s">
        <v>936</v>
      </c>
      <c r="B190" s="4" t="s">
        <v>876</v>
      </c>
      <c r="C190" s="4">
        <v>291550</v>
      </c>
      <c r="D190" s="4" t="s">
        <v>954</v>
      </c>
      <c r="E190" s="4">
        <v>0</v>
      </c>
      <c r="F190" s="4">
        <v>0</v>
      </c>
      <c r="G190" s="4">
        <v>0</v>
      </c>
      <c r="H190" s="4">
        <v>1</v>
      </c>
      <c r="I190" s="4">
        <v>1</v>
      </c>
      <c r="J190" s="4">
        <v>0</v>
      </c>
      <c r="K190" s="4">
        <v>1</v>
      </c>
      <c r="L190" s="4">
        <v>0</v>
      </c>
      <c r="M190" s="4">
        <v>5</v>
      </c>
      <c r="N190" s="4">
        <v>1</v>
      </c>
      <c r="O190" s="4">
        <v>9</v>
      </c>
      <c r="P190" s="4">
        <v>316</v>
      </c>
    </row>
    <row r="191" spans="1:16" s="4" customFormat="1" ht="15">
      <c r="A191" s="4" t="s">
        <v>937</v>
      </c>
      <c r="B191" s="4" t="s">
        <v>613</v>
      </c>
      <c r="C191" s="4">
        <v>291560</v>
      </c>
      <c r="D191" s="4" t="s">
        <v>605</v>
      </c>
      <c r="E191" s="4">
        <v>0</v>
      </c>
      <c r="F191" s="4">
        <v>1</v>
      </c>
      <c r="G191" s="4">
        <v>0</v>
      </c>
      <c r="H191" s="4">
        <v>0</v>
      </c>
      <c r="I191" s="4">
        <v>8</v>
      </c>
      <c r="J191" s="4">
        <v>17</v>
      </c>
      <c r="K191" s="4">
        <v>17</v>
      </c>
      <c r="L191" s="4">
        <v>6</v>
      </c>
      <c r="M191" s="4">
        <v>1</v>
      </c>
      <c r="N191" s="4">
        <v>4</v>
      </c>
      <c r="O191" s="4">
        <v>54</v>
      </c>
      <c r="P191" s="4">
        <v>1075</v>
      </c>
    </row>
    <row r="192" spans="1:16" s="4" customFormat="1" ht="15">
      <c r="A192" s="4" t="s">
        <v>936</v>
      </c>
      <c r="B192" s="4" t="s">
        <v>906</v>
      </c>
      <c r="C192" s="4">
        <v>291570</v>
      </c>
      <c r="D192" s="4" t="s">
        <v>902</v>
      </c>
      <c r="E192" s="4">
        <v>0</v>
      </c>
      <c r="F192" s="4">
        <v>0</v>
      </c>
      <c r="G192" s="4">
        <v>0</v>
      </c>
      <c r="H192" s="4">
        <v>1</v>
      </c>
      <c r="I192" s="4">
        <v>0</v>
      </c>
      <c r="J192" s="4">
        <v>0</v>
      </c>
      <c r="K192" s="4">
        <v>0</v>
      </c>
      <c r="L192" s="4">
        <v>0</v>
      </c>
      <c r="M192" s="4">
        <v>1</v>
      </c>
      <c r="N192" s="4">
        <v>1</v>
      </c>
      <c r="O192" s="4">
        <v>3</v>
      </c>
      <c r="P192" s="4">
        <v>106</v>
      </c>
    </row>
    <row r="193" spans="1:16" s="4" customFormat="1" ht="15">
      <c r="A193" s="4" t="s">
        <v>941</v>
      </c>
      <c r="B193" s="4" t="s">
        <v>828</v>
      </c>
      <c r="C193" s="4">
        <v>291580</v>
      </c>
      <c r="D193" s="4" t="s">
        <v>827</v>
      </c>
      <c r="E193" s="4">
        <v>3</v>
      </c>
      <c r="F193" s="4">
        <v>5</v>
      </c>
      <c r="G193" s="4">
        <v>3</v>
      </c>
      <c r="H193" s="4">
        <v>1</v>
      </c>
      <c r="I193" s="4">
        <v>0</v>
      </c>
      <c r="J193" s="4">
        <v>1</v>
      </c>
      <c r="K193" s="4">
        <v>6</v>
      </c>
      <c r="L193" s="4">
        <v>6</v>
      </c>
      <c r="M193" s="4">
        <v>5</v>
      </c>
      <c r="N193" s="4">
        <v>5</v>
      </c>
      <c r="O193" s="4">
        <v>35</v>
      </c>
      <c r="P193" s="4">
        <v>281</v>
      </c>
    </row>
    <row r="194" spans="1:16" s="4" customFormat="1" ht="15">
      <c r="A194" s="4" t="s">
        <v>935</v>
      </c>
      <c r="B194" s="4" t="s">
        <v>671</v>
      </c>
      <c r="C194" s="4">
        <v>291590</v>
      </c>
      <c r="D194" s="4" t="s">
        <v>681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1</v>
      </c>
      <c r="O194" s="4">
        <v>1</v>
      </c>
      <c r="P194" s="4">
        <v>93</v>
      </c>
    </row>
    <row r="195" spans="1:16" s="4" customFormat="1" ht="15">
      <c r="A195" s="4" t="s">
        <v>937</v>
      </c>
      <c r="B195" s="4" t="s">
        <v>613</v>
      </c>
      <c r="C195" s="4">
        <v>291600</v>
      </c>
      <c r="D195" s="4" t="s">
        <v>606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3</v>
      </c>
      <c r="N195" s="4">
        <v>1</v>
      </c>
      <c r="O195" s="4">
        <v>4</v>
      </c>
      <c r="P195" s="4">
        <v>168</v>
      </c>
    </row>
    <row r="196" spans="1:16" s="4" customFormat="1" ht="15">
      <c r="A196" s="4" t="s">
        <v>938</v>
      </c>
      <c r="B196" s="4" t="s">
        <v>638</v>
      </c>
      <c r="C196" s="4">
        <v>291610</v>
      </c>
      <c r="D196" s="4" t="s">
        <v>635</v>
      </c>
      <c r="E196" s="4">
        <v>0</v>
      </c>
      <c r="F196" s="4">
        <v>0</v>
      </c>
      <c r="G196" s="4">
        <v>2</v>
      </c>
      <c r="H196" s="4">
        <v>2</v>
      </c>
      <c r="I196" s="4">
        <v>1</v>
      </c>
      <c r="J196" s="4">
        <v>0</v>
      </c>
      <c r="K196" s="4">
        <v>2</v>
      </c>
      <c r="L196" s="4">
        <v>0</v>
      </c>
      <c r="M196" s="4">
        <v>4</v>
      </c>
      <c r="N196" s="4">
        <v>4</v>
      </c>
      <c r="O196" s="4">
        <v>15</v>
      </c>
      <c r="P196" s="4">
        <v>253</v>
      </c>
    </row>
    <row r="197" spans="1:16" s="4" customFormat="1" ht="15">
      <c r="A197" s="4" t="s">
        <v>936</v>
      </c>
      <c r="B197" s="4" t="s">
        <v>876</v>
      </c>
      <c r="C197" s="4">
        <v>291620</v>
      </c>
      <c r="D197" s="4" t="s">
        <v>879</v>
      </c>
      <c r="E197" s="4">
        <v>0</v>
      </c>
      <c r="F197" s="4">
        <v>0</v>
      </c>
      <c r="G197" s="4">
        <v>0</v>
      </c>
      <c r="H197" s="4">
        <v>3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3</v>
      </c>
      <c r="P197" s="4">
        <v>133</v>
      </c>
    </row>
    <row r="198" spans="1:16" s="4" customFormat="1" ht="15">
      <c r="A198" s="4" t="s">
        <v>937</v>
      </c>
      <c r="B198" s="4" t="s">
        <v>599</v>
      </c>
      <c r="C198" s="4">
        <v>291630</v>
      </c>
      <c r="D198" s="4" t="s">
        <v>598</v>
      </c>
      <c r="E198" s="4">
        <v>0</v>
      </c>
      <c r="F198" s="4">
        <v>0</v>
      </c>
      <c r="G198" s="4">
        <v>0</v>
      </c>
      <c r="H198" s="4">
        <v>0</v>
      </c>
      <c r="I198" s="4">
        <v>1</v>
      </c>
      <c r="J198" s="4">
        <v>2</v>
      </c>
      <c r="K198" s="4">
        <v>1</v>
      </c>
      <c r="L198" s="4">
        <v>1</v>
      </c>
      <c r="M198" s="4">
        <v>0</v>
      </c>
      <c r="N198" s="4">
        <v>2</v>
      </c>
      <c r="O198" s="4">
        <v>7</v>
      </c>
      <c r="P198" s="4">
        <v>116</v>
      </c>
    </row>
    <row r="199" spans="1:16" s="4" customFormat="1" ht="15">
      <c r="A199" s="4" t="s">
        <v>941</v>
      </c>
      <c r="B199" s="4" t="s">
        <v>828</v>
      </c>
      <c r="C199" s="4">
        <v>291640</v>
      </c>
      <c r="D199" s="4" t="s">
        <v>828</v>
      </c>
      <c r="E199" s="4">
        <v>0</v>
      </c>
      <c r="F199" s="4">
        <v>0</v>
      </c>
      <c r="G199" s="4">
        <v>2</v>
      </c>
      <c r="H199" s="4">
        <v>1</v>
      </c>
      <c r="I199" s="4">
        <v>3</v>
      </c>
      <c r="J199" s="4">
        <v>3</v>
      </c>
      <c r="K199" s="4">
        <v>3</v>
      </c>
      <c r="L199" s="4">
        <v>3</v>
      </c>
      <c r="M199" s="4">
        <v>5</v>
      </c>
      <c r="N199" s="4">
        <v>11</v>
      </c>
      <c r="O199" s="4">
        <v>31</v>
      </c>
      <c r="P199" s="4">
        <v>1013</v>
      </c>
    </row>
    <row r="200" spans="1:16" s="4" customFormat="1" ht="15">
      <c r="A200" s="4" t="s">
        <v>935</v>
      </c>
      <c r="B200" s="4" t="s">
        <v>671</v>
      </c>
      <c r="C200" s="4">
        <v>291650</v>
      </c>
      <c r="D200" s="4" t="s">
        <v>682</v>
      </c>
      <c r="E200" s="4">
        <v>0</v>
      </c>
      <c r="F200" s="4">
        <v>1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1</v>
      </c>
      <c r="M200" s="4">
        <v>0</v>
      </c>
      <c r="N200" s="4">
        <v>0</v>
      </c>
      <c r="O200" s="4">
        <v>2</v>
      </c>
      <c r="P200" s="4">
        <v>405</v>
      </c>
    </row>
    <row r="201" spans="1:16" s="4" customFormat="1" ht="15">
      <c r="A201" s="4" t="s">
        <v>936</v>
      </c>
      <c r="B201" s="4" t="s">
        <v>876</v>
      </c>
      <c r="C201" s="4">
        <v>291660</v>
      </c>
      <c r="D201" s="4" t="s">
        <v>880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2</v>
      </c>
      <c r="M201" s="4">
        <v>1</v>
      </c>
      <c r="N201" s="4">
        <v>1</v>
      </c>
      <c r="O201" s="4">
        <v>4</v>
      </c>
      <c r="P201" s="4">
        <v>91</v>
      </c>
    </row>
    <row r="202" spans="1:16" s="4" customFormat="1" ht="15">
      <c r="A202" s="4" t="s">
        <v>936</v>
      </c>
      <c r="B202" s="4" t="s">
        <v>906</v>
      </c>
      <c r="C202" s="4">
        <v>291670</v>
      </c>
      <c r="D202" s="4" t="s">
        <v>903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1</v>
      </c>
      <c r="K202" s="4">
        <v>0</v>
      </c>
      <c r="L202" s="4">
        <v>0</v>
      </c>
      <c r="M202" s="4">
        <v>0</v>
      </c>
      <c r="N202" s="4">
        <v>0</v>
      </c>
      <c r="O202" s="4">
        <v>1</v>
      </c>
      <c r="P202" s="4">
        <v>77</v>
      </c>
    </row>
    <row r="203" spans="1:16" s="4" customFormat="1" ht="15">
      <c r="A203" s="4" t="s">
        <v>941</v>
      </c>
      <c r="B203" s="4" t="s">
        <v>828</v>
      </c>
      <c r="C203" s="4">
        <v>291680</v>
      </c>
      <c r="D203" s="4" t="s">
        <v>829</v>
      </c>
      <c r="E203" s="4">
        <v>0</v>
      </c>
      <c r="F203" s="4">
        <v>0</v>
      </c>
      <c r="G203" s="4">
        <v>0</v>
      </c>
      <c r="H203" s="4">
        <v>0</v>
      </c>
      <c r="I203" s="4">
        <v>2</v>
      </c>
      <c r="J203" s="4">
        <v>0</v>
      </c>
      <c r="K203" s="4">
        <v>3</v>
      </c>
      <c r="L203" s="4">
        <v>1</v>
      </c>
      <c r="M203" s="4">
        <v>2</v>
      </c>
      <c r="N203" s="4">
        <v>0</v>
      </c>
      <c r="O203" s="4">
        <v>8</v>
      </c>
      <c r="P203" s="4">
        <v>232</v>
      </c>
    </row>
    <row r="204" spans="1:16" s="4" customFormat="1" ht="15">
      <c r="A204" s="4" t="s">
        <v>938</v>
      </c>
      <c r="B204" s="4" t="s">
        <v>939</v>
      </c>
      <c r="C204" s="4">
        <v>291685</v>
      </c>
      <c r="D204" s="4" t="s">
        <v>651</v>
      </c>
      <c r="E204" s="4">
        <v>0</v>
      </c>
      <c r="F204" s="4">
        <v>1</v>
      </c>
      <c r="G204" s="4">
        <v>1</v>
      </c>
      <c r="H204" s="4">
        <v>1</v>
      </c>
      <c r="I204" s="4">
        <v>3</v>
      </c>
      <c r="J204" s="4">
        <v>0</v>
      </c>
      <c r="K204" s="4">
        <v>1</v>
      </c>
      <c r="L204" s="4">
        <v>0</v>
      </c>
      <c r="M204" s="4">
        <v>0</v>
      </c>
      <c r="N204" s="4">
        <v>0</v>
      </c>
      <c r="O204" s="4">
        <v>7</v>
      </c>
      <c r="P204" s="4">
        <v>173</v>
      </c>
    </row>
    <row r="205" spans="1:16" s="4" customFormat="1" ht="15">
      <c r="A205" s="4" t="s">
        <v>936</v>
      </c>
      <c r="B205" s="4" t="s">
        <v>906</v>
      </c>
      <c r="C205" s="4">
        <v>291690</v>
      </c>
      <c r="D205" s="4" t="s">
        <v>955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1</v>
      </c>
      <c r="K205" s="4">
        <v>0</v>
      </c>
      <c r="L205" s="4">
        <v>0</v>
      </c>
      <c r="M205" s="4">
        <v>1</v>
      </c>
      <c r="N205" s="4">
        <v>2</v>
      </c>
      <c r="O205" s="4">
        <v>4</v>
      </c>
      <c r="P205" s="4">
        <v>131</v>
      </c>
    </row>
    <row r="206" spans="1:16" s="4" customFormat="1" ht="15">
      <c r="A206" s="4" t="s">
        <v>934</v>
      </c>
      <c r="B206" s="4" t="s">
        <v>735</v>
      </c>
      <c r="C206" s="4">
        <v>291700</v>
      </c>
      <c r="D206" s="4" t="s">
        <v>731</v>
      </c>
      <c r="E206" s="4">
        <v>0</v>
      </c>
      <c r="F206" s="4">
        <v>0</v>
      </c>
      <c r="G206" s="4">
        <v>0</v>
      </c>
      <c r="H206" s="4">
        <v>3</v>
      </c>
      <c r="I206" s="4">
        <v>0</v>
      </c>
      <c r="J206" s="4">
        <v>0</v>
      </c>
      <c r="K206" s="4">
        <v>1</v>
      </c>
      <c r="L206" s="4">
        <v>1</v>
      </c>
      <c r="M206" s="4">
        <v>1</v>
      </c>
      <c r="N206" s="4">
        <v>0</v>
      </c>
      <c r="O206" s="4">
        <v>6</v>
      </c>
      <c r="P206" s="4">
        <v>521</v>
      </c>
    </row>
    <row r="207" spans="1:16" s="4" customFormat="1" ht="15">
      <c r="A207" s="4" t="s">
        <v>941</v>
      </c>
      <c r="B207" s="4" t="s">
        <v>828</v>
      </c>
      <c r="C207" s="4">
        <v>291710</v>
      </c>
      <c r="D207" s="4" t="s">
        <v>830</v>
      </c>
      <c r="E207" s="4">
        <v>1</v>
      </c>
      <c r="F207" s="4">
        <v>1</v>
      </c>
      <c r="G207" s="4">
        <v>0</v>
      </c>
      <c r="H207" s="4">
        <v>1</v>
      </c>
      <c r="I207" s="4">
        <v>1</v>
      </c>
      <c r="J207" s="4">
        <v>0</v>
      </c>
      <c r="K207" s="4">
        <v>2</v>
      </c>
      <c r="L207" s="4">
        <v>1</v>
      </c>
      <c r="M207" s="4">
        <v>1</v>
      </c>
      <c r="N207" s="4">
        <v>2</v>
      </c>
      <c r="O207" s="4">
        <v>10</v>
      </c>
      <c r="P207" s="4">
        <v>223</v>
      </c>
    </row>
    <row r="208" spans="1:16" s="4" customFormat="1" ht="15">
      <c r="A208" s="4" t="s">
        <v>941</v>
      </c>
      <c r="B208" s="4" t="s">
        <v>783</v>
      </c>
      <c r="C208" s="4">
        <v>291720</v>
      </c>
      <c r="D208" s="4" t="s">
        <v>791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1</v>
      </c>
      <c r="L208" s="4">
        <v>0</v>
      </c>
      <c r="M208" s="4">
        <v>3</v>
      </c>
      <c r="N208" s="4">
        <v>1</v>
      </c>
      <c r="O208" s="4">
        <v>5</v>
      </c>
      <c r="P208" s="4">
        <v>233</v>
      </c>
    </row>
    <row r="209" spans="1:16" s="4" customFormat="1" ht="15">
      <c r="A209" s="4" t="s">
        <v>936</v>
      </c>
      <c r="B209" s="4" t="s">
        <v>925</v>
      </c>
      <c r="C209" s="4">
        <v>291730</v>
      </c>
      <c r="D209" s="4" t="s">
        <v>919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1</v>
      </c>
      <c r="L209" s="4">
        <v>1</v>
      </c>
      <c r="M209" s="4">
        <v>0</v>
      </c>
      <c r="N209" s="4">
        <v>0</v>
      </c>
      <c r="O209" s="4">
        <v>2</v>
      </c>
      <c r="P209" s="4">
        <v>349</v>
      </c>
    </row>
    <row r="210" spans="1:16" s="4" customFormat="1" ht="15">
      <c r="A210" s="4" t="s">
        <v>941</v>
      </c>
      <c r="B210" s="4" t="s">
        <v>805</v>
      </c>
      <c r="C210" s="4">
        <v>291733</v>
      </c>
      <c r="D210" s="4" t="s">
        <v>808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1</v>
      </c>
      <c r="N210" s="4">
        <v>0</v>
      </c>
      <c r="O210" s="4">
        <v>1</v>
      </c>
      <c r="P210" s="4">
        <v>118</v>
      </c>
    </row>
    <row r="211" spans="1:16" s="4" customFormat="1" ht="15">
      <c r="A211" s="4" t="s">
        <v>942</v>
      </c>
      <c r="B211" s="4" t="s">
        <v>945</v>
      </c>
      <c r="C211" s="4">
        <v>291735</v>
      </c>
      <c r="D211" s="4" t="s">
        <v>770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159</v>
      </c>
    </row>
    <row r="212" spans="1:16" s="4" customFormat="1" ht="15">
      <c r="A212" s="4" t="s">
        <v>941</v>
      </c>
      <c r="B212" s="4" t="s">
        <v>805</v>
      </c>
      <c r="C212" s="4">
        <v>291740</v>
      </c>
      <c r="D212" s="4" t="s">
        <v>809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131</v>
      </c>
    </row>
    <row r="213" spans="1:16" s="4" customFormat="1" ht="15">
      <c r="A213" s="4" t="s">
        <v>940</v>
      </c>
      <c r="B213" s="4" t="s">
        <v>575</v>
      </c>
      <c r="C213" s="4">
        <v>291750</v>
      </c>
      <c r="D213" s="4" t="s">
        <v>575</v>
      </c>
      <c r="E213" s="4">
        <v>0</v>
      </c>
      <c r="F213" s="4">
        <v>0</v>
      </c>
      <c r="G213" s="4">
        <v>1</v>
      </c>
      <c r="H213" s="4">
        <v>2</v>
      </c>
      <c r="I213" s="4">
        <v>0</v>
      </c>
      <c r="J213" s="4">
        <v>0</v>
      </c>
      <c r="K213" s="4">
        <v>2</v>
      </c>
      <c r="L213" s="4">
        <v>12</v>
      </c>
      <c r="M213" s="4">
        <v>7</v>
      </c>
      <c r="N213" s="4">
        <v>2</v>
      </c>
      <c r="O213" s="4">
        <v>26</v>
      </c>
      <c r="P213" s="4">
        <v>1332</v>
      </c>
    </row>
    <row r="214" spans="1:16" s="4" customFormat="1" ht="15">
      <c r="A214" s="4" t="s">
        <v>936</v>
      </c>
      <c r="B214" s="4" t="s">
        <v>906</v>
      </c>
      <c r="C214" s="4">
        <v>291760</v>
      </c>
      <c r="D214" s="4" t="s">
        <v>905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1</v>
      </c>
      <c r="L214" s="4">
        <v>7</v>
      </c>
      <c r="M214" s="4">
        <v>5</v>
      </c>
      <c r="N214" s="4">
        <v>0</v>
      </c>
      <c r="O214" s="4">
        <v>13</v>
      </c>
      <c r="P214" s="4">
        <v>772</v>
      </c>
    </row>
    <row r="215" spans="1:16" s="4" customFormat="1" ht="15">
      <c r="A215" s="4" t="s">
        <v>934</v>
      </c>
      <c r="B215" s="4" t="s">
        <v>735</v>
      </c>
      <c r="C215" s="4">
        <v>291770</v>
      </c>
      <c r="D215" s="4" t="s">
        <v>732</v>
      </c>
      <c r="E215" s="4">
        <v>0</v>
      </c>
      <c r="F215" s="4">
        <v>0</v>
      </c>
      <c r="G215" s="4">
        <v>0</v>
      </c>
      <c r="H215" s="4">
        <v>1</v>
      </c>
      <c r="I215" s="4">
        <v>0</v>
      </c>
      <c r="J215" s="4">
        <v>2</v>
      </c>
      <c r="K215" s="4">
        <v>2</v>
      </c>
      <c r="L215" s="4">
        <v>0</v>
      </c>
      <c r="M215" s="4">
        <v>5</v>
      </c>
      <c r="N215" s="4">
        <v>1</v>
      </c>
      <c r="O215" s="4">
        <v>11</v>
      </c>
      <c r="P215" s="4">
        <v>399</v>
      </c>
    </row>
    <row r="216" spans="1:16" s="4" customFormat="1" ht="15">
      <c r="A216" s="4" t="s">
        <v>938</v>
      </c>
      <c r="B216" s="4" t="s">
        <v>939</v>
      </c>
      <c r="C216" s="4">
        <v>291780</v>
      </c>
      <c r="D216" s="4" t="s">
        <v>652</v>
      </c>
      <c r="E216" s="4">
        <v>0</v>
      </c>
      <c r="F216" s="4">
        <v>0</v>
      </c>
      <c r="G216" s="4">
        <v>0</v>
      </c>
      <c r="H216" s="4">
        <v>1</v>
      </c>
      <c r="I216" s="4">
        <v>1</v>
      </c>
      <c r="J216" s="4">
        <v>0</v>
      </c>
      <c r="K216" s="4">
        <v>1</v>
      </c>
      <c r="L216" s="4">
        <v>1</v>
      </c>
      <c r="M216" s="4">
        <v>1</v>
      </c>
      <c r="N216" s="4">
        <v>0</v>
      </c>
      <c r="O216" s="4">
        <v>5</v>
      </c>
      <c r="P216" s="4">
        <v>192</v>
      </c>
    </row>
    <row r="217" spans="1:16" s="4" customFormat="1" ht="15">
      <c r="A217" s="4" t="s">
        <v>935</v>
      </c>
      <c r="B217" s="4" t="s">
        <v>671</v>
      </c>
      <c r="C217" s="4">
        <v>291790</v>
      </c>
      <c r="D217" s="4" t="s">
        <v>683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160</v>
      </c>
    </row>
    <row r="218" spans="1:16" s="4" customFormat="1" ht="15">
      <c r="A218" s="4" t="s">
        <v>936</v>
      </c>
      <c r="B218" s="4" t="s">
        <v>906</v>
      </c>
      <c r="C218" s="4">
        <v>291800</v>
      </c>
      <c r="D218" s="4" t="s">
        <v>906</v>
      </c>
      <c r="E218" s="4">
        <v>2</v>
      </c>
      <c r="F218" s="4">
        <v>8</v>
      </c>
      <c r="G218" s="4">
        <v>10</v>
      </c>
      <c r="H218" s="4">
        <v>14</v>
      </c>
      <c r="I218" s="4">
        <v>22</v>
      </c>
      <c r="J218" s="4">
        <v>15</v>
      </c>
      <c r="K218" s="4">
        <v>15</v>
      </c>
      <c r="L218" s="4">
        <v>16</v>
      </c>
      <c r="M218" s="4">
        <v>17</v>
      </c>
      <c r="N218" s="4">
        <v>11</v>
      </c>
      <c r="O218" s="4">
        <v>130</v>
      </c>
      <c r="P218" s="4">
        <v>2524</v>
      </c>
    </row>
    <row r="219" spans="1:16" s="4" customFormat="1" ht="15">
      <c r="A219" s="4" t="s">
        <v>934</v>
      </c>
      <c r="B219" s="4" t="s">
        <v>722</v>
      </c>
      <c r="C219" s="4">
        <v>291810</v>
      </c>
      <c r="D219" s="4" t="s">
        <v>720</v>
      </c>
      <c r="E219" s="4">
        <v>0</v>
      </c>
      <c r="F219" s="4">
        <v>0</v>
      </c>
      <c r="G219" s="4">
        <v>1</v>
      </c>
      <c r="H219" s="4">
        <v>1</v>
      </c>
      <c r="I219" s="4">
        <v>0</v>
      </c>
      <c r="J219" s="4">
        <v>3</v>
      </c>
      <c r="K219" s="4">
        <v>1</v>
      </c>
      <c r="L219" s="4">
        <v>0</v>
      </c>
      <c r="M219" s="4">
        <v>0</v>
      </c>
      <c r="N219" s="4">
        <v>3</v>
      </c>
      <c r="O219" s="4">
        <v>9</v>
      </c>
      <c r="P219" s="4">
        <v>511</v>
      </c>
    </row>
    <row r="220" spans="1:16" s="4" customFormat="1" ht="15">
      <c r="A220" s="4" t="s">
        <v>938</v>
      </c>
      <c r="B220" s="4" t="s">
        <v>939</v>
      </c>
      <c r="C220" s="4">
        <v>291820</v>
      </c>
      <c r="D220" s="4" t="s">
        <v>956</v>
      </c>
      <c r="E220" s="4">
        <v>0</v>
      </c>
      <c r="F220" s="4">
        <v>0</v>
      </c>
      <c r="G220" s="4">
        <v>1</v>
      </c>
      <c r="H220" s="4">
        <v>1</v>
      </c>
      <c r="I220" s="4">
        <v>1</v>
      </c>
      <c r="J220" s="4">
        <v>2</v>
      </c>
      <c r="K220" s="4">
        <v>2</v>
      </c>
      <c r="L220" s="4">
        <v>0</v>
      </c>
      <c r="M220" s="4">
        <v>1</v>
      </c>
      <c r="N220" s="4">
        <v>0</v>
      </c>
      <c r="O220" s="4">
        <v>8</v>
      </c>
      <c r="P220" s="4">
        <v>159</v>
      </c>
    </row>
    <row r="221" spans="1:16" s="4" customFormat="1" ht="15">
      <c r="A221" s="4" t="s">
        <v>936</v>
      </c>
      <c r="B221" s="4" t="s">
        <v>906</v>
      </c>
      <c r="C221" s="4">
        <v>291830</v>
      </c>
      <c r="D221" s="4" t="s">
        <v>907</v>
      </c>
      <c r="E221" s="4">
        <v>0</v>
      </c>
      <c r="F221" s="4">
        <v>0</v>
      </c>
      <c r="G221" s="4">
        <v>1</v>
      </c>
      <c r="H221" s="4">
        <v>1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1</v>
      </c>
      <c r="O221" s="4">
        <v>3</v>
      </c>
      <c r="P221" s="4">
        <v>167</v>
      </c>
    </row>
    <row r="222" spans="1:16" s="4" customFormat="1" ht="15">
      <c r="A222" s="4" t="s">
        <v>940</v>
      </c>
      <c r="B222" s="4" t="s">
        <v>561</v>
      </c>
      <c r="C222" s="4">
        <v>291835</v>
      </c>
      <c r="D222" s="4" t="s">
        <v>563</v>
      </c>
      <c r="E222" s="4">
        <v>0</v>
      </c>
      <c r="F222" s="4">
        <v>0</v>
      </c>
      <c r="G222" s="4">
        <v>0</v>
      </c>
      <c r="H222" s="4">
        <v>0</v>
      </c>
      <c r="I222" s="4">
        <v>1</v>
      </c>
      <c r="J222" s="4">
        <v>1</v>
      </c>
      <c r="K222" s="4">
        <v>2</v>
      </c>
      <c r="L222" s="4">
        <v>4</v>
      </c>
      <c r="M222" s="4">
        <v>3</v>
      </c>
      <c r="N222" s="4">
        <v>2</v>
      </c>
      <c r="O222" s="4">
        <v>13</v>
      </c>
      <c r="P222" s="4">
        <v>442</v>
      </c>
    </row>
    <row r="223" spans="1:16" s="4" customFormat="1" ht="15">
      <c r="A223" s="4" t="s">
        <v>934</v>
      </c>
      <c r="B223" s="4" t="s">
        <v>710</v>
      </c>
      <c r="C223" s="4">
        <v>291840</v>
      </c>
      <c r="D223" s="4" t="s">
        <v>710</v>
      </c>
      <c r="E223" s="4">
        <v>8</v>
      </c>
      <c r="F223" s="4">
        <v>13</v>
      </c>
      <c r="G223" s="4">
        <v>11</v>
      </c>
      <c r="H223" s="4">
        <v>21</v>
      </c>
      <c r="I223" s="4">
        <v>23</v>
      </c>
      <c r="J223" s="4">
        <v>18</v>
      </c>
      <c r="K223" s="4">
        <v>25</v>
      </c>
      <c r="L223" s="4">
        <v>30</v>
      </c>
      <c r="M223" s="4">
        <v>41</v>
      </c>
      <c r="N223" s="4">
        <v>25</v>
      </c>
      <c r="O223" s="4">
        <v>215</v>
      </c>
      <c r="P223" s="4">
        <v>4574</v>
      </c>
    </row>
    <row r="224" spans="1:16" s="4" customFormat="1" ht="15">
      <c r="A224" s="4" t="s">
        <v>937</v>
      </c>
      <c r="B224" s="4" t="s">
        <v>613</v>
      </c>
      <c r="C224" s="4">
        <v>291845</v>
      </c>
      <c r="D224" s="4" t="s">
        <v>607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1</v>
      </c>
      <c r="K224" s="4">
        <v>1</v>
      </c>
      <c r="L224" s="4">
        <v>1</v>
      </c>
      <c r="M224" s="4">
        <v>1</v>
      </c>
      <c r="N224" s="4">
        <v>0</v>
      </c>
      <c r="O224" s="4">
        <v>4</v>
      </c>
      <c r="P224" s="4">
        <v>111</v>
      </c>
    </row>
    <row r="225" spans="1:16" s="4" customFormat="1" ht="15">
      <c r="A225" s="4" t="s">
        <v>940</v>
      </c>
      <c r="B225" s="4" t="s">
        <v>561</v>
      </c>
      <c r="C225" s="4">
        <v>291850</v>
      </c>
      <c r="D225" s="4" t="s">
        <v>564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1</v>
      </c>
      <c r="M225" s="4">
        <v>0</v>
      </c>
      <c r="N225" s="4">
        <v>0</v>
      </c>
      <c r="O225" s="4">
        <v>1</v>
      </c>
      <c r="P225" s="4">
        <v>207</v>
      </c>
    </row>
    <row r="226" spans="1:16" s="4" customFormat="1" ht="15">
      <c r="A226" s="4" t="s">
        <v>936</v>
      </c>
      <c r="B226" s="4" t="s">
        <v>876</v>
      </c>
      <c r="C226" s="4">
        <v>291855</v>
      </c>
      <c r="D226" s="4" t="s">
        <v>881</v>
      </c>
      <c r="E226" s="4">
        <v>0</v>
      </c>
      <c r="F226" s="4">
        <v>0</v>
      </c>
      <c r="G226" s="4">
        <v>0</v>
      </c>
      <c r="H226" s="4">
        <v>0</v>
      </c>
      <c r="I226" s="4">
        <v>1</v>
      </c>
      <c r="J226" s="4">
        <v>0</v>
      </c>
      <c r="K226" s="4">
        <v>0</v>
      </c>
      <c r="L226" s="4">
        <v>1</v>
      </c>
      <c r="M226" s="4">
        <v>0</v>
      </c>
      <c r="N226" s="4">
        <v>0</v>
      </c>
      <c r="O226" s="4">
        <v>2</v>
      </c>
      <c r="P226" s="4">
        <v>81</v>
      </c>
    </row>
    <row r="227" spans="1:16" s="4" customFormat="1" ht="15">
      <c r="A227" s="4" t="s">
        <v>941</v>
      </c>
      <c r="B227" s="4" t="s">
        <v>783</v>
      </c>
      <c r="C227" s="4">
        <v>291860</v>
      </c>
      <c r="D227" s="4" t="s">
        <v>792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72</v>
      </c>
    </row>
    <row r="228" spans="1:16" s="4" customFormat="1" ht="15">
      <c r="A228" s="4" t="s">
        <v>936</v>
      </c>
      <c r="B228" s="4" t="s">
        <v>906</v>
      </c>
      <c r="C228" s="4">
        <v>291870</v>
      </c>
      <c r="D228" s="4" t="s">
        <v>957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1</v>
      </c>
      <c r="O228" s="4">
        <v>1</v>
      </c>
      <c r="P228" s="4">
        <v>54</v>
      </c>
    </row>
    <row r="229" spans="1:16" s="4" customFormat="1" ht="15">
      <c r="A229" s="4" t="s">
        <v>941</v>
      </c>
      <c r="B229" s="4" t="s">
        <v>805</v>
      </c>
      <c r="C229" s="4">
        <v>291875</v>
      </c>
      <c r="D229" s="4" t="s">
        <v>810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1</v>
      </c>
      <c r="L229" s="4">
        <v>1</v>
      </c>
      <c r="M229" s="4">
        <v>0</v>
      </c>
      <c r="N229" s="4">
        <v>0</v>
      </c>
      <c r="O229" s="4">
        <v>2</v>
      </c>
      <c r="P229" s="4">
        <v>132</v>
      </c>
    </row>
    <row r="230" spans="1:16" s="4" customFormat="1" ht="15">
      <c r="A230" s="4" t="s">
        <v>938</v>
      </c>
      <c r="B230" s="4" t="s">
        <v>939</v>
      </c>
      <c r="C230" s="4">
        <v>291880</v>
      </c>
      <c r="D230" s="4" t="s">
        <v>654</v>
      </c>
      <c r="E230" s="4">
        <v>0</v>
      </c>
      <c r="F230" s="4">
        <v>0</v>
      </c>
      <c r="G230" s="4">
        <v>1</v>
      </c>
      <c r="H230" s="4">
        <v>0</v>
      </c>
      <c r="I230" s="4">
        <v>1</v>
      </c>
      <c r="J230" s="4">
        <v>1</v>
      </c>
      <c r="K230" s="4">
        <v>0</v>
      </c>
      <c r="L230" s="4">
        <v>0</v>
      </c>
      <c r="M230" s="4">
        <v>1</v>
      </c>
      <c r="N230" s="4">
        <v>1</v>
      </c>
      <c r="O230" s="4">
        <v>5</v>
      </c>
      <c r="P230" s="4">
        <v>288</v>
      </c>
    </row>
    <row r="231" spans="1:16" s="4" customFormat="1" ht="15">
      <c r="A231" s="4" t="s">
        <v>937</v>
      </c>
      <c r="B231" s="4" t="s">
        <v>613</v>
      </c>
      <c r="C231" s="4">
        <v>291890</v>
      </c>
      <c r="D231" s="4" t="s">
        <v>608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1</v>
      </c>
      <c r="K231" s="4">
        <v>1</v>
      </c>
      <c r="L231" s="4">
        <v>0</v>
      </c>
      <c r="M231" s="4">
        <v>1</v>
      </c>
      <c r="N231" s="4">
        <v>0</v>
      </c>
      <c r="O231" s="4">
        <v>3</v>
      </c>
      <c r="P231" s="4">
        <v>46</v>
      </c>
    </row>
    <row r="232" spans="1:16" s="4" customFormat="1" ht="15">
      <c r="A232" s="4" t="s">
        <v>958</v>
      </c>
      <c r="B232" s="4" t="s">
        <v>509</v>
      </c>
      <c r="C232" s="4">
        <v>291900</v>
      </c>
      <c r="D232" s="4" t="s">
        <v>511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42</v>
      </c>
    </row>
    <row r="233" spans="1:16" s="4" customFormat="1" ht="15">
      <c r="A233" s="4" t="s">
        <v>936</v>
      </c>
      <c r="B233" s="4" t="s">
        <v>906</v>
      </c>
      <c r="C233" s="4">
        <v>291905</v>
      </c>
      <c r="D233" s="4" t="s">
        <v>959</v>
      </c>
      <c r="E233" s="4">
        <v>0</v>
      </c>
      <c r="F233" s="4">
        <v>0</v>
      </c>
      <c r="G233" s="4">
        <v>0</v>
      </c>
      <c r="H233" s="4">
        <v>1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1</v>
      </c>
      <c r="P233" s="4">
        <v>75</v>
      </c>
    </row>
    <row r="234" spans="1:16" s="4" customFormat="1" ht="15">
      <c r="A234" s="4" t="s">
        <v>933</v>
      </c>
      <c r="B234" s="4" t="s">
        <v>546</v>
      </c>
      <c r="C234" s="4">
        <v>291910</v>
      </c>
      <c r="D234" s="4" t="s">
        <v>538</v>
      </c>
      <c r="E234" s="4">
        <v>0</v>
      </c>
      <c r="F234" s="4">
        <v>0</v>
      </c>
      <c r="G234" s="4">
        <v>0</v>
      </c>
      <c r="H234" s="4">
        <v>0</v>
      </c>
      <c r="I234" s="4">
        <v>1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1</v>
      </c>
      <c r="P234" s="4">
        <v>86</v>
      </c>
    </row>
    <row r="235" spans="1:16" s="4" customFormat="1" ht="15">
      <c r="A235" s="4" t="s">
        <v>940</v>
      </c>
      <c r="B235" s="4" t="s">
        <v>561</v>
      </c>
      <c r="C235" s="4">
        <v>291915</v>
      </c>
      <c r="D235" s="4" t="s">
        <v>565</v>
      </c>
      <c r="E235" s="4">
        <v>0</v>
      </c>
      <c r="F235" s="4">
        <v>0</v>
      </c>
      <c r="G235" s="4">
        <v>0</v>
      </c>
      <c r="H235" s="4">
        <v>0</v>
      </c>
      <c r="I235" s="4">
        <v>1</v>
      </c>
      <c r="J235" s="4">
        <v>0</v>
      </c>
      <c r="K235" s="4">
        <v>1</v>
      </c>
      <c r="L235" s="4">
        <v>2</v>
      </c>
      <c r="M235" s="4">
        <v>2</v>
      </c>
      <c r="N235" s="4">
        <v>0</v>
      </c>
      <c r="O235" s="4">
        <v>6</v>
      </c>
      <c r="P235" s="4">
        <v>413</v>
      </c>
    </row>
    <row r="236" spans="1:16" s="4" customFormat="1" ht="15">
      <c r="A236" s="4" t="s">
        <v>938</v>
      </c>
      <c r="B236" s="4" t="s">
        <v>638</v>
      </c>
      <c r="C236" s="4">
        <v>291920</v>
      </c>
      <c r="D236" s="4" t="s">
        <v>636</v>
      </c>
      <c r="E236" s="4">
        <v>9</v>
      </c>
      <c r="F236" s="4">
        <v>7</v>
      </c>
      <c r="G236" s="4">
        <v>12</v>
      </c>
      <c r="H236" s="4">
        <v>16</v>
      </c>
      <c r="I236" s="4">
        <v>18</v>
      </c>
      <c r="J236" s="4">
        <v>33</v>
      </c>
      <c r="K236" s="4">
        <v>43</v>
      </c>
      <c r="L236" s="4">
        <v>36</v>
      </c>
      <c r="M236" s="4">
        <v>37</v>
      </c>
      <c r="N236" s="4">
        <v>45</v>
      </c>
      <c r="O236" s="4">
        <v>256</v>
      </c>
      <c r="P236" s="4">
        <v>3129</v>
      </c>
    </row>
    <row r="237" spans="1:16" s="4" customFormat="1" ht="15">
      <c r="A237" s="4" t="s">
        <v>933</v>
      </c>
      <c r="B237" s="4" t="s">
        <v>528</v>
      </c>
      <c r="C237" s="4">
        <v>291930</v>
      </c>
      <c r="D237" s="4" t="s">
        <v>523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2</v>
      </c>
      <c r="N237" s="4">
        <v>0</v>
      </c>
      <c r="O237" s="4">
        <v>2</v>
      </c>
      <c r="P237" s="4">
        <v>144</v>
      </c>
    </row>
    <row r="238" spans="1:16" s="4" customFormat="1" ht="15">
      <c r="A238" s="4" t="s">
        <v>941</v>
      </c>
      <c r="B238" s="4" t="s">
        <v>805</v>
      </c>
      <c r="C238" s="4">
        <v>291940</v>
      </c>
      <c r="D238" s="4" t="s">
        <v>811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115</v>
      </c>
    </row>
    <row r="239" spans="1:16" s="4" customFormat="1" ht="15">
      <c r="A239" s="4" t="s">
        <v>941</v>
      </c>
      <c r="B239" s="4" t="s">
        <v>783</v>
      </c>
      <c r="C239" s="4">
        <v>291950</v>
      </c>
      <c r="D239" s="4" t="s">
        <v>960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1</v>
      </c>
      <c r="N239" s="4">
        <v>0</v>
      </c>
      <c r="O239" s="4">
        <v>1</v>
      </c>
      <c r="P239" s="4">
        <v>606</v>
      </c>
    </row>
    <row r="240" spans="1:16" s="4" customFormat="1" ht="15">
      <c r="A240" s="4" t="s">
        <v>942</v>
      </c>
      <c r="B240" s="4" t="s">
        <v>740</v>
      </c>
      <c r="C240" s="4">
        <v>291955</v>
      </c>
      <c r="D240" s="4" t="s">
        <v>961</v>
      </c>
      <c r="E240" s="4">
        <v>0</v>
      </c>
      <c r="F240" s="4">
        <v>3</v>
      </c>
      <c r="G240" s="4">
        <v>2</v>
      </c>
      <c r="H240" s="4">
        <v>0</v>
      </c>
      <c r="I240" s="4">
        <v>4</v>
      </c>
      <c r="J240" s="4">
        <v>3</v>
      </c>
      <c r="K240" s="4">
        <v>1</v>
      </c>
      <c r="L240" s="4">
        <v>1</v>
      </c>
      <c r="M240" s="4">
        <v>0</v>
      </c>
      <c r="N240" s="4">
        <v>1</v>
      </c>
      <c r="O240" s="4">
        <v>15</v>
      </c>
      <c r="P240" s="4">
        <v>1955</v>
      </c>
    </row>
    <row r="241" spans="1:16" s="4" customFormat="1" ht="15">
      <c r="A241" s="4" t="s">
        <v>933</v>
      </c>
      <c r="B241" s="4" t="s">
        <v>509</v>
      </c>
      <c r="C241" s="4">
        <v>291960</v>
      </c>
      <c r="D241" s="4" t="s">
        <v>512</v>
      </c>
      <c r="E241" s="4">
        <v>0</v>
      </c>
      <c r="F241" s="4">
        <v>0</v>
      </c>
      <c r="G241" s="4">
        <v>0</v>
      </c>
      <c r="H241" s="4">
        <v>0</v>
      </c>
      <c r="I241" s="4">
        <v>1</v>
      </c>
      <c r="J241" s="4">
        <v>0</v>
      </c>
      <c r="K241" s="4">
        <v>0</v>
      </c>
      <c r="L241" s="4">
        <v>1</v>
      </c>
      <c r="M241" s="4">
        <v>0</v>
      </c>
      <c r="N241" s="4">
        <v>0</v>
      </c>
      <c r="O241" s="4">
        <v>2</v>
      </c>
      <c r="P241" s="4">
        <v>136</v>
      </c>
    </row>
    <row r="242" spans="1:16" s="4" customFormat="1" ht="15">
      <c r="A242" s="4" t="s">
        <v>941</v>
      </c>
      <c r="B242" s="4" t="s">
        <v>828</v>
      </c>
      <c r="C242" s="4">
        <v>291970</v>
      </c>
      <c r="D242" s="4" t="s">
        <v>831</v>
      </c>
      <c r="E242" s="4">
        <v>0</v>
      </c>
      <c r="F242" s="4">
        <v>0</v>
      </c>
      <c r="G242" s="4">
        <v>0</v>
      </c>
      <c r="H242" s="4">
        <v>1</v>
      </c>
      <c r="I242" s="4">
        <v>1</v>
      </c>
      <c r="J242" s="4">
        <v>0</v>
      </c>
      <c r="K242" s="4">
        <v>1</v>
      </c>
      <c r="L242" s="4">
        <v>0</v>
      </c>
      <c r="M242" s="4">
        <v>1</v>
      </c>
      <c r="N242" s="4">
        <v>1</v>
      </c>
      <c r="O242" s="4">
        <v>5</v>
      </c>
      <c r="P242" s="4">
        <v>196</v>
      </c>
    </row>
    <row r="243" spans="1:16" s="4" customFormat="1" ht="15">
      <c r="A243" s="4" t="s">
        <v>941</v>
      </c>
      <c r="B243" s="4" t="s">
        <v>783</v>
      </c>
      <c r="C243" s="4">
        <v>291980</v>
      </c>
      <c r="D243" s="4" t="s">
        <v>794</v>
      </c>
      <c r="E243" s="4">
        <v>1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1</v>
      </c>
      <c r="P243" s="4">
        <v>536</v>
      </c>
    </row>
    <row r="244" spans="1:16" s="4" customFormat="1" ht="15">
      <c r="A244" s="4" t="s">
        <v>934</v>
      </c>
      <c r="B244" s="4" t="s">
        <v>722</v>
      </c>
      <c r="C244" s="4">
        <v>291990</v>
      </c>
      <c r="D244" s="4" t="s">
        <v>721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1</v>
      </c>
      <c r="N244" s="4">
        <v>1</v>
      </c>
      <c r="O244" s="4">
        <v>2</v>
      </c>
      <c r="P244" s="4">
        <v>110</v>
      </c>
    </row>
    <row r="245" spans="1:16" s="4" customFormat="1" ht="15">
      <c r="A245" s="4" t="s">
        <v>938</v>
      </c>
      <c r="B245" s="4" t="s">
        <v>638</v>
      </c>
      <c r="C245" s="4">
        <v>291992</v>
      </c>
      <c r="D245" s="4" t="s">
        <v>637</v>
      </c>
      <c r="E245" s="4">
        <v>0</v>
      </c>
      <c r="F245" s="4">
        <v>1</v>
      </c>
      <c r="G245" s="4">
        <v>0</v>
      </c>
      <c r="H245" s="4">
        <v>0</v>
      </c>
      <c r="I245" s="4">
        <v>0</v>
      </c>
      <c r="J245" s="4">
        <v>3</v>
      </c>
      <c r="K245" s="4">
        <v>1</v>
      </c>
      <c r="L245" s="4">
        <v>2</v>
      </c>
      <c r="M245" s="4">
        <v>1</v>
      </c>
      <c r="N245" s="4">
        <v>2</v>
      </c>
      <c r="O245" s="4">
        <v>10</v>
      </c>
      <c r="P245" s="4">
        <v>280</v>
      </c>
    </row>
    <row r="246" spans="1:16" s="4" customFormat="1" ht="15">
      <c r="A246" s="4" t="s">
        <v>941</v>
      </c>
      <c r="B246" s="4" t="s">
        <v>854</v>
      </c>
      <c r="C246" s="4">
        <v>291995</v>
      </c>
      <c r="D246" s="4" t="s">
        <v>846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1</v>
      </c>
      <c r="O246" s="4">
        <v>1</v>
      </c>
      <c r="P246" s="4">
        <v>68</v>
      </c>
    </row>
    <row r="247" spans="1:16" s="4" customFormat="1" ht="15">
      <c r="A247" s="4" t="s">
        <v>941</v>
      </c>
      <c r="B247" s="4" t="s">
        <v>828</v>
      </c>
      <c r="C247" s="4">
        <v>292000</v>
      </c>
      <c r="D247" s="4" t="s">
        <v>832</v>
      </c>
      <c r="E247" s="4">
        <v>0</v>
      </c>
      <c r="F247" s="4">
        <v>0</v>
      </c>
      <c r="G247" s="4">
        <v>0</v>
      </c>
      <c r="H247" s="4">
        <v>2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2</v>
      </c>
      <c r="P247" s="4">
        <v>100</v>
      </c>
    </row>
    <row r="248" spans="1:16" s="4" customFormat="1" ht="15">
      <c r="A248" s="4" t="s">
        <v>940</v>
      </c>
      <c r="B248" s="4" t="s">
        <v>575</v>
      </c>
      <c r="C248" s="4">
        <v>292010</v>
      </c>
      <c r="D248" s="4" t="s">
        <v>576</v>
      </c>
      <c r="E248" s="4">
        <v>0</v>
      </c>
      <c r="F248" s="4">
        <v>0</v>
      </c>
      <c r="G248" s="4">
        <v>0</v>
      </c>
      <c r="H248" s="4">
        <v>0</v>
      </c>
      <c r="I248" s="4">
        <v>1</v>
      </c>
      <c r="J248" s="4">
        <v>0</v>
      </c>
      <c r="K248" s="4">
        <v>2</v>
      </c>
      <c r="L248" s="4">
        <v>0</v>
      </c>
      <c r="M248" s="4">
        <v>3</v>
      </c>
      <c r="N248" s="4">
        <v>3</v>
      </c>
      <c r="O248" s="4">
        <v>9</v>
      </c>
      <c r="P248" s="4">
        <v>190</v>
      </c>
    </row>
    <row r="249" spans="1:16" s="4" customFormat="1" ht="15">
      <c r="A249" s="4" t="s">
        <v>941</v>
      </c>
      <c r="B249" s="4" t="s">
        <v>805</v>
      </c>
      <c r="C249" s="4">
        <v>292020</v>
      </c>
      <c r="D249" s="4" t="s">
        <v>812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1</v>
      </c>
      <c r="M249" s="4">
        <v>1</v>
      </c>
      <c r="N249" s="4">
        <v>0</v>
      </c>
      <c r="O249" s="4">
        <v>2</v>
      </c>
      <c r="P249" s="4">
        <v>248</v>
      </c>
    </row>
    <row r="250" spans="1:16" s="4" customFormat="1" ht="15">
      <c r="A250" s="4" t="s">
        <v>941</v>
      </c>
      <c r="B250" s="4" t="s">
        <v>783</v>
      </c>
      <c r="C250" s="4">
        <v>292030</v>
      </c>
      <c r="D250" s="4" t="s">
        <v>795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112</v>
      </c>
    </row>
    <row r="251" spans="1:16" s="4" customFormat="1" ht="15">
      <c r="A251" s="4" t="s">
        <v>936</v>
      </c>
      <c r="B251" s="4" t="s">
        <v>906</v>
      </c>
      <c r="C251" s="4">
        <v>292040</v>
      </c>
      <c r="D251" s="4" t="s">
        <v>910</v>
      </c>
      <c r="E251" s="4">
        <v>0</v>
      </c>
      <c r="F251" s="4">
        <v>0</v>
      </c>
      <c r="G251" s="4">
        <v>0</v>
      </c>
      <c r="H251" s="4">
        <v>2</v>
      </c>
      <c r="I251" s="4">
        <v>1</v>
      </c>
      <c r="J251" s="4">
        <v>1</v>
      </c>
      <c r="K251" s="4">
        <v>0</v>
      </c>
      <c r="L251" s="4">
        <v>1</v>
      </c>
      <c r="M251" s="4">
        <v>0</v>
      </c>
      <c r="N251" s="4">
        <v>0</v>
      </c>
      <c r="O251" s="4">
        <v>5</v>
      </c>
      <c r="P251" s="4">
        <v>212</v>
      </c>
    </row>
    <row r="252" spans="1:16" s="4" customFormat="1" ht="15">
      <c r="A252" s="4" t="s">
        <v>942</v>
      </c>
      <c r="B252" s="4" t="s">
        <v>740</v>
      </c>
      <c r="C252" s="4">
        <v>292045</v>
      </c>
      <c r="D252" s="4" t="s">
        <v>747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1</v>
      </c>
      <c r="M252" s="4">
        <v>0</v>
      </c>
      <c r="N252" s="4">
        <v>0</v>
      </c>
      <c r="O252" s="4">
        <v>1</v>
      </c>
      <c r="P252" s="4">
        <v>102</v>
      </c>
    </row>
    <row r="253" spans="1:16" s="4" customFormat="1" ht="15">
      <c r="A253" s="4" t="s">
        <v>936</v>
      </c>
      <c r="B253" s="4" t="s">
        <v>906</v>
      </c>
      <c r="C253" s="4">
        <v>292050</v>
      </c>
      <c r="D253" s="4" t="s">
        <v>911</v>
      </c>
      <c r="E253" s="4">
        <v>0</v>
      </c>
      <c r="F253" s="4">
        <v>0</v>
      </c>
      <c r="G253" s="4">
        <v>0</v>
      </c>
      <c r="H253" s="4">
        <v>0</v>
      </c>
      <c r="I253" s="4">
        <v>1</v>
      </c>
      <c r="J253" s="4">
        <v>0</v>
      </c>
      <c r="K253" s="4">
        <v>0</v>
      </c>
      <c r="L253" s="4">
        <v>2</v>
      </c>
      <c r="M253" s="4">
        <v>0</v>
      </c>
      <c r="N253" s="4">
        <v>2</v>
      </c>
      <c r="O253" s="4">
        <v>5</v>
      </c>
      <c r="P253" s="4">
        <v>366</v>
      </c>
    </row>
    <row r="254" spans="1:16" s="4" customFormat="1" ht="15">
      <c r="A254" s="4" t="s">
        <v>938</v>
      </c>
      <c r="B254" s="4" t="s">
        <v>627</v>
      </c>
      <c r="C254" s="4">
        <v>292060</v>
      </c>
      <c r="D254" s="4" t="s">
        <v>629</v>
      </c>
      <c r="E254" s="4">
        <v>0</v>
      </c>
      <c r="F254" s="4">
        <v>2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2</v>
      </c>
      <c r="M254" s="4">
        <v>1</v>
      </c>
      <c r="N254" s="4">
        <v>3</v>
      </c>
      <c r="O254" s="4">
        <v>8</v>
      </c>
      <c r="P254" s="4">
        <v>493</v>
      </c>
    </row>
    <row r="255" spans="1:16" s="4" customFormat="1" ht="15">
      <c r="A255" s="4" t="s">
        <v>936</v>
      </c>
      <c r="B255" s="4" t="s">
        <v>876</v>
      </c>
      <c r="C255" s="4">
        <v>292070</v>
      </c>
      <c r="D255" s="4" t="s">
        <v>882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2</v>
      </c>
      <c r="M255" s="4">
        <v>1</v>
      </c>
      <c r="N255" s="4">
        <v>2</v>
      </c>
      <c r="O255" s="4">
        <v>5</v>
      </c>
      <c r="P255" s="4">
        <v>266</v>
      </c>
    </row>
    <row r="256" spans="1:16" s="4" customFormat="1" ht="15">
      <c r="A256" s="4" t="s">
        <v>933</v>
      </c>
      <c r="B256" s="4" t="s">
        <v>509</v>
      </c>
      <c r="C256" s="4">
        <v>292080</v>
      </c>
      <c r="D256" s="4" t="s">
        <v>513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130</v>
      </c>
    </row>
    <row r="257" spans="1:16" s="4" customFormat="1" ht="15">
      <c r="A257" s="4" t="s">
        <v>936</v>
      </c>
      <c r="B257" s="4" t="s">
        <v>859</v>
      </c>
      <c r="C257" s="4">
        <v>292090</v>
      </c>
      <c r="D257" s="4" t="s">
        <v>861</v>
      </c>
      <c r="E257" s="4">
        <v>0</v>
      </c>
      <c r="F257" s="4">
        <v>0</v>
      </c>
      <c r="G257" s="4">
        <v>0</v>
      </c>
      <c r="H257" s="4">
        <v>0</v>
      </c>
      <c r="I257" s="4">
        <v>1</v>
      </c>
      <c r="J257" s="4">
        <v>0</v>
      </c>
      <c r="K257" s="4">
        <v>0</v>
      </c>
      <c r="L257" s="4">
        <v>0</v>
      </c>
      <c r="M257" s="4">
        <v>1</v>
      </c>
      <c r="N257" s="4">
        <v>0</v>
      </c>
      <c r="O257" s="4">
        <v>2</v>
      </c>
      <c r="P257" s="4">
        <v>159</v>
      </c>
    </row>
    <row r="258" spans="1:16" s="4" customFormat="1" ht="15">
      <c r="A258" s="4" t="s">
        <v>938</v>
      </c>
      <c r="B258" s="4" t="s">
        <v>617</v>
      </c>
      <c r="C258" s="4">
        <v>292100</v>
      </c>
      <c r="D258" s="4" t="s">
        <v>620</v>
      </c>
      <c r="E258" s="4">
        <v>1</v>
      </c>
      <c r="F258" s="4">
        <v>2</v>
      </c>
      <c r="G258" s="4">
        <v>0</v>
      </c>
      <c r="H258" s="4">
        <v>4</v>
      </c>
      <c r="I258" s="4">
        <v>5</v>
      </c>
      <c r="J258" s="4">
        <v>4</v>
      </c>
      <c r="K258" s="4">
        <v>4</v>
      </c>
      <c r="L258" s="4">
        <v>3</v>
      </c>
      <c r="M258" s="4">
        <v>5</v>
      </c>
      <c r="N258" s="4">
        <v>3</v>
      </c>
      <c r="O258" s="4">
        <v>31</v>
      </c>
      <c r="P258" s="4">
        <v>729</v>
      </c>
    </row>
    <row r="259" spans="1:16" s="4" customFormat="1" ht="15">
      <c r="A259" s="4" t="s">
        <v>941</v>
      </c>
      <c r="B259" s="4" t="s">
        <v>805</v>
      </c>
      <c r="C259" s="4">
        <v>292105</v>
      </c>
      <c r="D259" s="4" t="s">
        <v>813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1</v>
      </c>
      <c r="L259" s="4">
        <v>0</v>
      </c>
      <c r="M259" s="4">
        <v>0</v>
      </c>
      <c r="N259" s="4">
        <v>0</v>
      </c>
      <c r="O259" s="4">
        <v>1</v>
      </c>
      <c r="P259" s="4">
        <v>121</v>
      </c>
    </row>
    <row r="260" spans="1:16" s="4" customFormat="1" ht="15">
      <c r="A260" s="4" t="s">
        <v>937</v>
      </c>
      <c r="B260" s="4" t="s">
        <v>613</v>
      </c>
      <c r="C260" s="4">
        <v>292110</v>
      </c>
      <c r="D260" s="4" t="s">
        <v>609</v>
      </c>
      <c r="E260" s="4">
        <v>0</v>
      </c>
      <c r="F260" s="4">
        <v>1</v>
      </c>
      <c r="G260" s="4">
        <v>1</v>
      </c>
      <c r="H260" s="4">
        <v>1</v>
      </c>
      <c r="I260" s="4">
        <v>1</v>
      </c>
      <c r="J260" s="4">
        <v>4</v>
      </c>
      <c r="K260" s="4">
        <v>3</v>
      </c>
      <c r="L260" s="4">
        <v>6</v>
      </c>
      <c r="M260" s="4">
        <v>3</v>
      </c>
      <c r="N260" s="4">
        <v>0</v>
      </c>
      <c r="O260" s="4">
        <v>20</v>
      </c>
      <c r="P260" s="4">
        <v>314</v>
      </c>
    </row>
    <row r="261" spans="1:16" s="4" customFormat="1" ht="15">
      <c r="A261" s="4" t="s">
        <v>940</v>
      </c>
      <c r="B261" s="4" t="s">
        <v>575</v>
      </c>
      <c r="C261" s="4">
        <v>292120</v>
      </c>
      <c r="D261" s="4" t="s">
        <v>577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4</v>
      </c>
      <c r="M261" s="4">
        <v>0</v>
      </c>
      <c r="N261" s="4">
        <v>0</v>
      </c>
      <c r="O261" s="4">
        <v>4</v>
      </c>
      <c r="P261" s="4">
        <v>405</v>
      </c>
    </row>
    <row r="262" spans="1:16" s="4" customFormat="1" ht="15">
      <c r="A262" s="4" t="s">
        <v>938</v>
      </c>
      <c r="B262" s="4" t="s">
        <v>939</v>
      </c>
      <c r="C262" s="4">
        <v>292130</v>
      </c>
      <c r="D262" s="4" t="s">
        <v>655</v>
      </c>
      <c r="E262" s="4">
        <v>0</v>
      </c>
      <c r="F262" s="4">
        <v>0</v>
      </c>
      <c r="G262" s="4">
        <v>0</v>
      </c>
      <c r="H262" s="4">
        <v>3</v>
      </c>
      <c r="I262" s="4">
        <v>3</v>
      </c>
      <c r="J262" s="4">
        <v>0</v>
      </c>
      <c r="K262" s="4">
        <v>0</v>
      </c>
      <c r="L262" s="4">
        <v>1</v>
      </c>
      <c r="M262" s="4">
        <v>2</v>
      </c>
      <c r="N262" s="4">
        <v>0</v>
      </c>
      <c r="O262" s="4">
        <v>9</v>
      </c>
      <c r="P262" s="4">
        <v>152</v>
      </c>
    </row>
    <row r="263" spans="1:16" s="4" customFormat="1" ht="15">
      <c r="A263" s="4" t="s">
        <v>940</v>
      </c>
      <c r="B263" s="4" t="s">
        <v>575</v>
      </c>
      <c r="C263" s="4">
        <v>292140</v>
      </c>
      <c r="D263" s="4" t="s">
        <v>578</v>
      </c>
      <c r="E263" s="4">
        <v>0</v>
      </c>
      <c r="F263" s="4">
        <v>0</v>
      </c>
      <c r="G263" s="4">
        <v>1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2</v>
      </c>
      <c r="N263" s="4">
        <v>0</v>
      </c>
      <c r="O263" s="4">
        <v>3</v>
      </c>
      <c r="P263" s="4">
        <v>177</v>
      </c>
    </row>
    <row r="264" spans="1:16" s="4" customFormat="1" ht="15">
      <c r="A264" s="4" t="s">
        <v>941</v>
      </c>
      <c r="B264" s="4" t="s">
        <v>854</v>
      </c>
      <c r="C264" s="4">
        <v>292145</v>
      </c>
      <c r="D264" s="4" t="s">
        <v>847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1</v>
      </c>
      <c r="M264" s="4">
        <v>0</v>
      </c>
      <c r="N264" s="4">
        <v>0</v>
      </c>
      <c r="O264" s="4">
        <v>1</v>
      </c>
      <c r="P264" s="4">
        <v>105</v>
      </c>
    </row>
    <row r="265" spans="1:16" s="4" customFormat="1" ht="15">
      <c r="A265" s="4" t="s">
        <v>933</v>
      </c>
      <c r="B265" s="4" t="s">
        <v>546</v>
      </c>
      <c r="C265" s="4">
        <v>292150</v>
      </c>
      <c r="D265" s="4" t="s">
        <v>539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1</v>
      </c>
      <c r="M265" s="4">
        <v>0</v>
      </c>
      <c r="N265" s="4">
        <v>1</v>
      </c>
      <c r="O265" s="4">
        <v>2</v>
      </c>
      <c r="P265" s="4">
        <v>695</v>
      </c>
    </row>
    <row r="266" spans="1:16" s="4" customFormat="1" ht="15">
      <c r="A266" s="4" t="s">
        <v>942</v>
      </c>
      <c r="B266" s="4" t="s">
        <v>757</v>
      </c>
      <c r="C266" s="4">
        <v>292160</v>
      </c>
      <c r="D266" s="4" t="s">
        <v>962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108</v>
      </c>
    </row>
    <row r="267" spans="1:16" s="4" customFormat="1" ht="15">
      <c r="A267" s="4" t="s">
        <v>940</v>
      </c>
      <c r="B267" s="4" t="s">
        <v>575</v>
      </c>
      <c r="C267" s="4">
        <v>292170</v>
      </c>
      <c r="D267" s="4" t="s">
        <v>579</v>
      </c>
      <c r="E267" s="4">
        <v>0</v>
      </c>
      <c r="F267" s="4">
        <v>0</v>
      </c>
      <c r="G267" s="4">
        <v>2</v>
      </c>
      <c r="H267" s="4">
        <v>1</v>
      </c>
      <c r="I267" s="4">
        <v>0</v>
      </c>
      <c r="J267" s="4">
        <v>3</v>
      </c>
      <c r="K267" s="4">
        <v>7</v>
      </c>
      <c r="L267" s="4">
        <v>6</v>
      </c>
      <c r="M267" s="4">
        <v>2</v>
      </c>
      <c r="N267" s="4">
        <v>3</v>
      </c>
      <c r="O267" s="4">
        <v>24</v>
      </c>
      <c r="P267" s="4">
        <v>516</v>
      </c>
    </row>
    <row r="268" spans="1:16" s="4" customFormat="1" ht="15">
      <c r="A268" s="4" t="s">
        <v>941</v>
      </c>
      <c r="B268" s="4" t="s">
        <v>805</v>
      </c>
      <c r="C268" s="4">
        <v>292180</v>
      </c>
      <c r="D268" s="4" t="s">
        <v>814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112</v>
      </c>
    </row>
    <row r="269" spans="1:16" s="4" customFormat="1" ht="15">
      <c r="A269" s="4" t="s">
        <v>933</v>
      </c>
      <c r="B269" s="4" t="s">
        <v>528</v>
      </c>
      <c r="C269" s="4">
        <v>292190</v>
      </c>
      <c r="D269" s="4" t="s">
        <v>524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1</v>
      </c>
      <c r="M269" s="4">
        <v>0</v>
      </c>
      <c r="N269" s="4">
        <v>0</v>
      </c>
      <c r="O269" s="4">
        <v>1</v>
      </c>
      <c r="P269" s="4">
        <v>146</v>
      </c>
    </row>
    <row r="270" spans="1:16" s="4" customFormat="1" ht="15">
      <c r="A270" s="4" t="s">
        <v>937</v>
      </c>
      <c r="B270" s="4" t="s">
        <v>613</v>
      </c>
      <c r="C270" s="4">
        <v>292200</v>
      </c>
      <c r="D270" s="4" t="s">
        <v>610</v>
      </c>
      <c r="E270" s="4">
        <v>0</v>
      </c>
      <c r="F270" s="4">
        <v>0</v>
      </c>
      <c r="G270" s="4">
        <v>1</v>
      </c>
      <c r="H270" s="4">
        <v>0</v>
      </c>
      <c r="I270" s="4">
        <v>0</v>
      </c>
      <c r="J270" s="4">
        <v>2</v>
      </c>
      <c r="K270" s="4">
        <v>5</v>
      </c>
      <c r="L270" s="4">
        <v>2</v>
      </c>
      <c r="M270" s="4">
        <v>7</v>
      </c>
      <c r="N270" s="4">
        <v>3</v>
      </c>
      <c r="O270" s="4">
        <v>20</v>
      </c>
      <c r="P270" s="4">
        <v>687</v>
      </c>
    </row>
    <row r="271" spans="1:16" s="4" customFormat="1" ht="15">
      <c r="A271" s="4" t="s">
        <v>940</v>
      </c>
      <c r="B271" s="4" t="s">
        <v>561</v>
      </c>
      <c r="C271" s="4">
        <v>292205</v>
      </c>
      <c r="D271" s="4" t="s">
        <v>566</v>
      </c>
      <c r="E271" s="4">
        <v>0</v>
      </c>
      <c r="F271" s="4">
        <v>0</v>
      </c>
      <c r="G271" s="4">
        <v>0</v>
      </c>
      <c r="H271" s="4">
        <v>0</v>
      </c>
      <c r="I271" s="4">
        <v>1</v>
      </c>
      <c r="J271" s="4">
        <v>0</v>
      </c>
      <c r="K271" s="4">
        <v>1</v>
      </c>
      <c r="L271" s="4">
        <v>1</v>
      </c>
      <c r="M271" s="4">
        <v>0</v>
      </c>
      <c r="N271" s="4">
        <v>0</v>
      </c>
      <c r="O271" s="4">
        <v>3</v>
      </c>
      <c r="P271" s="4">
        <v>222</v>
      </c>
    </row>
    <row r="272" spans="1:16" s="4" customFormat="1" ht="15">
      <c r="A272" s="4" t="s">
        <v>933</v>
      </c>
      <c r="B272" s="4" t="s">
        <v>483</v>
      </c>
      <c r="C272" s="4">
        <v>292210</v>
      </c>
      <c r="D272" s="4" t="s">
        <v>489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1</v>
      </c>
      <c r="K272" s="4">
        <v>1</v>
      </c>
      <c r="L272" s="4">
        <v>1</v>
      </c>
      <c r="M272" s="4">
        <v>1</v>
      </c>
      <c r="N272" s="4">
        <v>2</v>
      </c>
      <c r="O272" s="4">
        <v>6</v>
      </c>
      <c r="P272" s="4">
        <v>218</v>
      </c>
    </row>
    <row r="273" spans="1:16" s="4" customFormat="1" ht="15">
      <c r="A273" s="4" t="s">
        <v>938</v>
      </c>
      <c r="B273" s="4" t="s">
        <v>939</v>
      </c>
      <c r="C273" s="4">
        <v>292220</v>
      </c>
      <c r="D273" s="4" t="s">
        <v>656</v>
      </c>
      <c r="E273" s="4">
        <v>1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1</v>
      </c>
      <c r="P273" s="4">
        <v>94</v>
      </c>
    </row>
    <row r="274" spans="1:16" s="4" customFormat="1" ht="15">
      <c r="A274" s="4" t="s">
        <v>942</v>
      </c>
      <c r="B274" s="4" t="s">
        <v>757</v>
      </c>
      <c r="C274" s="4">
        <v>292225</v>
      </c>
      <c r="D274" s="4" t="s">
        <v>963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2</v>
      </c>
      <c r="N274" s="4">
        <v>0</v>
      </c>
      <c r="O274" s="4">
        <v>2</v>
      </c>
      <c r="P274" s="4">
        <v>193</v>
      </c>
    </row>
    <row r="275" spans="1:16" s="4" customFormat="1" ht="15">
      <c r="A275" s="4" t="s">
        <v>938</v>
      </c>
      <c r="B275" s="4" t="s">
        <v>627</v>
      </c>
      <c r="C275" s="4">
        <v>292230</v>
      </c>
      <c r="D275" s="4" t="s">
        <v>630</v>
      </c>
      <c r="E275" s="4">
        <v>0</v>
      </c>
      <c r="F275" s="4">
        <v>2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1</v>
      </c>
      <c r="M275" s="4">
        <v>0</v>
      </c>
      <c r="N275" s="4">
        <v>0</v>
      </c>
      <c r="O275" s="4">
        <v>3</v>
      </c>
      <c r="P275" s="4">
        <v>326</v>
      </c>
    </row>
    <row r="276" spans="1:16" s="4" customFormat="1" ht="15">
      <c r="A276" s="4" t="s">
        <v>938</v>
      </c>
      <c r="B276" s="4" t="s">
        <v>939</v>
      </c>
      <c r="C276" s="4">
        <v>292240</v>
      </c>
      <c r="D276" s="4" t="s">
        <v>657</v>
      </c>
      <c r="E276" s="4">
        <v>1</v>
      </c>
      <c r="F276" s="4">
        <v>0</v>
      </c>
      <c r="G276" s="4">
        <v>0</v>
      </c>
      <c r="H276" s="4">
        <v>2</v>
      </c>
      <c r="I276" s="4">
        <v>0</v>
      </c>
      <c r="J276" s="4">
        <v>1</v>
      </c>
      <c r="K276" s="4">
        <v>3</v>
      </c>
      <c r="L276" s="4">
        <v>0</v>
      </c>
      <c r="M276" s="4">
        <v>0</v>
      </c>
      <c r="N276" s="4">
        <v>0</v>
      </c>
      <c r="O276" s="4">
        <v>7</v>
      </c>
      <c r="P276" s="4">
        <v>276</v>
      </c>
    </row>
    <row r="277" spans="1:16" s="4" customFormat="1" ht="15">
      <c r="A277" s="4" t="s">
        <v>938</v>
      </c>
      <c r="B277" s="4" t="s">
        <v>939</v>
      </c>
      <c r="C277" s="4">
        <v>292250</v>
      </c>
      <c r="D277" s="4" t="s">
        <v>658</v>
      </c>
      <c r="E277" s="4">
        <v>1</v>
      </c>
      <c r="F277" s="4">
        <v>1</v>
      </c>
      <c r="G277" s="4">
        <v>1</v>
      </c>
      <c r="H277" s="4">
        <v>2</v>
      </c>
      <c r="I277" s="4">
        <v>3</v>
      </c>
      <c r="J277" s="4">
        <v>6</v>
      </c>
      <c r="K277" s="4">
        <v>1</v>
      </c>
      <c r="L277" s="4">
        <v>4</v>
      </c>
      <c r="M277" s="4">
        <v>2</v>
      </c>
      <c r="N277" s="4">
        <v>1</v>
      </c>
      <c r="O277" s="4">
        <v>22</v>
      </c>
      <c r="P277" s="4">
        <v>336</v>
      </c>
    </row>
    <row r="278" spans="1:16" s="4" customFormat="1" ht="15">
      <c r="A278" s="4" t="s">
        <v>936</v>
      </c>
      <c r="B278" s="4" t="s">
        <v>925</v>
      </c>
      <c r="C278" s="4">
        <v>292260</v>
      </c>
      <c r="D278" s="4" t="s">
        <v>920</v>
      </c>
      <c r="E278" s="4">
        <v>0</v>
      </c>
      <c r="F278" s="4">
        <v>0</v>
      </c>
      <c r="G278" s="4">
        <v>0</v>
      </c>
      <c r="H278" s="4">
        <v>1</v>
      </c>
      <c r="I278" s="4">
        <v>0</v>
      </c>
      <c r="J278" s="4">
        <v>0</v>
      </c>
      <c r="K278" s="4">
        <v>0</v>
      </c>
      <c r="L278" s="4">
        <v>0</v>
      </c>
      <c r="M278" s="4">
        <v>1</v>
      </c>
      <c r="N278" s="4">
        <v>1</v>
      </c>
      <c r="O278" s="4">
        <v>3</v>
      </c>
      <c r="P278" s="4">
        <v>193</v>
      </c>
    </row>
    <row r="279" spans="1:16" s="4" customFormat="1" ht="15">
      <c r="A279" s="4" t="s">
        <v>933</v>
      </c>
      <c r="B279" s="4" t="s">
        <v>546</v>
      </c>
      <c r="C279" s="4">
        <v>292265</v>
      </c>
      <c r="D279" s="4" t="s">
        <v>540</v>
      </c>
      <c r="E279" s="4">
        <v>0</v>
      </c>
      <c r="F279" s="4">
        <v>0</v>
      </c>
      <c r="G279" s="4">
        <v>0</v>
      </c>
      <c r="H279" s="4">
        <v>0</v>
      </c>
      <c r="I279" s="4">
        <v>1</v>
      </c>
      <c r="J279" s="4">
        <v>0</v>
      </c>
      <c r="K279" s="4">
        <v>0</v>
      </c>
      <c r="L279" s="4">
        <v>1</v>
      </c>
      <c r="M279" s="4">
        <v>3</v>
      </c>
      <c r="N279" s="4">
        <v>1</v>
      </c>
      <c r="O279" s="4">
        <v>6</v>
      </c>
      <c r="P279" s="4">
        <v>147</v>
      </c>
    </row>
    <row r="280" spans="1:16" s="4" customFormat="1" ht="15">
      <c r="A280" s="4" t="s">
        <v>941</v>
      </c>
      <c r="B280" s="4" t="s">
        <v>828</v>
      </c>
      <c r="C280" s="4">
        <v>292270</v>
      </c>
      <c r="D280" s="4" t="s">
        <v>833</v>
      </c>
      <c r="E280" s="4">
        <v>0</v>
      </c>
      <c r="F280" s="4">
        <v>2</v>
      </c>
      <c r="G280" s="4">
        <v>0</v>
      </c>
      <c r="H280" s="4">
        <v>0</v>
      </c>
      <c r="I280" s="4">
        <v>0</v>
      </c>
      <c r="J280" s="4">
        <v>0</v>
      </c>
      <c r="K280" s="4">
        <v>1</v>
      </c>
      <c r="L280" s="4">
        <v>0</v>
      </c>
      <c r="M280" s="4">
        <v>1</v>
      </c>
      <c r="N280" s="4">
        <v>1</v>
      </c>
      <c r="O280" s="4">
        <v>5</v>
      </c>
      <c r="P280" s="4">
        <v>133</v>
      </c>
    </row>
    <row r="281" spans="1:16" s="4" customFormat="1" ht="15">
      <c r="A281" s="4" t="s">
        <v>933</v>
      </c>
      <c r="B281" s="4" t="s">
        <v>483</v>
      </c>
      <c r="C281" s="4">
        <v>292273</v>
      </c>
      <c r="D281" s="4" t="s">
        <v>490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69</v>
      </c>
    </row>
    <row r="282" spans="1:16" s="4" customFormat="1" ht="15">
      <c r="A282" s="4" t="s">
        <v>936</v>
      </c>
      <c r="B282" s="4" t="s">
        <v>925</v>
      </c>
      <c r="C282" s="4">
        <v>292275</v>
      </c>
      <c r="D282" s="4" t="s">
        <v>921</v>
      </c>
      <c r="E282" s="4">
        <v>0</v>
      </c>
      <c r="F282" s="4">
        <v>0</v>
      </c>
      <c r="G282" s="4">
        <v>0</v>
      </c>
      <c r="H282" s="4">
        <v>0</v>
      </c>
      <c r="I282" s="4">
        <v>1</v>
      </c>
      <c r="J282" s="4">
        <v>0</v>
      </c>
      <c r="K282" s="4">
        <v>0</v>
      </c>
      <c r="L282" s="4">
        <v>0</v>
      </c>
      <c r="M282" s="4">
        <v>1</v>
      </c>
      <c r="N282" s="4">
        <v>0</v>
      </c>
      <c r="O282" s="4">
        <v>2</v>
      </c>
      <c r="P282" s="4">
        <v>59</v>
      </c>
    </row>
    <row r="283" spans="1:16" s="4" customFormat="1" ht="15">
      <c r="A283" s="4" t="s">
        <v>936</v>
      </c>
      <c r="B283" s="4" t="s">
        <v>906</v>
      </c>
      <c r="C283" s="4">
        <v>292280</v>
      </c>
      <c r="D283" s="4" t="s">
        <v>659</v>
      </c>
      <c r="E283" s="4">
        <v>0</v>
      </c>
      <c r="F283" s="4">
        <v>1</v>
      </c>
      <c r="G283" s="4">
        <v>1</v>
      </c>
      <c r="H283" s="4">
        <v>0</v>
      </c>
      <c r="I283" s="4">
        <v>1</v>
      </c>
      <c r="J283" s="4">
        <v>0</v>
      </c>
      <c r="K283" s="4">
        <v>1</v>
      </c>
      <c r="L283" s="4">
        <v>0</v>
      </c>
      <c r="M283" s="4">
        <v>0</v>
      </c>
      <c r="N283" s="4">
        <v>0</v>
      </c>
      <c r="O283" s="4">
        <v>4</v>
      </c>
      <c r="P283" s="4">
        <v>125</v>
      </c>
    </row>
    <row r="284" spans="1:16" s="4" customFormat="1" ht="15">
      <c r="A284" s="4" t="s">
        <v>933</v>
      </c>
      <c r="B284" s="4" t="s">
        <v>509</v>
      </c>
      <c r="C284" s="4">
        <v>292285</v>
      </c>
      <c r="D284" s="4" t="s">
        <v>514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1</v>
      </c>
      <c r="L284" s="4">
        <v>0</v>
      </c>
      <c r="M284" s="4">
        <v>0</v>
      </c>
      <c r="N284" s="4">
        <v>0</v>
      </c>
      <c r="O284" s="4">
        <v>1</v>
      </c>
      <c r="P284" s="4">
        <v>95</v>
      </c>
    </row>
    <row r="285" spans="1:16" s="4" customFormat="1" ht="15">
      <c r="A285" s="4" t="s">
        <v>935</v>
      </c>
      <c r="B285" s="4" t="s">
        <v>702</v>
      </c>
      <c r="C285" s="4">
        <v>292290</v>
      </c>
      <c r="D285" s="4" t="s">
        <v>697</v>
      </c>
      <c r="E285" s="4">
        <v>0</v>
      </c>
      <c r="F285" s="4">
        <v>0</v>
      </c>
      <c r="G285" s="4">
        <v>0</v>
      </c>
      <c r="H285" s="4">
        <v>1</v>
      </c>
      <c r="I285" s="4">
        <v>1</v>
      </c>
      <c r="J285" s="4">
        <v>1</v>
      </c>
      <c r="K285" s="4">
        <v>1</v>
      </c>
      <c r="L285" s="4">
        <v>3</v>
      </c>
      <c r="M285" s="4">
        <v>1</v>
      </c>
      <c r="N285" s="4">
        <v>3</v>
      </c>
      <c r="O285" s="4">
        <v>11</v>
      </c>
      <c r="P285" s="4">
        <v>320</v>
      </c>
    </row>
    <row r="286" spans="1:16" s="4" customFormat="1" ht="15">
      <c r="A286" s="4" t="s">
        <v>937</v>
      </c>
      <c r="B286" s="4" t="s">
        <v>613</v>
      </c>
      <c r="C286" s="4">
        <v>292300</v>
      </c>
      <c r="D286" s="4" t="s">
        <v>611</v>
      </c>
      <c r="E286" s="4">
        <v>0</v>
      </c>
      <c r="F286" s="4">
        <v>1</v>
      </c>
      <c r="G286" s="4">
        <v>1</v>
      </c>
      <c r="H286" s="4">
        <v>2</v>
      </c>
      <c r="I286" s="4">
        <v>7</v>
      </c>
      <c r="J286" s="4">
        <v>3</v>
      </c>
      <c r="K286" s="4">
        <v>4</v>
      </c>
      <c r="L286" s="4">
        <v>4</v>
      </c>
      <c r="M286" s="4">
        <v>4</v>
      </c>
      <c r="N286" s="4">
        <v>4</v>
      </c>
      <c r="O286" s="4">
        <v>30</v>
      </c>
      <c r="P286" s="4">
        <v>554</v>
      </c>
    </row>
    <row r="287" spans="1:16" s="4" customFormat="1" ht="15">
      <c r="A287" s="4" t="s">
        <v>933</v>
      </c>
      <c r="B287" s="4" t="s">
        <v>528</v>
      </c>
      <c r="C287" s="4">
        <v>292303</v>
      </c>
      <c r="D287" s="4" t="s">
        <v>525</v>
      </c>
      <c r="E287" s="4">
        <v>0</v>
      </c>
      <c r="F287" s="4">
        <v>0</v>
      </c>
      <c r="G287" s="4">
        <v>0</v>
      </c>
      <c r="H287" s="4">
        <v>0</v>
      </c>
      <c r="I287" s="4">
        <v>1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1</v>
      </c>
      <c r="P287" s="4">
        <v>128</v>
      </c>
    </row>
    <row r="288" spans="1:16" s="4" customFormat="1" ht="15">
      <c r="A288" s="4" t="s">
        <v>935</v>
      </c>
      <c r="B288" s="4" t="s">
        <v>702</v>
      </c>
      <c r="C288" s="4">
        <v>292305</v>
      </c>
      <c r="D288" s="4" t="s">
        <v>698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1</v>
      </c>
      <c r="K288" s="4">
        <v>1</v>
      </c>
      <c r="L288" s="4">
        <v>0</v>
      </c>
      <c r="M288" s="4">
        <v>0</v>
      </c>
      <c r="N288" s="4">
        <v>0</v>
      </c>
      <c r="O288" s="4">
        <v>2</v>
      </c>
      <c r="P288" s="4">
        <v>126</v>
      </c>
    </row>
    <row r="289" spans="1:16" s="4" customFormat="1" ht="15">
      <c r="A289" s="4" t="s">
        <v>935</v>
      </c>
      <c r="B289" s="4" t="s">
        <v>702</v>
      </c>
      <c r="C289" s="4">
        <v>292310</v>
      </c>
      <c r="D289" s="4" t="s">
        <v>699</v>
      </c>
      <c r="E289" s="4">
        <v>0</v>
      </c>
      <c r="F289" s="4">
        <v>0</v>
      </c>
      <c r="G289" s="4">
        <v>0</v>
      </c>
      <c r="H289" s="4">
        <v>2</v>
      </c>
      <c r="I289" s="4">
        <v>1</v>
      </c>
      <c r="J289" s="4">
        <v>0</v>
      </c>
      <c r="K289" s="4">
        <v>3</v>
      </c>
      <c r="L289" s="4">
        <v>0</v>
      </c>
      <c r="M289" s="4">
        <v>0</v>
      </c>
      <c r="N289" s="4">
        <v>0</v>
      </c>
      <c r="O289" s="4">
        <v>6</v>
      </c>
      <c r="P289" s="4">
        <v>318</v>
      </c>
    </row>
    <row r="290" spans="1:16" s="4" customFormat="1" ht="15">
      <c r="A290" s="4" t="s">
        <v>942</v>
      </c>
      <c r="B290" s="4" t="s">
        <v>757</v>
      </c>
      <c r="C290" s="4">
        <v>292320</v>
      </c>
      <c r="D290" s="4" t="s">
        <v>761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1</v>
      </c>
      <c r="N290" s="4">
        <v>1</v>
      </c>
      <c r="O290" s="4">
        <v>2</v>
      </c>
      <c r="P290" s="4">
        <v>283</v>
      </c>
    </row>
    <row r="291" spans="1:16" s="4" customFormat="1" ht="15">
      <c r="A291" s="4" t="s">
        <v>935</v>
      </c>
      <c r="B291" s="4" t="s">
        <v>671</v>
      </c>
      <c r="C291" s="4">
        <v>292330</v>
      </c>
      <c r="D291" s="4" t="s">
        <v>684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1</v>
      </c>
      <c r="K291" s="4">
        <v>0</v>
      </c>
      <c r="L291" s="4">
        <v>0</v>
      </c>
      <c r="M291" s="4">
        <v>0</v>
      </c>
      <c r="N291" s="4">
        <v>0</v>
      </c>
      <c r="O291" s="4">
        <v>1</v>
      </c>
      <c r="P291" s="4">
        <v>84</v>
      </c>
    </row>
    <row r="292" spans="1:16" s="4" customFormat="1" ht="15">
      <c r="A292" s="4" t="s">
        <v>940</v>
      </c>
      <c r="B292" s="4" t="s">
        <v>575</v>
      </c>
      <c r="C292" s="4">
        <v>292335</v>
      </c>
      <c r="D292" s="4" t="s">
        <v>580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1</v>
      </c>
      <c r="M292" s="4">
        <v>5</v>
      </c>
      <c r="N292" s="4">
        <v>0</v>
      </c>
      <c r="O292" s="4">
        <v>6</v>
      </c>
      <c r="P292" s="4">
        <v>287</v>
      </c>
    </row>
    <row r="293" spans="1:16" s="4" customFormat="1" ht="15">
      <c r="A293" s="4" t="s">
        <v>941</v>
      </c>
      <c r="B293" s="4" t="s">
        <v>805</v>
      </c>
      <c r="C293" s="4">
        <v>292340</v>
      </c>
      <c r="D293" s="4" t="s">
        <v>815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1</v>
      </c>
      <c r="K293" s="4">
        <v>0</v>
      </c>
      <c r="L293" s="4">
        <v>1</v>
      </c>
      <c r="M293" s="4">
        <v>0</v>
      </c>
      <c r="N293" s="4">
        <v>0</v>
      </c>
      <c r="O293" s="4">
        <v>2</v>
      </c>
      <c r="P293" s="4">
        <v>274</v>
      </c>
    </row>
    <row r="294" spans="1:16" s="4" customFormat="1" ht="15">
      <c r="A294" s="4" t="s">
        <v>933</v>
      </c>
      <c r="B294" s="4" t="s">
        <v>528</v>
      </c>
      <c r="C294" s="4">
        <v>292350</v>
      </c>
      <c r="D294" s="4" t="s">
        <v>526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152</v>
      </c>
    </row>
    <row r="295" spans="1:16" s="4" customFormat="1" ht="15">
      <c r="A295" s="4" t="s">
        <v>941</v>
      </c>
      <c r="B295" s="4" t="s">
        <v>783</v>
      </c>
      <c r="C295" s="4">
        <v>292360</v>
      </c>
      <c r="D295" s="4" t="s">
        <v>796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1</v>
      </c>
      <c r="N295" s="4">
        <v>0</v>
      </c>
      <c r="O295" s="4">
        <v>1</v>
      </c>
      <c r="P295" s="4">
        <v>201</v>
      </c>
    </row>
    <row r="296" spans="1:16" s="4" customFormat="1" ht="15">
      <c r="A296" s="4" t="s">
        <v>942</v>
      </c>
      <c r="B296" s="4" t="s">
        <v>757</v>
      </c>
      <c r="C296" s="4">
        <v>292370</v>
      </c>
      <c r="D296" s="4" t="s">
        <v>762</v>
      </c>
      <c r="E296" s="4">
        <v>0</v>
      </c>
      <c r="F296" s="4">
        <v>0</v>
      </c>
      <c r="G296" s="4">
        <v>1</v>
      </c>
      <c r="H296" s="4">
        <v>0</v>
      </c>
      <c r="I296" s="4">
        <v>0</v>
      </c>
      <c r="J296" s="4">
        <v>0</v>
      </c>
      <c r="K296" s="4">
        <v>1</v>
      </c>
      <c r="L296" s="4">
        <v>0</v>
      </c>
      <c r="M296" s="4">
        <v>0</v>
      </c>
      <c r="N296" s="4">
        <v>0</v>
      </c>
      <c r="O296" s="4">
        <v>2</v>
      </c>
      <c r="P296" s="4">
        <v>478</v>
      </c>
    </row>
    <row r="297" spans="1:16" s="4" customFormat="1" ht="15">
      <c r="A297" s="4" t="s">
        <v>935</v>
      </c>
      <c r="B297" s="4" t="s">
        <v>702</v>
      </c>
      <c r="C297" s="4">
        <v>292380</v>
      </c>
      <c r="D297" s="4" t="s">
        <v>700</v>
      </c>
      <c r="E297" s="4">
        <v>0</v>
      </c>
      <c r="F297" s="4">
        <v>1</v>
      </c>
      <c r="G297" s="4">
        <v>1</v>
      </c>
      <c r="H297" s="4">
        <v>0</v>
      </c>
      <c r="I297" s="4">
        <v>1</v>
      </c>
      <c r="J297" s="4">
        <v>0</v>
      </c>
      <c r="K297" s="4">
        <v>0</v>
      </c>
      <c r="L297" s="4">
        <v>1</v>
      </c>
      <c r="M297" s="4">
        <v>1</v>
      </c>
      <c r="N297" s="4">
        <v>0</v>
      </c>
      <c r="O297" s="4">
        <v>5</v>
      </c>
      <c r="P297" s="4">
        <v>287</v>
      </c>
    </row>
    <row r="298" spans="1:16" s="4" customFormat="1" ht="15">
      <c r="A298" s="4" t="s">
        <v>936</v>
      </c>
      <c r="B298" s="4" t="s">
        <v>876</v>
      </c>
      <c r="C298" s="4">
        <v>292390</v>
      </c>
      <c r="D298" s="4" t="s">
        <v>883</v>
      </c>
      <c r="E298" s="4">
        <v>0</v>
      </c>
      <c r="F298" s="4">
        <v>0</v>
      </c>
      <c r="G298" s="4">
        <v>0</v>
      </c>
      <c r="H298" s="4">
        <v>0</v>
      </c>
      <c r="I298" s="4">
        <v>2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2</v>
      </c>
      <c r="P298" s="4">
        <v>162</v>
      </c>
    </row>
    <row r="299" spans="1:16" s="4" customFormat="1" ht="15">
      <c r="A299" s="4" t="s">
        <v>934</v>
      </c>
      <c r="B299" s="4" t="s">
        <v>722</v>
      </c>
      <c r="C299" s="4">
        <v>292400</v>
      </c>
      <c r="D299" s="4" t="s">
        <v>722</v>
      </c>
      <c r="E299" s="4">
        <v>4</v>
      </c>
      <c r="F299" s="4">
        <v>5</v>
      </c>
      <c r="G299" s="4">
        <v>1</v>
      </c>
      <c r="H299" s="4">
        <v>4</v>
      </c>
      <c r="I299" s="4">
        <v>7</v>
      </c>
      <c r="J299" s="4">
        <v>17</v>
      </c>
      <c r="K299" s="4">
        <v>11</v>
      </c>
      <c r="L299" s="4">
        <v>9</v>
      </c>
      <c r="M299" s="4">
        <v>7</v>
      </c>
      <c r="N299" s="4">
        <v>13</v>
      </c>
      <c r="O299" s="4">
        <v>78</v>
      </c>
      <c r="P299" s="4">
        <v>1809</v>
      </c>
    </row>
    <row r="300" spans="1:16" s="4" customFormat="1" ht="15">
      <c r="A300" s="4" t="s">
        <v>933</v>
      </c>
      <c r="B300" s="4" t="s">
        <v>483</v>
      </c>
      <c r="C300" s="4">
        <v>292405</v>
      </c>
      <c r="D300" s="4" t="s">
        <v>491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137</v>
      </c>
    </row>
    <row r="301" spans="1:16" s="4" customFormat="1" ht="15">
      <c r="A301" s="4" t="s">
        <v>935</v>
      </c>
      <c r="B301" s="4" t="s">
        <v>671</v>
      </c>
      <c r="C301" s="4">
        <v>292410</v>
      </c>
      <c r="D301" s="4" t="s">
        <v>685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1</v>
      </c>
      <c r="M301" s="4">
        <v>0</v>
      </c>
      <c r="N301" s="4">
        <v>1</v>
      </c>
      <c r="O301" s="4">
        <v>2</v>
      </c>
      <c r="P301" s="4">
        <v>73</v>
      </c>
    </row>
    <row r="302" spans="1:16" s="4" customFormat="1" ht="15">
      <c r="A302" s="4" t="s">
        <v>934</v>
      </c>
      <c r="B302" s="4" t="s">
        <v>722</v>
      </c>
      <c r="C302" s="4">
        <v>292420</v>
      </c>
      <c r="D302" s="4" t="s">
        <v>723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1</v>
      </c>
      <c r="M302" s="4">
        <v>0</v>
      </c>
      <c r="N302" s="4">
        <v>0</v>
      </c>
      <c r="O302" s="4">
        <v>1</v>
      </c>
      <c r="P302" s="4">
        <v>222</v>
      </c>
    </row>
    <row r="303" spans="1:16" s="4" customFormat="1" ht="15">
      <c r="A303" s="4" t="s">
        <v>933</v>
      </c>
      <c r="B303" s="4" t="s">
        <v>528</v>
      </c>
      <c r="C303" s="4">
        <v>292430</v>
      </c>
      <c r="D303" s="4" t="s">
        <v>527</v>
      </c>
      <c r="E303" s="4">
        <v>0</v>
      </c>
      <c r="F303" s="4">
        <v>0</v>
      </c>
      <c r="G303" s="4">
        <v>0</v>
      </c>
      <c r="H303" s="4">
        <v>0</v>
      </c>
      <c r="I303" s="4">
        <v>1</v>
      </c>
      <c r="J303" s="4">
        <v>0</v>
      </c>
      <c r="K303" s="4">
        <v>0</v>
      </c>
      <c r="L303" s="4">
        <v>0</v>
      </c>
      <c r="M303" s="4">
        <v>1</v>
      </c>
      <c r="N303" s="4">
        <v>1</v>
      </c>
      <c r="O303" s="4">
        <v>3</v>
      </c>
      <c r="P303" s="4">
        <v>232</v>
      </c>
    </row>
    <row r="304" spans="1:16" s="4" customFormat="1" ht="15">
      <c r="A304" s="4" t="s">
        <v>934</v>
      </c>
      <c r="B304" s="4" t="s">
        <v>710</v>
      </c>
      <c r="C304" s="4">
        <v>292440</v>
      </c>
      <c r="D304" s="4" t="s">
        <v>711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1</v>
      </c>
      <c r="N304" s="4">
        <v>0</v>
      </c>
      <c r="O304" s="4">
        <v>1</v>
      </c>
      <c r="P304" s="4">
        <v>594</v>
      </c>
    </row>
    <row r="305" spans="1:16" s="4" customFormat="1" ht="15">
      <c r="A305" s="4" t="s">
        <v>941</v>
      </c>
      <c r="B305" s="4" t="s">
        <v>805</v>
      </c>
      <c r="C305" s="4">
        <v>292450</v>
      </c>
      <c r="D305" s="4" t="s">
        <v>816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141</v>
      </c>
    </row>
    <row r="306" spans="1:16" s="4" customFormat="1" ht="15">
      <c r="A306" s="4" t="s">
        <v>934</v>
      </c>
      <c r="B306" s="4" t="s">
        <v>735</v>
      </c>
      <c r="C306" s="4">
        <v>292460</v>
      </c>
      <c r="D306" s="4" t="s">
        <v>733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1</v>
      </c>
      <c r="M306" s="4">
        <v>1</v>
      </c>
      <c r="N306" s="4">
        <v>1</v>
      </c>
      <c r="O306" s="4">
        <v>3</v>
      </c>
      <c r="P306" s="4">
        <v>294</v>
      </c>
    </row>
    <row r="307" spans="1:16" s="4" customFormat="1" ht="15">
      <c r="A307" s="4" t="s">
        <v>933</v>
      </c>
      <c r="B307" s="4" t="s">
        <v>483</v>
      </c>
      <c r="C307" s="4">
        <v>292465</v>
      </c>
      <c r="D307" s="4" t="s">
        <v>492</v>
      </c>
      <c r="E307" s="4">
        <v>0</v>
      </c>
      <c r="F307" s="4">
        <v>0</v>
      </c>
      <c r="G307" s="4">
        <v>0</v>
      </c>
      <c r="H307" s="4">
        <v>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1</v>
      </c>
      <c r="P307" s="4">
        <v>93</v>
      </c>
    </row>
    <row r="308" spans="1:16" s="4" customFormat="1" ht="15">
      <c r="A308" s="4" t="s">
        <v>936</v>
      </c>
      <c r="B308" s="4" t="s">
        <v>925</v>
      </c>
      <c r="C308" s="4">
        <v>292467</v>
      </c>
      <c r="D308" s="4" t="s">
        <v>964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1</v>
      </c>
      <c r="L308" s="4">
        <v>0</v>
      </c>
      <c r="M308" s="4">
        <v>0</v>
      </c>
      <c r="N308" s="4">
        <v>0</v>
      </c>
      <c r="O308" s="4">
        <v>1</v>
      </c>
      <c r="P308" s="4">
        <v>89</v>
      </c>
    </row>
    <row r="309" spans="1:16" s="4" customFormat="1" ht="15">
      <c r="A309" s="4" t="s">
        <v>941</v>
      </c>
      <c r="B309" s="4" t="s">
        <v>854</v>
      </c>
      <c r="C309" s="4">
        <v>292470</v>
      </c>
      <c r="D309" s="4" t="s">
        <v>848</v>
      </c>
      <c r="E309" s="4">
        <v>0</v>
      </c>
      <c r="F309" s="4">
        <v>0</v>
      </c>
      <c r="G309" s="4">
        <v>0</v>
      </c>
      <c r="H309" s="4">
        <v>1</v>
      </c>
      <c r="I309" s="4">
        <v>1</v>
      </c>
      <c r="J309" s="4">
        <v>1</v>
      </c>
      <c r="K309" s="4">
        <v>2</v>
      </c>
      <c r="L309" s="4">
        <v>0</v>
      </c>
      <c r="M309" s="4">
        <v>0</v>
      </c>
      <c r="N309" s="4">
        <v>1</v>
      </c>
      <c r="O309" s="4">
        <v>6</v>
      </c>
      <c r="P309" s="4">
        <v>117</v>
      </c>
    </row>
    <row r="310" spans="1:16" s="4" customFormat="1" ht="15">
      <c r="A310" s="4" t="s">
        <v>940</v>
      </c>
      <c r="B310" s="4" t="s">
        <v>575</v>
      </c>
      <c r="C310" s="4">
        <v>292480</v>
      </c>
      <c r="D310" s="4" t="s">
        <v>581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1</v>
      </c>
      <c r="N310" s="4">
        <v>1</v>
      </c>
      <c r="O310" s="4">
        <v>2</v>
      </c>
      <c r="P310" s="4">
        <v>229</v>
      </c>
    </row>
    <row r="311" spans="1:16" s="4" customFormat="1" ht="15">
      <c r="A311" s="4" t="s">
        <v>936</v>
      </c>
      <c r="B311" s="4" t="s">
        <v>906</v>
      </c>
      <c r="C311" s="4">
        <v>292490</v>
      </c>
      <c r="D311" s="4" t="s">
        <v>912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1</v>
      </c>
      <c r="K311" s="4">
        <v>0</v>
      </c>
      <c r="L311" s="4">
        <v>0</v>
      </c>
      <c r="M311" s="4">
        <v>0</v>
      </c>
      <c r="N311" s="4">
        <v>0</v>
      </c>
      <c r="O311" s="4">
        <v>1</v>
      </c>
      <c r="P311" s="4">
        <v>80</v>
      </c>
    </row>
    <row r="312" spans="1:16" s="4" customFormat="1" ht="15">
      <c r="A312" s="4" t="s">
        <v>941</v>
      </c>
      <c r="B312" s="4" t="s">
        <v>854</v>
      </c>
      <c r="C312" s="4">
        <v>292500</v>
      </c>
      <c r="D312" s="4" t="s">
        <v>849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3</v>
      </c>
      <c r="K312" s="4">
        <v>0</v>
      </c>
      <c r="L312" s="4">
        <v>4</v>
      </c>
      <c r="M312" s="4">
        <v>6</v>
      </c>
      <c r="N312" s="4">
        <v>4</v>
      </c>
      <c r="O312" s="4">
        <v>17</v>
      </c>
      <c r="P312" s="4">
        <v>314</v>
      </c>
    </row>
    <row r="313" spans="1:16" s="4" customFormat="1" ht="15">
      <c r="A313" s="4" t="s">
        <v>941</v>
      </c>
      <c r="B313" s="4" t="s">
        <v>854</v>
      </c>
      <c r="C313" s="4">
        <v>292510</v>
      </c>
      <c r="D313" s="4" t="s">
        <v>850</v>
      </c>
      <c r="E313" s="4">
        <v>1</v>
      </c>
      <c r="F313" s="4">
        <v>0</v>
      </c>
      <c r="G313" s="4">
        <v>2</v>
      </c>
      <c r="H313" s="4">
        <v>1</v>
      </c>
      <c r="I313" s="4">
        <v>1</v>
      </c>
      <c r="J313" s="4">
        <v>2</v>
      </c>
      <c r="K313" s="4">
        <v>2</v>
      </c>
      <c r="L313" s="4">
        <v>3</v>
      </c>
      <c r="M313" s="4">
        <v>4</v>
      </c>
      <c r="N313" s="4">
        <v>3</v>
      </c>
      <c r="O313" s="4">
        <v>19</v>
      </c>
      <c r="P313" s="4">
        <v>657</v>
      </c>
    </row>
    <row r="314" spans="1:16" s="4" customFormat="1" ht="15">
      <c r="A314" s="4" t="s">
        <v>938</v>
      </c>
      <c r="B314" s="4" t="s">
        <v>617</v>
      </c>
      <c r="C314" s="4">
        <v>292520</v>
      </c>
      <c r="D314" s="4" t="s">
        <v>621</v>
      </c>
      <c r="E314" s="4">
        <v>1</v>
      </c>
      <c r="F314" s="4">
        <v>0</v>
      </c>
      <c r="G314" s="4">
        <v>1</v>
      </c>
      <c r="H314" s="4">
        <v>0</v>
      </c>
      <c r="I314" s="4">
        <v>0</v>
      </c>
      <c r="J314" s="4">
        <v>0</v>
      </c>
      <c r="K314" s="4">
        <v>1</v>
      </c>
      <c r="L314" s="4">
        <v>2</v>
      </c>
      <c r="M314" s="4">
        <v>1</v>
      </c>
      <c r="N314" s="4">
        <v>2</v>
      </c>
      <c r="O314" s="4">
        <v>8</v>
      </c>
      <c r="P314" s="4">
        <v>446</v>
      </c>
    </row>
    <row r="315" spans="1:16" s="4" customFormat="1" ht="15">
      <c r="A315" s="4" t="s">
        <v>934</v>
      </c>
      <c r="B315" s="4" t="s">
        <v>735</v>
      </c>
      <c r="C315" s="4">
        <v>292525</v>
      </c>
      <c r="D315" s="4" t="s">
        <v>734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1</v>
      </c>
      <c r="K315" s="4">
        <v>0</v>
      </c>
      <c r="L315" s="4">
        <v>1</v>
      </c>
      <c r="M315" s="4">
        <v>1</v>
      </c>
      <c r="N315" s="4">
        <v>1</v>
      </c>
      <c r="O315" s="4">
        <v>4</v>
      </c>
      <c r="P315" s="4">
        <v>246</v>
      </c>
    </row>
    <row r="316" spans="1:16" s="4" customFormat="1" ht="15">
      <c r="A316" s="4" t="s">
        <v>937</v>
      </c>
      <c r="B316" s="4" t="s">
        <v>599</v>
      </c>
      <c r="C316" s="4">
        <v>292530</v>
      </c>
      <c r="D316" s="4" t="s">
        <v>599</v>
      </c>
      <c r="E316" s="4">
        <v>2</v>
      </c>
      <c r="F316" s="4">
        <v>9</v>
      </c>
      <c r="G316" s="4">
        <v>16</v>
      </c>
      <c r="H316" s="4">
        <v>20</v>
      </c>
      <c r="I316" s="4">
        <v>18</v>
      </c>
      <c r="J316" s="4">
        <v>26</v>
      </c>
      <c r="K316" s="4">
        <v>18</v>
      </c>
      <c r="L316" s="4">
        <v>13</v>
      </c>
      <c r="M316" s="4">
        <v>13</v>
      </c>
      <c r="N316" s="4">
        <v>9</v>
      </c>
      <c r="O316" s="4">
        <v>144</v>
      </c>
      <c r="P316" s="4">
        <v>2867</v>
      </c>
    </row>
    <row r="317" spans="1:16" s="4" customFormat="1" ht="15">
      <c r="A317" s="4" t="s">
        <v>941</v>
      </c>
      <c r="B317" s="4" t="s">
        <v>828</v>
      </c>
      <c r="C317" s="4">
        <v>292540</v>
      </c>
      <c r="D317" s="4" t="s">
        <v>834</v>
      </c>
      <c r="E317" s="4">
        <v>0</v>
      </c>
      <c r="F317" s="4">
        <v>2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1</v>
      </c>
      <c r="O317" s="4">
        <v>3</v>
      </c>
      <c r="P317" s="4">
        <v>117</v>
      </c>
    </row>
    <row r="318" spans="1:16" s="4" customFormat="1" ht="15">
      <c r="A318" s="4" t="s">
        <v>937</v>
      </c>
      <c r="B318" s="4" t="s">
        <v>613</v>
      </c>
      <c r="C318" s="4">
        <v>292550</v>
      </c>
      <c r="D318" s="4" t="s">
        <v>612</v>
      </c>
      <c r="E318" s="4">
        <v>1</v>
      </c>
      <c r="F318" s="4">
        <v>1</v>
      </c>
      <c r="G318" s="4">
        <v>0</v>
      </c>
      <c r="H318" s="4">
        <v>1</v>
      </c>
      <c r="I318" s="4">
        <v>9</v>
      </c>
      <c r="J318" s="4">
        <v>4</v>
      </c>
      <c r="K318" s="4">
        <v>6</v>
      </c>
      <c r="L318" s="4">
        <v>3</v>
      </c>
      <c r="M318" s="4">
        <v>2</v>
      </c>
      <c r="N318" s="4">
        <v>3</v>
      </c>
      <c r="O318" s="4">
        <v>30</v>
      </c>
      <c r="P318" s="4">
        <v>487</v>
      </c>
    </row>
    <row r="319" spans="1:16" s="4" customFormat="1" ht="15">
      <c r="A319" s="4" t="s">
        <v>940</v>
      </c>
      <c r="B319" s="4" t="s">
        <v>561</v>
      </c>
      <c r="C319" s="4">
        <v>292560</v>
      </c>
      <c r="D319" s="4" t="s">
        <v>567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1</v>
      </c>
      <c r="L319" s="4">
        <v>1</v>
      </c>
      <c r="M319" s="4">
        <v>0</v>
      </c>
      <c r="N319" s="4">
        <v>0</v>
      </c>
      <c r="O319" s="4">
        <v>2</v>
      </c>
      <c r="P319" s="4">
        <v>151</v>
      </c>
    </row>
    <row r="320" spans="1:16" s="4" customFormat="1" ht="15">
      <c r="A320" s="4" t="s">
        <v>941</v>
      </c>
      <c r="B320" s="4" t="s">
        <v>854</v>
      </c>
      <c r="C320" s="4">
        <v>292570</v>
      </c>
      <c r="D320" s="4" t="s">
        <v>851</v>
      </c>
      <c r="E320" s="4">
        <v>0</v>
      </c>
      <c r="F320" s="4">
        <v>1</v>
      </c>
      <c r="G320" s="4">
        <v>0</v>
      </c>
      <c r="H320" s="4">
        <v>0</v>
      </c>
      <c r="I320" s="4">
        <v>0</v>
      </c>
      <c r="J320" s="4">
        <v>1</v>
      </c>
      <c r="K320" s="4">
        <v>0</v>
      </c>
      <c r="L320" s="4">
        <v>0</v>
      </c>
      <c r="M320" s="4">
        <v>0</v>
      </c>
      <c r="N320" s="4">
        <v>0</v>
      </c>
      <c r="O320" s="4">
        <v>2</v>
      </c>
      <c r="P320" s="4">
        <v>123</v>
      </c>
    </row>
    <row r="321" spans="1:16" s="4" customFormat="1" ht="15">
      <c r="A321" s="4" t="s">
        <v>938</v>
      </c>
      <c r="B321" s="4" t="s">
        <v>939</v>
      </c>
      <c r="C321" s="4">
        <v>292575</v>
      </c>
      <c r="D321" s="4" t="s">
        <v>660</v>
      </c>
      <c r="E321" s="4">
        <v>0</v>
      </c>
      <c r="F321" s="4">
        <v>0</v>
      </c>
      <c r="G321" s="4">
        <v>1</v>
      </c>
      <c r="H321" s="4">
        <v>1</v>
      </c>
      <c r="I321" s="4">
        <v>2</v>
      </c>
      <c r="J321" s="4">
        <v>1</v>
      </c>
      <c r="K321" s="4">
        <v>3</v>
      </c>
      <c r="L321" s="4">
        <v>0</v>
      </c>
      <c r="M321" s="4">
        <v>1</v>
      </c>
      <c r="N321" s="4">
        <v>1</v>
      </c>
      <c r="O321" s="4">
        <v>10</v>
      </c>
      <c r="P321" s="4">
        <v>397</v>
      </c>
    </row>
    <row r="322" spans="1:16" s="4" customFormat="1" ht="15">
      <c r="A322" s="4" t="s">
        <v>933</v>
      </c>
      <c r="B322" s="4" t="s">
        <v>546</v>
      </c>
      <c r="C322" s="4">
        <v>292580</v>
      </c>
      <c r="D322" s="4" t="s">
        <v>541</v>
      </c>
      <c r="E322" s="4">
        <v>1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1</v>
      </c>
      <c r="L322" s="4">
        <v>0</v>
      </c>
      <c r="M322" s="4">
        <v>0</v>
      </c>
      <c r="N322" s="4">
        <v>0</v>
      </c>
      <c r="O322" s="4">
        <v>2</v>
      </c>
      <c r="P322" s="4">
        <v>305</v>
      </c>
    </row>
    <row r="323" spans="1:16" s="4" customFormat="1" ht="15">
      <c r="A323" s="4" t="s">
        <v>933</v>
      </c>
      <c r="B323" s="4" t="s">
        <v>546</v>
      </c>
      <c r="C323" s="4">
        <v>292590</v>
      </c>
      <c r="D323" s="4" t="s">
        <v>965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1</v>
      </c>
      <c r="N323" s="4">
        <v>1</v>
      </c>
      <c r="O323" s="4">
        <v>2</v>
      </c>
      <c r="P323" s="4">
        <v>293</v>
      </c>
    </row>
    <row r="324" spans="1:16" s="4" customFormat="1" ht="15">
      <c r="A324" s="4" t="s">
        <v>940</v>
      </c>
      <c r="B324" s="4" t="s">
        <v>575</v>
      </c>
      <c r="C324" s="4">
        <v>292593</v>
      </c>
      <c r="D324" s="4" t="s">
        <v>582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1</v>
      </c>
      <c r="O324" s="4">
        <v>1</v>
      </c>
      <c r="P324" s="4">
        <v>123</v>
      </c>
    </row>
    <row r="325" spans="1:16" s="4" customFormat="1" ht="15">
      <c r="A325" s="4" t="s">
        <v>933</v>
      </c>
      <c r="B325" s="4" t="s">
        <v>483</v>
      </c>
      <c r="C325" s="4">
        <v>292595</v>
      </c>
      <c r="D325" s="4" t="s">
        <v>493</v>
      </c>
      <c r="E325" s="4">
        <v>2</v>
      </c>
      <c r="F325" s="4">
        <v>0</v>
      </c>
      <c r="G325" s="4">
        <v>0</v>
      </c>
      <c r="H325" s="4">
        <v>0</v>
      </c>
      <c r="I325" s="4">
        <v>1</v>
      </c>
      <c r="J325" s="4">
        <v>0</v>
      </c>
      <c r="K325" s="4">
        <v>1</v>
      </c>
      <c r="L325" s="4">
        <v>1</v>
      </c>
      <c r="M325" s="4">
        <v>0</v>
      </c>
      <c r="N325" s="4">
        <v>0</v>
      </c>
      <c r="O325" s="4">
        <v>5</v>
      </c>
      <c r="P325" s="4">
        <v>319</v>
      </c>
    </row>
    <row r="326" spans="1:16" s="4" customFormat="1" ht="15">
      <c r="A326" s="4" t="s">
        <v>934</v>
      </c>
      <c r="B326" s="4" t="s">
        <v>710</v>
      </c>
      <c r="C326" s="4">
        <v>292600</v>
      </c>
      <c r="D326" s="4" t="s">
        <v>712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1</v>
      </c>
      <c r="M326" s="4">
        <v>1</v>
      </c>
      <c r="N326" s="4">
        <v>1</v>
      </c>
      <c r="O326" s="4">
        <v>3</v>
      </c>
      <c r="P326" s="4">
        <v>685</v>
      </c>
    </row>
    <row r="327" spans="1:16" s="4" customFormat="1" ht="15">
      <c r="A327" s="4" t="s">
        <v>933</v>
      </c>
      <c r="B327" s="4" t="s">
        <v>546</v>
      </c>
      <c r="C327" s="4">
        <v>292610</v>
      </c>
      <c r="D327" s="4" t="s">
        <v>543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1</v>
      </c>
      <c r="M327" s="4">
        <v>1</v>
      </c>
      <c r="N327" s="4">
        <v>0</v>
      </c>
      <c r="O327" s="4">
        <v>2</v>
      </c>
      <c r="P327" s="4">
        <v>190</v>
      </c>
    </row>
    <row r="328" spans="1:16" s="4" customFormat="1" ht="15">
      <c r="A328" s="4" t="s">
        <v>942</v>
      </c>
      <c r="B328" s="4" t="s">
        <v>740</v>
      </c>
      <c r="C328" s="4">
        <v>292620</v>
      </c>
      <c r="D328" s="4" t="s">
        <v>748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1</v>
      </c>
      <c r="K328" s="4">
        <v>0</v>
      </c>
      <c r="L328" s="4">
        <v>1</v>
      </c>
      <c r="M328" s="4">
        <v>1</v>
      </c>
      <c r="N328" s="4">
        <v>2</v>
      </c>
      <c r="O328" s="4">
        <v>5</v>
      </c>
      <c r="P328" s="4">
        <v>300</v>
      </c>
    </row>
    <row r="329" spans="1:16" s="4" customFormat="1" ht="15">
      <c r="A329" s="4" t="s">
        <v>933</v>
      </c>
      <c r="B329" s="4" t="s">
        <v>483</v>
      </c>
      <c r="C329" s="4">
        <v>292630</v>
      </c>
      <c r="D329" s="4" t="s">
        <v>494</v>
      </c>
      <c r="E329" s="4">
        <v>0</v>
      </c>
      <c r="F329" s="4">
        <v>0</v>
      </c>
      <c r="G329" s="4">
        <v>1</v>
      </c>
      <c r="H329" s="4">
        <v>0</v>
      </c>
      <c r="I329" s="4">
        <v>1</v>
      </c>
      <c r="J329" s="4">
        <v>0</v>
      </c>
      <c r="K329" s="4">
        <v>0</v>
      </c>
      <c r="L329" s="4">
        <v>0</v>
      </c>
      <c r="M329" s="4">
        <v>1</v>
      </c>
      <c r="N329" s="4">
        <v>0</v>
      </c>
      <c r="O329" s="4">
        <v>3</v>
      </c>
      <c r="P329" s="4">
        <v>404</v>
      </c>
    </row>
    <row r="330" spans="1:16" s="4" customFormat="1" ht="15">
      <c r="A330" s="4" t="s">
        <v>941</v>
      </c>
      <c r="B330" s="4" t="s">
        <v>805</v>
      </c>
      <c r="C330" s="4">
        <v>292640</v>
      </c>
      <c r="D330" s="4" t="s">
        <v>817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1</v>
      </c>
      <c r="L330" s="4">
        <v>0</v>
      </c>
      <c r="M330" s="4">
        <v>3</v>
      </c>
      <c r="N330" s="4">
        <v>2</v>
      </c>
      <c r="O330" s="4">
        <v>6</v>
      </c>
      <c r="P330" s="4">
        <v>346</v>
      </c>
    </row>
    <row r="331" spans="1:16" s="4" customFormat="1" ht="15">
      <c r="A331" s="4" t="s">
        <v>935</v>
      </c>
      <c r="B331" s="4" t="s">
        <v>702</v>
      </c>
      <c r="C331" s="4">
        <v>292650</v>
      </c>
      <c r="D331" s="4" t="s">
        <v>701</v>
      </c>
      <c r="E331" s="4">
        <v>0</v>
      </c>
      <c r="F331" s="4">
        <v>0</v>
      </c>
      <c r="G331" s="4">
        <v>0</v>
      </c>
      <c r="H331" s="4">
        <v>0</v>
      </c>
      <c r="I331" s="4">
        <v>1</v>
      </c>
      <c r="J331" s="4">
        <v>1</v>
      </c>
      <c r="K331" s="4">
        <v>0</v>
      </c>
      <c r="L331" s="4">
        <v>0</v>
      </c>
      <c r="M331" s="4">
        <v>0</v>
      </c>
      <c r="N331" s="4">
        <v>0</v>
      </c>
      <c r="O331" s="4">
        <v>2</v>
      </c>
      <c r="P331" s="4">
        <v>199</v>
      </c>
    </row>
    <row r="332" spans="1:16" s="4" customFormat="1" ht="15">
      <c r="A332" s="4" t="s">
        <v>935</v>
      </c>
      <c r="B332" s="4" t="s">
        <v>702</v>
      </c>
      <c r="C332" s="4">
        <v>292660</v>
      </c>
      <c r="D332" s="4" t="s">
        <v>702</v>
      </c>
      <c r="E332" s="4">
        <v>0</v>
      </c>
      <c r="F332" s="4">
        <v>0</v>
      </c>
      <c r="G332" s="4">
        <v>1</v>
      </c>
      <c r="H332" s="4">
        <v>0</v>
      </c>
      <c r="I332" s="4">
        <v>2</v>
      </c>
      <c r="J332" s="4">
        <v>0</v>
      </c>
      <c r="K332" s="4">
        <v>0</v>
      </c>
      <c r="L332" s="4">
        <v>1</v>
      </c>
      <c r="M332" s="4">
        <v>1</v>
      </c>
      <c r="N332" s="4">
        <v>0</v>
      </c>
      <c r="O332" s="4">
        <v>5</v>
      </c>
      <c r="P332" s="4">
        <v>840</v>
      </c>
    </row>
    <row r="333" spans="1:16" s="4" customFormat="1" ht="15">
      <c r="A333" s="4" t="s">
        <v>941</v>
      </c>
      <c r="B333" s="4" t="s">
        <v>854</v>
      </c>
      <c r="C333" s="4">
        <v>292665</v>
      </c>
      <c r="D333" s="4" t="s">
        <v>852</v>
      </c>
      <c r="E333" s="4">
        <v>0</v>
      </c>
      <c r="F333" s="4">
        <v>0</v>
      </c>
      <c r="G333" s="4">
        <v>0</v>
      </c>
      <c r="H333" s="4">
        <v>2</v>
      </c>
      <c r="I333" s="4">
        <v>0</v>
      </c>
      <c r="J333" s="4">
        <v>0</v>
      </c>
      <c r="K333" s="4">
        <v>1</v>
      </c>
      <c r="L333" s="4">
        <v>1</v>
      </c>
      <c r="M333" s="4">
        <v>0</v>
      </c>
      <c r="N333" s="4">
        <v>2</v>
      </c>
      <c r="O333" s="4">
        <v>6</v>
      </c>
      <c r="P333" s="4">
        <v>104</v>
      </c>
    </row>
    <row r="334" spans="1:16" s="4" customFormat="1" ht="15">
      <c r="A334" s="4" t="s">
        <v>941</v>
      </c>
      <c r="B334" s="4" t="s">
        <v>783</v>
      </c>
      <c r="C334" s="4">
        <v>292670</v>
      </c>
      <c r="D334" s="4" t="s">
        <v>797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134</v>
      </c>
    </row>
    <row r="335" spans="1:16" s="4" customFormat="1" ht="15">
      <c r="A335" s="4" t="s">
        <v>941</v>
      </c>
      <c r="B335" s="4" t="s">
        <v>805</v>
      </c>
      <c r="C335" s="4">
        <v>292680</v>
      </c>
      <c r="D335" s="4" t="s">
        <v>818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114</v>
      </c>
    </row>
    <row r="336" spans="1:16" s="4" customFormat="1" ht="15">
      <c r="A336" s="4" t="s">
        <v>941</v>
      </c>
      <c r="B336" s="4" t="s">
        <v>783</v>
      </c>
      <c r="C336" s="4">
        <v>292690</v>
      </c>
      <c r="D336" s="4" t="s">
        <v>798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1</v>
      </c>
      <c r="O336" s="4">
        <v>1</v>
      </c>
      <c r="P336" s="4">
        <v>82</v>
      </c>
    </row>
    <row r="337" spans="1:16" s="4" customFormat="1" ht="15">
      <c r="A337" s="4" t="s">
        <v>935</v>
      </c>
      <c r="B337" s="4" t="s">
        <v>671</v>
      </c>
      <c r="C337" s="4">
        <v>292700</v>
      </c>
      <c r="D337" s="4" t="s">
        <v>686</v>
      </c>
      <c r="E337" s="4">
        <v>2</v>
      </c>
      <c r="F337" s="4">
        <v>6</v>
      </c>
      <c r="G337" s="4">
        <v>1</v>
      </c>
      <c r="H337" s="4">
        <v>1</v>
      </c>
      <c r="I337" s="4">
        <v>1</v>
      </c>
      <c r="J337" s="4">
        <v>2</v>
      </c>
      <c r="K337" s="4">
        <v>2</v>
      </c>
      <c r="L337" s="4">
        <v>5</v>
      </c>
      <c r="M337" s="4">
        <v>0</v>
      </c>
      <c r="N337" s="4">
        <v>4</v>
      </c>
      <c r="O337" s="4">
        <v>24</v>
      </c>
      <c r="P337" s="4">
        <v>495</v>
      </c>
    </row>
    <row r="338" spans="1:16" s="4" customFormat="1" ht="15">
      <c r="A338" s="4" t="s">
        <v>934</v>
      </c>
      <c r="B338" s="4" t="s">
        <v>722</v>
      </c>
      <c r="C338" s="4">
        <v>292710</v>
      </c>
      <c r="D338" s="4" t="s">
        <v>724</v>
      </c>
      <c r="E338" s="4">
        <v>0</v>
      </c>
      <c r="F338" s="4">
        <v>0</v>
      </c>
      <c r="G338" s="4">
        <v>0</v>
      </c>
      <c r="H338" s="4">
        <v>0</v>
      </c>
      <c r="I338" s="4">
        <v>1</v>
      </c>
      <c r="J338" s="4">
        <v>1</v>
      </c>
      <c r="K338" s="4">
        <v>0</v>
      </c>
      <c r="L338" s="4">
        <v>0</v>
      </c>
      <c r="M338" s="4">
        <v>0</v>
      </c>
      <c r="N338" s="4">
        <v>2</v>
      </c>
      <c r="O338" s="4">
        <v>4</v>
      </c>
      <c r="P338" s="4">
        <v>185</v>
      </c>
    </row>
    <row r="339" spans="1:16" s="4" customFormat="1" ht="15">
      <c r="A339" s="4" t="s">
        <v>933</v>
      </c>
      <c r="B339" s="4" t="s">
        <v>509</v>
      </c>
      <c r="C339" s="4">
        <v>292720</v>
      </c>
      <c r="D339" s="4" t="s">
        <v>515</v>
      </c>
      <c r="E339" s="4">
        <v>0</v>
      </c>
      <c r="F339" s="4">
        <v>4</v>
      </c>
      <c r="G339" s="4">
        <v>0</v>
      </c>
      <c r="H339" s="4">
        <v>1</v>
      </c>
      <c r="I339" s="4">
        <v>1</v>
      </c>
      <c r="J339" s="4">
        <v>0</v>
      </c>
      <c r="K339" s="4">
        <v>0</v>
      </c>
      <c r="L339" s="4">
        <v>1</v>
      </c>
      <c r="M339" s="4">
        <v>2</v>
      </c>
      <c r="N339" s="4">
        <v>0</v>
      </c>
      <c r="O339" s="4">
        <v>9</v>
      </c>
      <c r="P339" s="4">
        <v>431</v>
      </c>
    </row>
    <row r="340" spans="1:16" s="4" customFormat="1" ht="15">
      <c r="A340" s="4" t="s">
        <v>938</v>
      </c>
      <c r="B340" s="4" t="s">
        <v>939</v>
      </c>
      <c r="C340" s="4">
        <v>292730</v>
      </c>
      <c r="D340" s="4" t="s">
        <v>661</v>
      </c>
      <c r="E340" s="4">
        <v>0</v>
      </c>
      <c r="F340" s="4">
        <v>0</v>
      </c>
      <c r="G340" s="4">
        <v>0</v>
      </c>
      <c r="H340" s="4">
        <v>0</v>
      </c>
      <c r="I340" s="4">
        <v>1</v>
      </c>
      <c r="J340" s="4">
        <v>1</v>
      </c>
      <c r="K340" s="4">
        <v>2</v>
      </c>
      <c r="L340" s="4">
        <v>1</v>
      </c>
      <c r="M340" s="4">
        <v>1</v>
      </c>
      <c r="N340" s="4">
        <v>0</v>
      </c>
      <c r="O340" s="4">
        <v>6</v>
      </c>
      <c r="P340" s="4">
        <v>149</v>
      </c>
    </row>
    <row r="341" spans="1:16" s="4" customFormat="1" ht="15">
      <c r="A341" s="4" t="s">
        <v>938</v>
      </c>
      <c r="B341" s="4" t="s">
        <v>638</v>
      </c>
      <c r="C341" s="4">
        <v>292740</v>
      </c>
      <c r="D341" s="4" t="s">
        <v>638</v>
      </c>
      <c r="E341" s="4">
        <v>96</v>
      </c>
      <c r="F341" s="4">
        <v>207</v>
      </c>
      <c r="G341" s="4">
        <v>256</v>
      </c>
      <c r="H341" s="4">
        <v>376</v>
      </c>
      <c r="I341" s="4">
        <v>483</v>
      </c>
      <c r="J341" s="4">
        <v>482</v>
      </c>
      <c r="K341" s="4">
        <v>627</v>
      </c>
      <c r="L341" s="4">
        <v>556</v>
      </c>
      <c r="M341" s="4">
        <v>658</v>
      </c>
      <c r="N341" s="4">
        <v>465</v>
      </c>
      <c r="O341" s="4">
        <v>4206</v>
      </c>
      <c r="P341" s="4">
        <v>34808</v>
      </c>
    </row>
    <row r="342" spans="1:16" s="4" customFormat="1" ht="15">
      <c r="A342" s="4" t="s">
        <v>933</v>
      </c>
      <c r="B342" s="4" t="s">
        <v>483</v>
      </c>
      <c r="C342" s="4">
        <v>292750</v>
      </c>
      <c r="D342" s="4" t="s">
        <v>495</v>
      </c>
      <c r="E342" s="4">
        <v>0</v>
      </c>
      <c r="F342" s="4">
        <v>0</v>
      </c>
      <c r="G342" s="4">
        <v>0</v>
      </c>
      <c r="H342" s="4">
        <v>2</v>
      </c>
      <c r="I342" s="4">
        <v>0</v>
      </c>
      <c r="J342" s="4">
        <v>0</v>
      </c>
      <c r="K342" s="4">
        <v>3</v>
      </c>
      <c r="L342" s="4">
        <v>4</v>
      </c>
      <c r="M342" s="4">
        <v>0</v>
      </c>
      <c r="N342" s="4">
        <v>0</v>
      </c>
      <c r="O342" s="4">
        <v>9</v>
      </c>
      <c r="P342" s="4">
        <v>224</v>
      </c>
    </row>
    <row r="343" spans="1:16" s="4" customFormat="1" ht="15">
      <c r="A343" s="4" t="s">
        <v>934</v>
      </c>
      <c r="B343" s="4" t="s">
        <v>722</v>
      </c>
      <c r="C343" s="4">
        <v>292760</v>
      </c>
      <c r="D343" s="4" t="s">
        <v>725</v>
      </c>
      <c r="E343" s="4">
        <v>0</v>
      </c>
      <c r="F343" s="4">
        <v>0</v>
      </c>
      <c r="G343" s="4">
        <v>0</v>
      </c>
      <c r="H343" s="4">
        <v>0</v>
      </c>
      <c r="I343" s="4">
        <v>1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1</v>
      </c>
      <c r="P343" s="4">
        <v>217</v>
      </c>
    </row>
    <row r="344" spans="1:16" s="4" customFormat="1" ht="15">
      <c r="A344" s="4" t="s">
        <v>936</v>
      </c>
      <c r="B344" s="4" t="s">
        <v>876</v>
      </c>
      <c r="C344" s="4">
        <v>292770</v>
      </c>
      <c r="D344" s="4" t="s">
        <v>966</v>
      </c>
      <c r="E344" s="4">
        <v>1</v>
      </c>
      <c r="F344" s="4">
        <v>1</v>
      </c>
      <c r="G344" s="4">
        <v>2</v>
      </c>
      <c r="H344" s="4">
        <v>5</v>
      </c>
      <c r="I344" s="4">
        <v>1</v>
      </c>
      <c r="J344" s="4">
        <v>6</v>
      </c>
      <c r="K344" s="4">
        <v>6</v>
      </c>
      <c r="L344" s="4">
        <v>5</v>
      </c>
      <c r="M344" s="4">
        <v>3</v>
      </c>
      <c r="N344" s="4">
        <v>2</v>
      </c>
      <c r="O344" s="4">
        <v>32</v>
      </c>
      <c r="P344" s="4">
        <v>463</v>
      </c>
    </row>
    <row r="345" spans="1:16" s="4" customFormat="1" ht="15">
      <c r="A345" s="4" t="s">
        <v>937</v>
      </c>
      <c r="B345" s="4" t="s">
        <v>599</v>
      </c>
      <c r="C345" s="4">
        <v>292780</v>
      </c>
      <c r="D345" s="4" t="s">
        <v>967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2</v>
      </c>
      <c r="M345" s="4">
        <v>0</v>
      </c>
      <c r="N345" s="4">
        <v>0</v>
      </c>
      <c r="O345" s="4">
        <v>2</v>
      </c>
      <c r="P345" s="4">
        <v>62</v>
      </c>
    </row>
    <row r="346" spans="1:16" s="4" customFormat="1" ht="15">
      <c r="A346" s="4" t="s">
        <v>936</v>
      </c>
      <c r="B346" s="4" t="s">
        <v>906</v>
      </c>
      <c r="C346" s="4">
        <v>292790</v>
      </c>
      <c r="D346" s="4" t="s">
        <v>968</v>
      </c>
      <c r="E346" s="4">
        <v>0</v>
      </c>
      <c r="F346" s="4">
        <v>0</v>
      </c>
      <c r="G346" s="4">
        <v>0</v>
      </c>
      <c r="H346" s="4">
        <v>1</v>
      </c>
      <c r="I346" s="4">
        <v>0</v>
      </c>
      <c r="J346" s="4">
        <v>1</v>
      </c>
      <c r="K346" s="4">
        <v>0</v>
      </c>
      <c r="L346" s="4">
        <v>1</v>
      </c>
      <c r="M346" s="4">
        <v>1</v>
      </c>
      <c r="N346" s="4">
        <v>0</v>
      </c>
      <c r="O346" s="4">
        <v>4</v>
      </c>
      <c r="P346" s="4">
        <v>107</v>
      </c>
    </row>
    <row r="347" spans="1:16" s="4" customFormat="1" ht="15">
      <c r="A347" s="4" t="s">
        <v>936</v>
      </c>
      <c r="B347" s="4" t="s">
        <v>859</v>
      </c>
      <c r="C347" s="4">
        <v>292805</v>
      </c>
      <c r="D347" s="4" t="s">
        <v>862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1</v>
      </c>
      <c r="L347" s="4">
        <v>1</v>
      </c>
      <c r="M347" s="4">
        <v>1</v>
      </c>
      <c r="N347" s="4">
        <v>0</v>
      </c>
      <c r="O347" s="4">
        <v>3</v>
      </c>
      <c r="P347" s="4">
        <v>204</v>
      </c>
    </row>
    <row r="348" spans="1:16" s="4" customFormat="1" ht="15">
      <c r="A348" s="4" t="s">
        <v>942</v>
      </c>
      <c r="B348" s="4" t="s">
        <v>945</v>
      </c>
      <c r="C348" s="4">
        <v>292810</v>
      </c>
      <c r="D348" s="4" t="s">
        <v>771</v>
      </c>
      <c r="E348" s="4">
        <v>1</v>
      </c>
      <c r="F348" s="4">
        <v>0</v>
      </c>
      <c r="G348" s="4">
        <v>0</v>
      </c>
      <c r="H348" s="4">
        <v>0</v>
      </c>
      <c r="I348" s="4">
        <v>1</v>
      </c>
      <c r="J348" s="4">
        <v>1</v>
      </c>
      <c r="K348" s="4">
        <v>1</v>
      </c>
      <c r="L348" s="4">
        <v>0</v>
      </c>
      <c r="M348" s="4">
        <v>2</v>
      </c>
      <c r="N348" s="4">
        <v>1</v>
      </c>
      <c r="O348" s="4">
        <v>7</v>
      </c>
      <c r="P348" s="4">
        <v>461</v>
      </c>
    </row>
    <row r="349" spans="1:16" s="4" customFormat="1" ht="15">
      <c r="A349" s="4" t="s">
        <v>942</v>
      </c>
      <c r="B349" s="4" t="s">
        <v>740</v>
      </c>
      <c r="C349" s="4">
        <v>292840</v>
      </c>
      <c r="D349" s="4" t="s">
        <v>749</v>
      </c>
      <c r="E349" s="4">
        <v>0</v>
      </c>
      <c r="F349" s="4">
        <v>0</v>
      </c>
      <c r="G349" s="4">
        <v>1</v>
      </c>
      <c r="H349" s="4">
        <v>0</v>
      </c>
      <c r="I349" s="4">
        <v>0</v>
      </c>
      <c r="J349" s="4">
        <v>0</v>
      </c>
      <c r="K349" s="4">
        <v>0</v>
      </c>
      <c r="L349" s="4">
        <v>1</v>
      </c>
      <c r="M349" s="4">
        <v>4</v>
      </c>
      <c r="N349" s="4">
        <v>3</v>
      </c>
      <c r="O349" s="4">
        <v>9</v>
      </c>
      <c r="P349" s="4">
        <v>342</v>
      </c>
    </row>
    <row r="350" spans="1:16" s="4" customFormat="1" ht="15">
      <c r="A350" s="4" t="s">
        <v>938</v>
      </c>
      <c r="B350" s="4" t="s">
        <v>939</v>
      </c>
      <c r="C350" s="4">
        <v>292850</v>
      </c>
      <c r="D350" s="4" t="s">
        <v>969</v>
      </c>
      <c r="E350" s="4">
        <v>1</v>
      </c>
      <c r="F350" s="4">
        <v>0</v>
      </c>
      <c r="G350" s="4">
        <v>1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2</v>
      </c>
      <c r="P350" s="4">
        <v>142</v>
      </c>
    </row>
    <row r="351" spans="1:16" s="4" customFormat="1" ht="15">
      <c r="A351" s="4" t="s">
        <v>933</v>
      </c>
      <c r="B351" s="4" t="s">
        <v>546</v>
      </c>
      <c r="C351" s="4">
        <v>292800</v>
      </c>
      <c r="D351" s="4" t="s">
        <v>544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2</v>
      </c>
      <c r="K351" s="4">
        <v>3</v>
      </c>
      <c r="L351" s="4">
        <v>2</v>
      </c>
      <c r="M351" s="4">
        <v>1</v>
      </c>
      <c r="N351" s="4">
        <v>4</v>
      </c>
      <c r="O351" s="4">
        <v>12</v>
      </c>
      <c r="P351" s="4">
        <v>523</v>
      </c>
    </row>
    <row r="352" spans="1:16" s="4" customFormat="1" ht="15">
      <c r="A352" s="4" t="s">
        <v>942</v>
      </c>
      <c r="B352" s="4" t="s">
        <v>945</v>
      </c>
      <c r="C352" s="4">
        <v>292820</v>
      </c>
      <c r="D352" s="4" t="s">
        <v>772</v>
      </c>
      <c r="E352" s="4">
        <v>1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1</v>
      </c>
      <c r="P352" s="4">
        <v>300</v>
      </c>
    </row>
    <row r="353" spans="1:16" s="4" customFormat="1" ht="15">
      <c r="A353" s="4" t="s">
        <v>933</v>
      </c>
      <c r="B353" s="4" t="s">
        <v>483</v>
      </c>
      <c r="C353" s="4">
        <v>292830</v>
      </c>
      <c r="D353" s="4" t="s">
        <v>496</v>
      </c>
      <c r="E353" s="4">
        <v>0</v>
      </c>
      <c r="F353" s="4">
        <v>0</v>
      </c>
      <c r="G353" s="4">
        <v>0</v>
      </c>
      <c r="H353" s="4">
        <v>1</v>
      </c>
      <c r="I353" s="4">
        <v>0</v>
      </c>
      <c r="J353" s="4">
        <v>0</v>
      </c>
      <c r="K353" s="4">
        <v>1</v>
      </c>
      <c r="L353" s="4">
        <v>0</v>
      </c>
      <c r="M353" s="4">
        <v>0</v>
      </c>
      <c r="N353" s="4">
        <v>0</v>
      </c>
      <c r="O353" s="4">
        <v>2</v>
      </c>
      <c r="P353" s="4">
        <v>52</v>
      </c>
    </row>
    <row r="354" spans="1:16" s="4" customFormat="1" ht="15">
      <c r="A354" s="4" t="s">
        <v>938</v>
      </c>
      <c r="B354" s="4" t="s">
        <v>638</v>
      </c>
      <c r="C354" s="4">
        <v>292860</v>
      </c>
      <c r="D354" s="4" t="s">
        <v>970</v>
      </c>
      <c r="E354" s="4">
        <v>4</v>
      </c>
      <c r="F354" s="4">
        <v>1</v>
      </c>
      <c r="G354" s="4">
        <v>0</v>
      </c>
      <c r="H354" s="4">
        <v>2</v>
      </c>
      <c r="I354" s="4">
        <v>1</v>
      </c>
      <c r="J354" s="4">
        <v>2</v>
      </c>
      <c r="K354" s="4">
        <v>6</v>
      </c>
      <c r="L354" s="4">
        <v>3</v>
      </c>
      <c r="M354" s="4">
        <v>1</v>
      </c>
      <c r="N354" s="4">
        <v>5</v>
      </c>
      <c r="O354" s="4">
        <v>25</v>
      </c>
      <c r="P354" s="4">
        <v>609</v>
      </c>
    </row>
    <row r="355" spans="1:16" s="4" customFormat="1" ht="15">
      <c r="A355" s="4" t="s">
        <v>938</v>
      </c>
      <c r="B355" s="4" t="s">
        <v>939</v>
      </c>
      <c r="C355" s="4">
        <v>292870</v>
      </c>
      <c r="D355" s="4" t="s">
        <v>971</v>
      </c>
      <c r="E355" s="4">
        <v>4</v>
      </c>
      <c r="F355" s="4">
        <v>2</v>
      </c>
      <c r="G355" s="4">
        <v>5</v>
      </c>
      <c r="H355" s="4">
        <v>15</v>
      </c>
      <c r="I355" s="4">
        <v>6</v>
      </c>
      <c r="J355" s="4">
        <v>9</v>
      </c>
      <c r="K355" s="4">
        <v>3</v>
      </c>
      <c r="L355" s="4">
        <v>3</v>
      </c>
      <c r="M355" s="4">
        <v>0</v>
      </c>
      <c r="N355" s="4">
        <v>3</v>
      </c>
      <c r="O355" s="4">
        <v>50</v>
      </c>
      <c r="P355" s="4">
        <v>1395</v>
      </c>
    </row>
    <row r="356" spans="1:16" s="4" customFormat="1" ht="15">
      <c r="A356" s="4" t="s">
        <v>933</v>
      </c>
      <c r="B356" s="4" t="s">
        <v>483</v>
      </c>
      <c r="C356" s="4">
        <v>292880</v>
      </c>
      <c r="D356" s="4" t="s">
        <v>497</v>
      </c>
      <c r="E356" s="4">
        <v>0</v>
      </c>
      <c r="F356" s="4">
        <v>1</v>
      </c>
      <c r="G356" s="4">
        <v>1</v>
      </c>
      <c r="H356" s="4">
        <v>1</v>
      </c>
      <c r="I356" s="4">
        <v>1</v>
      </c>
      <c r="J356" s="4">
        <v>3</v>
      </c>
      <c r="K356" s="4">
        <v>2</v>
      </c>
      <c r="L356" s="4">
        <v>5</v>
      </c>
      <c r="M356" s="4">
        <v>3</v>
      </c>
      <c r="N356" s="4">
        <v>3</v>
      </c>
      <c r="O356" s="4">
        <v>20</v>
      </c>
      <c r="P356" s="4">
        <v>735</v>
      </c>
    </row>
    <row r="357" spans="1:16" s="4" customFormat="1" ht="15">
      <c r="A357" s="4" t="s">
        <v>942</v>
      </c>
      <c r="B357" s="4" t="s">
        <v>740</v>
      </c>
      <c r="C357" s="4">
        <v>292890</v>
      </c>
      <c r="D357" s="4" t="s">
        <v>750</v>
      </c>
      <c r="E357" s="4">
        <v>0</v>
      </c>
      <c r="F357" s="4">
        <v>1</v>
      </c>
      <c r="G357" s="4">
        <v>0</v>
      </c>
      <c r="H357" s="4">
        <v>0</v>
      </c>
      <c r="I357" s="4">
        <v>1</v>
      </c>
      <c r="J357" s="4">
        <v>2</v>
      </c>
      <c r="K357" s="4">
        <v>0</v>
      </c>
      <c r="L357" s="4">
        <v>0</v>
      </c>
      <c r="M357" s="4">
        <v>0</v>
      </c>
      <c r="N357" s="4">
        <v>0</v>
      </c>
      <c r="O357" s="4">
        <v>4</v>
      </c>
      <c r="P357" s="4">
        <v>576</v>
      </c>
    </row>
    <row r="358" spans="1:16" s="4" customFormat="1" ht="15">
      <c r="A358" s="4" t="s">
        <v>933</v>
      </c>
      <c r="B358" s="4" t="s">
        <v>546</v>
      </c>
      <c r="C358" s="4">
        <v>292895</v>
      </c>
      <c r="D358" s="4" t="s">
        <v>545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76</v>
      </c>
    </row>
    <row r="359" spans="1:16" s="4" customFormat="1" ht="15">
      <c r="A359" s="4" t="s">
        <v>938</v>
      </c>
      <c r="B359" s="4" t="s">
        <v>939</v>
      </c>
      <c r="C359" s="4">
        <v>292910</v>
      </c>
      <c r="D359" s="4" t="s">
        <v>664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2</v>
      </c>
      <c r="M359" s="4">
        <v>0</v>
      </c>
      <c r="N359" s="4">
        <v>1</v>
      </c>
      <c r="O359" s="4">
        <v>3</v>
      </c>
      <c r="P359" s="4">
        <v>224</v>
      </c>
    </row>
    <row r="360" spans="1:16" s="4" customFormat="1" ht="15">
      <c r="A360" s="4" t="s">
        <v>938</v>
      </c>
      <c r="B360" s="4" t="s">
        <v>627</v>
      </c>
      <c r="C360" s="4">
        <v>292900</v>
      </c>
      <c r="D360" s="4" t="s">
        <v>631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0</v>
      </c>
      <c r="K360" s="4">
        <v>0</v>
      </c>
      <c r="L360" s="4">
        <v>0</v>
      </c>
      <c r="M360" s="4">
        <v>2</v>
      </c>
      <c r="N360" s="4">
        <v>0</v>
      </c>
      <c r="O360" s="4">
        <v>3</v>
      </c>
      <c r="P360" s="4">
        <v>185</v>
      </c>
    </row>
    <row r="361" spans="1:16" s="4" customFormat="1" ht="15">
      <c r="A361" s="4" t="s">
        <v>942</v>
      </c>
      <c r="B361" s="4" t="s">
        <v>945</v>
      </c>
      <c r="C361" s="4">
        <v>292905</v>
      </c>
      <c r="D361" s="4" t="s">
        <v>773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1</v>
      </c>
      <c r="N361" s="4">
        <v>0</v>
      </c>
      <c r="O361" s="4">
        <v>1</v>
      </c>
      <c r="P361" s="4">
        <v>263</v>
      </c>
    </row>
    <row r="362" spans="1:16" s="4" customFormat="1" ht="15">
      <c r="A362" s="4" t="s">
        <v>938</v>
      </c>
      <c r="B362" s="4" t="s">
        <v>638</v>
      </c>
      <c r="C362" s="4">
        <v>292920</v>
      </c>
      <c r="D362" s="4" t="s">
        <v>640</v>
      </c>
      <c r="E362" s="4">
        <v>3</v>
      </c>
      <c r="F362" s="4">
        <v>0</v>
      </c>
      <c r="G362" s="4">
        <v>0</v>
      </c>
      <c r="H362" s="4">
        <v>3</v>
      </c>
      <c r="I362" s="4">
        <v>0</v>
      </c>
      <c r="J362" s="4">
        <v>0</v>
      </c>
      <c r="K362" s="4">
        <v>2</v>
      </c>
      <c r="L362" s="4">
        <v>12</v>
      </c>
      <c r="M362" s="4">
        <v>8</v>
      </c>
      <c r="N362" s="4">
        <v>1</v>
      </c>
      <c r="O362" s="4">
        <v>29</v>
      </c>
      <c r="P362" s="4">
        <v>638</v>
      </c>
    </row>
    <row r="363" spans="1:16" s="4" customFormat="1" ht="15">
      <c r="A363" s="4" t="s">
        <v>940</v>
      </c>
      <c r="B363" s="4" t="s">
        <v>561</v>
      </c>
      <c r="C363" s="4">
        <v>292925</v>
      </c>
      <c r="D363" s="4" t="s">
        <v>568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3</v>
      </c>
      <c r="N363" s="4">
        <v>1</v>
      </c>
      <c r="O363" s="4">
        <v>4</v>
      </c>
      <c r="P363" s="4">
        <v>276</v>
      </c>
    </row>
    <row r="364" spans="1:16" s="4" customFormat="1" ht="15">
      <c r="A364" s="4" t="s">
        <v>933</v>
      </c>
      <c r="B364" s="4" t="s">
        <v>483</v>
      </c>
      <c r="C364" s="4">
        <v>292930</v>
      </c>
      <c r="D364" s="4" t="s">
        <v>498</v>
      </c>
      <c r="E364" s="4">
        <v>0</v>
      </c>
      <c r="F364" s="4">
        <v>0</v>
      </c>
      <c r="G364" s="4">
        <v>0</v>
      </c>
      <c r="H364" s="4">
        <v>1</v>
      </c>
      <c r="I364" s="4">
        <v>2</v>
      </c>
      <c r="J364" s="4">
        <v>3</v>
      </c>
      <c r="K364" s="4">
        <v>5</v>
      </c>
      <c r="L364" s="4">
        <v>5</v>
      </c>
      <c r="M364" s="4">
        <v>6</v>
      </c>
      <c r="N364" s="4">
        <v>2</v>
      </c>
      <c r="O364" s="4">
        <v>24</v>
      </c>
      <c r="P364" s="4">
        <v>362</v>
      </c>
    </row>
    <row r="365" spans="1:16" s="4" customFormat="1" ht="15">
      <c r="A365" s="4" t="s">
        <v>936</v>
      </c>
      <c r="B365" s="4" t="s">
        <v>876</v>
      </c>
      <c r="C365" s="4">
        <v>292935</v>
      </c>
      <c r="D365" s="4" t="s">
        <v>972</v>
      </c>
      <c r="E365" s="4">
        <v>0</v>
      </c>
      <c r="F365" s="4">
        <v>2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2</v>
      </c>
      <c r="N365" s="4">
        <v>3</v>
      </c>
      <c r="O365" s="4">
        <v>7</v>
      </c>
      <c r="P365" s="4">
        <v>92</v>
      </c>
    </row>
    <row r="366" spans="1:16" s="4" customFormat="1" ht="15">
      <c r="A366" s="4" t="s">
        <v>940</v>
      </c>
      <c r="B366" s="4" t="s">
        <v>575</v>
      </c>
      <c r="C366" s="4">
        <v>292937</v>
      </c>
      <c r="D366" s="4" t="s">
        <v>583</v>
      </c>
      <c r="E366" s="4">
        <v>0</v>
      </c>
      <c r="F366" s="4">
        <v>0</v>
      </c>
      <c r="G366" s="4">
        <v>1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1</v>
      </c>
      <c r="N366" s="4">
        <v>1</v>
      </c>
      <c r="O366" s="4">
        <v>3</v>
      </c>
      <c r="P366" s="4">
        <v>140</v>
      </c>
    </row>
    <row r="367" spans="1:16" s="4" customFormat="1" ht="15">
      <c r="A367" s="4" t="s">
        <v>938</v>
      </c>
      <c r="B367" s="4" t="s">
        <v>939</v>
      </c>
      <c r="C367" s="4">
        <v>292940</v>
      </c>
      <c r="D367" s="4" t="s">
        <v>665</v>
      </c>
      <c r="E367" s="4">
        <v>0</v>
      </c>
      <c r="F367" s="4">
        <v>0</v>
      </c>
      <c r="G367" s="4">
        <v>1</v>
      </c>
      <c r="H367" s="4">
        <v>0</v>
      </c>
      <c r="I367" s="4">
        <v>0</v>
      </c>
      <c r="J367" s="4">
        <v>2</v>
      </c>
      <c r="K367" s="4">
        <v>0</v>
      </c>
      <c r="L367" s="4">
        <v>0</v>
      </c>
      <c r="M367" s="4">
        <v>0</v>
      </c>
      <c r="N367" s="4">
        <v>0</v>
      </c>
      <c r="O367" s="4">
        <v>3</v>
      </c>
      <c r="P367" s="4">
        <v>114</v>
      </c>
    </row>
    <row r="368" spans="1:16" s="4" customFormat="1" ht="15">
      <c r="A368" s="4" t="s">
        <v>938</v>
      </c>
      <c r="B368" s="4" t="s">
        <v>638</v>
      </c>
      <c r="C368" s="4">
        <v>292950</v>
      </c>
      <c r="D368" s="4" t="s">
        <v>641</v>
      </c>
      <c r="E368" s="4">
        <v>1</v>
      </c>
      <c r="F368" s="4">
        <v>2</v>
      </c>
      <c r="G368" s="4">
        <v>3</v>
      </c>
      <c r="H368" s="4">
        <v>2</v>
      </c>
      <c r="I368" s="4">
        <v>0</v>
      </c>
      <c r="J368" s="4">
        <v>2</v>
      </c>
      <c r="K368" s="4">
        <v>3</v>
      </c>
      <c r="L368" s="4">
        <v>5</v>
      </c>
      <c r="M368" s="4">
        <v>9</v>
      </c>
      <c r="N368" s="4">
        <v>5</v>
      </c>
      <c r="O368" s="4">
        <v>32</v>
      </c>
      <c r="P368" s="4">
        <v>546</v>
      </c>
    </row>
    <row r="369" spans="1:16" s="4" customFormat="1" ht="15">
      <c r="A369" s="4" t="s">
        <v>938</v>
      </c>
      <c r="B369" s="4" t="s">
        <v>627</v>
      </c>
      <c r="C369" s="4">
        <v>292960</v>
      </c>
      <c r="D369" s="4" t="s">
        <v>632</v>
      </c>
      <c r="E369" s="4">
        <v>0</v>
      </c>
      <c r="F369" s="4">
        <v>0</v>
      </c>
      <c r="G369" s="4">
        <v>0</v>
      </c>
      <c r="H369" s="4">
        <v>1</v>
      </c>
      <c r="I369" s="4">
        <v>1</v>
      </c>
      <c r="J369" s="4">
        <v>1</v>
      </c>
      <c r="K369" s="4">
        <v>1</v>
      </c>
      <c r="L369" s="4">
        <v>0</v>
      </c>
      <c r="M369" s="4">
        <v>0</v>
      </c>
      <c r="N369" s="4">
        <v>0</v>
      </c>
      <c r="O369" s="4">
        <v>4</v>
      </c>
      <c r="P369" s="4">
        <v>234</v>
      </c>
    </row>
    <row r="370" spans="1:16" s="4" customFormat="1" ht="15">
      <c r="A370" s="4" t="s">
        <v>935</v>
      </c>
      <c r="B370" s="4" t="s">
        <v>671</v>
      </c>
      <c r="C370" s="4">
        <v>292970</v>
      </c>
      <c r="D370" s="4" t="s">
        <v>687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2</v>
      </c>
      <c r="M370" s="4">
        <v>1</v>
      </c>
      <c r="N370" s="4">
        <v>3</v>
      </c>
      <c r="O370" s="4">
        <v>6</v>
      </c>
      <c r="P370" s="4">
        <v>219</v>
      </c>
    </row>
    <row r="371" spans="1:16" s="4" customFormat="1" ht="15">
      <c r="A371" s="4" t="s">
        <v>938</v>
      </c>
      <c r="B371" s="4" t="s">
        <v>638</v>
      </c>
      <c r="C371" s="4">
        <v>292975</v>
      </c>
      <c r="D371" s="4" t="s">
        <v>642</v>
      </c>
      <c r="E371" s="4">
        <v>0</v>
      </c>
      <c r="F371" s="4">
        <v>0</v>
      </c>
      <c r="G371" s="4">
        <v>0</v>
      </c>
      <c r="H371" s="4">
        <v>3</v>
      </c>
      <c r="I371" s="4">
        <v>0</v>
      </c>
      <c r="J371" s="4">
        <v>0</v>
      </c>
      <c r="K371" s="4">
        <v>2</v>
      </c>
      <c r="L371" s="4">
        <v>2</v>
      </c>
      <c r="M371" s="4">
        <v>0</v>
      </c>
      <c r="N371" s="4">
        <v>1</v>
      </c>
      <c r="O371" s="4">
        <v>8</v>
      </c>
      <c r="P371" s="4">
        <v>107</v>
      </c>
    </row>
    <row r="372" spans="1:16" s="4" customFormat="1" ht="15">
      <c r="A372" s="4" t="s">
        <v>940</v>
      </c>
      <c r="B372" s="4" t="s">
        <v>575</v>
      </c>
      <c r="C372" s="4">
        <v>292980</v>
      </c>
      <c r="D372" s="4" t="s">
        <v>584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1</v>
      </c>
      <c r="N372" s="4">
        <v>2</v>
      </c>
      <c r="O372" s="4">
        <v>3</v>
      </c>
      <c r="P372" s="4">
        <v>137</v>
      </c>
    </row>
    <row r="373" spans="1:16" s="4" customFormat="1" ht="15">
      <c r="A373" s="4" t="s">
        <v>933</v>
      </c>
      <c r="B373" s="4" t="s">
        <v>528</v>
      </c>
      <c r="C373" s="4">
        <v>292990</v>
      </c>
      <c r="D373" s="4" t="s">
        <v>528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2</v>
      </c>
      <c r="L373" s="4">
        <v>0</v>
      </c>
      <c r="M373" s="4">
        <v>0</v>
      </c>
      <c r="N373" s="4">
        <v>0</v>
      </c>
      <c r="O373" s="4">
        <v>2</v>
      </c>
      <c r="P373" s="4">
        <v>543</v>
      </c>
    </row>
    <row r="374" spans="1:16" s="4" customFormat="1" ht="15">
      <c r="A374" s="4" t="s">
        <v>941</v>
      </c>
      <c r="B374" s="4" t="s">
        <v>805</v>
      </c>
      <c r="C374" s="4">
        <v>293000</v>
      </c>
      <c r="D374" s="4" t="s">
        <v>819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1</v>
      </c>
      <c r="N374" s="4">
        <v>1</v>
      </c>
      <c r="O374" s="4">
        <v>2</v>
      </c>
      <c r="P374" s="4">
        <v>97</v>
      </c>
    </row>
    <row r="375" spans="1:16" s="4" customFormat="1" ht="15">
      <c r="A375" s="4" t="s">
        <v>934</v>
      </c>
      <c r="B375" s="4" t="s">
        <v>735</v>
      </c>
      <c r="C375" s="4">
        <v>293010</v>
      </c>
      <c r="D375" s="4" t="s">
        <v>735</v>
      </c>
      <c r="E375" s="4">
        <v>0</v>
      </c>
      <c r="F375" s="4">
        <v>1</v>
      </c>
      <c r="G375" s="4">
        <v>8</v>
      </c>
      <c r="H375" s="4">
        <v>7</v>
      </c>
      <c r="I375" s="4">
        <v>4</v>
      </c>
      <c r="J375" s="4">
        <v>3</v>
      </c>
      <c r="K375" s="4">
        <v>2</v>
      </c>
      <c r="L375" s="4">
        <v>6</v>
      </c>
      <c r="M375" s="4">
        <v>3</v>
      </c>
      <c r="N375" s="4">
        <v>11</v>
      </c>
      <c r="O375" s="4">
        <v>45</v>
      </c>
      <c r="P375" s="4">
        <v>1120</v>
      </c>
    </row>
    <row r="376" spans="1:16" s="4" customFormat="1" ht="15">
      <c r="A376" s="4" t="s">
        <v>934</v>
      </c>
      <c r="B376" s="4" t="s">
        <v>710</v>
      </c>
      <c r="C376" s="4">
        <v>293020</v>
      </c>
      <c r="D376" s="4" t="s">
        <v>713</v>
      </c>
      <c r="E376" s="4">
        <v>3</v>
      </c>
      <c r="F376" s="4">
        <v>0</v>
      </c>
      <c r="G376" s="4">
        <v>2</v>
      </c>
      <c r="H376" s="4">
        <v>1</v>
      </c>
      <c r="I376" s="4">
        <v>2</v>
      </c>
      <c r="J376" s="4">
        <v>2</v>
      </c>
      <c r="K376" s="4">
        <v>0</v>
      </c>
      <c r="L376" s="4">
        <v>4</v>
      </c>
      <c r="M376" s="4">
        <v>4</v>
      </c>
      <c r="N376" s="4">
        <v>5</v>
      </c>
      <c r="O376" s="4">
        <v>23</v>
      </c>
      <c r="P376" s="4">
        <v>552</v>
      </c>
    </row>
    <row r="377" spans="1:16" s="4" customFormat="1" ht="15">
      <c r="A377" s="4" t="s">
        <v>942</v>
      </c>
      <c r="B377" s="4" t="s">
        <v>945</v>
      </c>
      <c r="C377" s="4">
        <v>293015</v>
      </c>
      <c r="D377" s="4" t="s">
        <v>774</v>
      </c>
      <c r="E377" s="4">
        <v>0</v>
      </c>
      <c r="F377" s="4">
        <v>0</v>
      </c>
      <c r="G377" s="4">
        <v>0</v>
      </c>
      <c r="H377" s="4">
        <v>0</v>
      </c>
      <c r="I377" s="4">
        <v>1</v>
      </c>
      <c r="J377" s="4">
        <v>0</v>
      </c>
      <c r="K377" s="4">
        <v>0</v>
      </c>
      <c r="L377" s="4">
        <v>2</v>
      </c>
      <c r="M377" s="4">
        <v>0</v>
      </c>
      <c r="N377" s="4">
        <v>1</v>
      </c>
      <c r="O377" s="4">
        <v>4</v>
      </c>
      <c r="P377" s="4">
        <v>538</v>
      </c>
    </row>
    <row r="378" spans="1:16" s="4" customFormat="1" ht="15">
      <c r="A378" s="4" t="s">
        <v>942</v>
      </c>
      <c r="B378" s="4" t="s">
        <v>945</v>
      </c>
      <c r="C378" s="4">
        <v>293030</v>
      </c>
      <c r="D378" s="4" t="s">
        <v>775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262</v>
      </c>
    </row>
    <row r="379" spans="1:16" s="4" customFormat="1" ht="15">
      <c r="A379" s="4" t="s">
        <v>933</v>
      </c>
      <c r="B379" s="4" t="s">
        <v>483</v>
      </c>
      <c r="C379" s="4">
        <v>293040</v>
      </c>
      <c r="D379" s="4" t="s">
        <v>499</v>
      </c>
      <c r="E379" s="4">
        <v>0</v>
      </c>
      <c r="F379" s="4">
        <v>1</v>
      </c>
      <c r="G379" s="4">
        <v>2</v>
      </c>
      <c r="H379" s="4">
        <v>0</v>
      </c>
      <c r="I379" s="4">
        <v>1</v>
      </c>
      <c r="J379" s="4">
        <v>0</v>
      </c>
      <c r="K379" s="4">
        <v>2</v>
      </c>
      <c r="L379" s="4">
        <v>0</v>
      </c>
      <c r="M379" s="4">
        <v>0</v>
      </c>
      <c r="N379" s="4">
        <v>0</v>
      </c>
      <c r="O379" s="4">
        <v>6</v>
      </c>
      <c r="P379" s="4">
        <v>98</v>
      </c>
    </row>
    <row r="380" spans="1:16" s="4" customFormat="1" ht="15">
      <c r="A380" s="4" t="s">
        <v>933</v>
      </c>
      <c r="B380" s="4" t="s">
        <v>546</v>
      </c>
      <c r="C380" s="4">
        <v>293050</v>
      </c>
      <c r="D380" s="4" t="s">
        <v>546</v>
      </c>
      <c r="E380" s="4">
        <v>0</v>
      </c>
      <c r="F380" s="4">
        <v>0</v>
      </c>
      <c r="G380" s="4">
        <v>3</v>
      </c>
      <c r="H380" s="4">
        <v>1</v>
      </c>
      <c r="I380" s="4">
        <v>0</v>
      </c>
      <c r="J380" s="4">
        <v>4</v>
      </c>
      <c r="K380" s="4">
        <v>2</v>
      </c>
      <c r="L380" s="4">
        <v>3</v>
      </c>
      <c r="M380" s="4">
        <v>2</v>
      </c>
      <c r="N380" s="4">
        <v>4</v>
      </c>
      <c r="O380" s="4">
        <v>19</v>
      </c>
      <c r="P380" s="4">
        <v>1298</v>
      </c>
    </row>
    <row r="381" spans="1:16" s="4" customFormat="1" ht="15">
      <c r="A381" s="4" t="s">
        <v>940</v>
      </c>
      <c r="B381" s="4" t="s">
        <v>575</v>
      </c>
      <c r="C381" s="4">
        <v>293060</v>
      </c>
      <c r="D381" s="4" t="s">
        <v>585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1</v>
      </c>
      <c r="M381" s="4">
        <v>2</v>
      </c>
      <c r="N381" s="4">
        <v>0</v>
      </c>
      <c r="O381" s="4">
        <v>3</v>
      </c>
      <c r="P381" s="4">
        <v>179</v>
      </c>
    </row>
    <row r="382" spans="1:16" s="4" customFormat="1" ht="15">
      <c r="A382" s="4" t="s">
        <v>938</v>
      </c>
      <c r="B382" s="4" t="s">
        <v>617</v>
      </c>
      <c r="C382" s="4">
        <v>293070</v>
      </c>
      <c r="D382" s="4" t="s">
        <v>622</v>
      </c>
      <c r="E382" s="4">
        <v>2</v>
      </c>
      <c r="F382" s="4">
        <v>11</v>
      </c>
      <c r="G382" s="4">
        <v>9</v>
      </c>
      <c r="H382" s="4">
        <v>7</v>
      </c>
      <c r="I382" s="4">
        <v>8</v>
      </c>
      <c r="J382" s="4">
        <v>19</v>
      </c>
      <c r="K382" s="4">
        <v>19</v>
      </c>
      <c r="L382" s="4">
        <v>27</v>
      </c>
      <c r="M382" s="4">
        <v>33</v>
      </c>
      <c r="N382" s="4">
        <v>25</v>
      </c>
      <c r="O382" s="4">
        <v>160</v>
      </c>
      <c r="P382" s="4">
        <v>1904</v>
      </c>
    </row>
    <row r="383" spans="1:16" s="4" customFormat="1" ht="15">
      <c r="A383" s="4" t="s">
        <v>942</v>
      </c>
      <c r="B383" s="4" t="s">
        <v>945</v>
      </c>
      <c r="C383" s="4">
        <v>293075</v>
      </c>
      <c r="D383" s="4" t="s">
        <v>776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1</v>
      </c>
      <c r="L383" s="4">
        <v>0</v>
      </c>
      <c r="M383" s="4">
        <v>0</v>
      </c>
      <c r="N383" s="4">
        <v>0</v>
      </c>
      <c r="O383" s="4">
        <v>1</v>
      </c>
      <c r="P383" s="4">
        <v>217</v>
      </c>
    </row>
    <row r="384" spans="1:16" s="4" customFormat="1" ht="15">
      <c r="A384" s="4" t="s">
        <v>935</v>
      </c>
      <c r="B384" s="4" t="s">
        <v>702</v>
      </c>
      <c r="C384" s="4">
        <v>293076</v>
      </c>
      <c r="D384" s="4" t="s">
        <v>703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148</v>
      </c>
    </row>
    <row r="385" spans="1:16" s="4" customFormat="1" ht="15">
      <c r="A385" s="4" t="s">
        <v>934</v>
      </c>
      <c r="B385" s="4" t="s">
        <v>710</v>
      </c>
      <c r="C385" s="4">
        <v>293077</v>
      </c>
      <c r="D385" s="4" t="s">
        <v>714</v>
      </c>
      <c r="E385" s="4">
        <v>3</v>
      </c>
      <c r="F385" s="4">
        <v>2</v>
      </c>
      <c r="G385" s="4">
        <v>6</v>
      </c>
      <c r="H385" s="4">
        <v>8</v>
      </c>
      <c r="I385" s="4">
        <v>3</v>
      </c>
      <c r="J385" s="4">
        <v>4</v>
      </c>
      <c r="K385" s="4">
        <v>0</v>
      </c>
      <c r="L385" s="4">
        <v>4</v>
      </c>
      <c r="M385" s="4">
        <v>3</v>
      </c>
      <c r="N385" s="4">
        <v>2</v>
      </c>
      <c r="O385" s="4">
        <v>35</v>
      </c>
      <c r="P385" s="4">
        <v>386</v>
      </c>
    </row>
    <row r="386" spans="1:16" s="4" customFormat="1" ht="15">
      <c r="A386" s="4" t="s">
        <v>933</v>
      </c>
      <c r="B386" s="4" t="s">
        <v>528</v>
      </c>
      <c r="C386" s="4">
        <v>293080</v>
      </c>
      <c r="D386" s="4" t="s">
        <v>529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2</v>
      </c>
      <c r="K386" s="4">
        <v>1</v>
      </c>
      <c r="L386" s="4">
        <v>1</v>
      </c>
      <c r="M386" s="4">
        <v>0</v>
      </c>
      <c r="N386" s="4">
        <v>0</v>
      </c>
      <c r="O386" s="4">
        <v>4</v>
      </c>
      <c r="P386" s="4">
        <v>251</v>
      </c>
    </row>
    <row r="387" spans="1:16" s="4" customFormat="1" ht="15">
      <c r="A387" s="4" t="s">
        <v>942</v>
      </c>
      <c r="B387" s="4" t="s">
        <v>740</v>
      </c>
      <c r="C387" s="4">
        <v>293090</v>
      </c>
      <c r="D387" s="4" t="s">
        <v>973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145</v>
      </c>
    </row>
    <row r="388" spans="1:16" s="4" customFormat="1" ht="15">
      <c r="A388" s="4" t="s">
        <v>941</v>
      </c>
      <c r="B388" s="4" t="s">
        <v>783</v>
      </c>
      <c r="C388" s="4">
        <v>293100</v>
      </c>
      <c r="D388" s="4" t="s">
        <v>974</v>
      </c>
      <c r="E388" s="4">
        <v>1</v>
      </c>
      <c r="F388" s="4">
        <v>1</v>
      </c>
      <c r="G388" s="4">
        <v>0</v>
      </c>
      <c r="H388" s="4">
        <v>0</v>
      </c>
      <c r="I388" s="4">
        <v>0</v>
      </c>
      <c r="J388" s="4">
        <v>0</v>
      </c>
      <c r="K388" s="4">
        <v>1</v>
      </c>
      <c r="L388" s="4">
        <v>1</v>
      </c>
      <c r="M388" s="4">
        <v>0</v>
      </c>
      <c r="N388" s="4">
        <v>0</v>
      </c>
      <c r="O388" s="4">
        <v>4</v>
      </c>
      <c r="P388" s="4">
        <v>236</v>
      </c>
    </row>
    <row r="389" spans="1:16" s="4" customFormat="1" ht="15">
      <c r="A389" s="4" t="s">
        <v>941</v>
      </c>
      <c r="B389" s="4" t="s">
        <v>805</v>
      </c>
      <c r="C389" s="4">
        <v>293105</v>
      </c>
      <c r="D389" s="4" t="s">
        <v>820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1</v>
      </c>
      <c r="L389" s="4">
        <v>0</v>
      </c>
      <c r="M389" s="4">
        <v>0</v>
      </c>
      <c r="N389" s="4">
        <v>0</v>
      </c>
      <c r="O389" s="4">
        <v>1</v>
      </c>
      <c r="P389" s="4">
        <v>234</v>
      </c>
    </row>
    <row r="390" spans="1:16" s="4" customFormat="1" ht="15">
      <c r="A390" s="4" t="s">
        <v>933</v>
      </c>
      <c r="B390" s="4" t="s">
        <v>483</v>
      </c>
      <c r="C390" s="4">
        <v>293110</v>
      </c>
      <c r="D390" s="4" t="s">
        <v>500</v>
      </c>
      <c r="E390" s="4">
        <v>0</v>
      </c>
      <c r="F390" s="4">
        <v>0</v>
      </c>
      <c r="G390" s="4">
        <v>1</v>
      </c>
      <c r="H390" s="4">
        <v>1</v>
      </c>
      <c r="I390" s="4">
        <v>1</v>
      </c>
      <c r="J390" s="4">
        <v>0</v>
      </c>
      <c r="K390" s="4">
        <v>2</v>
      </c>
      <c r="L390" s="4">
        <v>1</v>
      </c>
      <c r="M390" s="4">
        <v>0</v>
      </c>
      <c r="N390" s="4">
        <v>1</v>
      </c>
      <c r="O390" s="4">
        <v>7</v>
      </c>
      <c r="P390" s="4">
        <v>85</v>
      </c>
    </row>
    <row r="391" spans="1:16" s="4" customFormat="1" ht="15">
      <c r="A391" s="4" t="s">
        <v>936</v>
      </c>
      <c r="B391" s="4" t="s">
        <v>925</v>
      </c>
      <c r="C391" s="4">
        <v>293120</v>
      </c>
      <c r="D391" s="4" t="s">
        <v>923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1</v>
      </c>
      <c r="N391" s="4">
        <v>1</v>
      </c>
      <c r="O391" s="4">
        <v>2</v>
      </c>
      <c r="P391" s="4">
        <v>236</v>
      </c>
    </row>
    <row r="392" spans="1:16" s="4" customFormat="1" ht="15">
      <c r="A392" s="4" t="s">
        <v>940</v>
      </c>
      <c r="B392" s="4" t="s">
        <v>575</v>
      </c>
      <c r="C392" s="4">
        <v>293130</v>
      </c>
      <c r="D392" s="4" t="s">
        <v>586</v>
      </c>
      <c r="E392" s="4">
        <v>0</v>
      </c>
      <c r="F392" s="4">
        <v>2</v>
      </c>
      <c r="G392" s="4">
        <v>1</v>
      </c>
      <c r="H392" s="4">
        <v>1</v>
      </c>
      <c r="I392" s="4">
        <v>3</v>
      </c>
      <c r="J392" s="4">
        <v>1</v>
      </c>
      <c r="K392" s="4">
        <v>2</v>
      </c>
      <c r="L392" s="4">
        <v>0</v>
      </c>
      <c r="M392" s="4">
        <v>0</v>
      </c>
      <c r="N392" s="4">
        <v>0</v>
      </c>
      <c r="O392" s="4">
        <v>10</v>
      </c>
      <c r="P392" s="4">
        <v>227</v>
      </c>
    </row>
    <row r="393" spans="1:16" s="4" customFormat="1" ht="15">
      <c r="A393" s="4" t="s">
        <v>937</v>
      </c>
      <c r="B393" s="4" t="s">
        <v>613</v>
      </c>
      <c r="C393" s="4">
        <v>293135</v>
      </c>
      <c r="D393" s="4" t="s">
        <v>613</v>
      </c>
      <c r="E393" s="4">
        <v>19</v>
      </c>
      <c r="F393" s="4">
        <v>17</v>
      </c>
      <c r="G393" s="4">
        <v>17</v>
      </c>
      <c r="H393" s="4">
        <v>24</v>
      </c>
      <c r="I393" s="4">
        <v>44</v>
      </c>
      <c r="J393" s="4">
        <v>47</v>
      </c>
      <c r="K393" s="4">
        <v>60</v>
      </c>
      <c r="L393" s="4">
        <v>43</v>
      </c>
      <c r="M393" s="4">
        <v>22</v>
      </c>
      <c r="N393" s="4">
        <v>11</v>
      </c>
      <c r="O393" s="4">
        <v>304</v>
      </c>
      <c r="P393" s="4">
        <v>2669</v>
      </c>
    </row>
    <row r="394" spans="1:16" s="4" customFormat="1" ht="15">
      <c r="A394" s="4" t="s">
        <v>933</v>
      </c>
      <c r="B394" s="4" t="s">
        <v>483</v>
      </c>
      <c r="C394" s="4">
        <v>293140</v>
      </c>
      <c r="D394" s="4" t="s">
        <v>501</v>
      </c>
      <c r="E394" s="4">
        <v>0</v>
      </c>
      <c r="F394" s="4">
        <v>1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1</v>
      </c>
      <c r="M394" s="4">
        <v>0</v>
      </c>
      <c r="N394" s="4">
        <v>0</v>
      </c>
      <c r="O394" s="4">
        <v>2</v>
      </c>
      <c r="P394" s="4">
        <v>32</v>
      </c>
    </row>
    <row r="395" spans="1:16" s="4" customFormat="1" ht="15">
      <c r="A395" s="4" t="s">
        <v>933</v>
      </c>
      <c r="B395" s="4" t="s">
        <v>546</v>
      </c>
      <c r="C395" s="4">
        <v>293150</v>
      </c>
      <c r="D395" s="4" t="s">
        <v>547</v>
      </c>
      <c r="E395" s="4">
        <v>1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2</v>
      </c>
      <c r="L395" s="4">
        <v>2</v>
      </c>
      <c r="M395" s="4">
        <v>4</v>
      </c>
      <c r="N395" s="4">
        <v>0</v>
      </c>
      <c r="O395" s="4">
        <v>9</v>
      </c>
      <c r="P395" s="4">
        <v>280</v>
      </c>
    </row>
    <row r="396" spans="1:16" s="4" customFormat="1" ht="15">
      <c r="A396" s="4" t="s">
        <v>936</v>
      </c>
      <c r="B396" s="4" t="s">
        <v>925</v>
      </c>
      <c r="C396" s="4">
        <v>293160</v>
      </c>
      <c r="D396" s="4" t="s">
        <v>924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2</v>
      </c>
      <c r="O396" s="4">
        <v>2</v>
      </c>
      <c r="P396" s="4">
        <v>164</v>
      </c>
    </row>
    <row r="397" spans="1:16" s="4" customFormat="1" ht="15">
      <c r="A397" s="4" t="s">
        <v>933</v>
      </c>
      <c r="B397" s="4" t="s">
        <v>483</v>
      </c>
      <c r="C397" s="4">
        <v>293170</v>
      </c>
      <c r="D397" s="4" t="s">
        <v>502</v>
      </c>
      <c r="E397" s="4">
        <v>2</v>
      </c>
      <c r="F397" s="4">
        <v>0</v>
      </c>
      <c r="G397" s="4">
        <v>0</v>
      </c>
      <c r="H397" s="4">
        <v>1</v>
      </c>
      <c r="I397" s="4">
        <v>1</v>
      </c>
      <c r="J397" s="4">
        <v>2</v>
      </c>
      <c r="K397" s="4">
        <v>2</v>
      </c>
      <c r="L397" s="4">
        <v>0</v>
      </c>
      <c r="M397" s="4">
        <v>2</v>
      </c>
      <c r="N397" s="4">
        <v>2</v>
      </c>
      <c r="O397" s="4">
        <v>12</v>
      </c>
      <c r="P397" s="4">
        <v>110</v>
      </c>
    </row>
    <row r="398" spans="1:16" s="4" customFormat="1" ht="15">
      <c r="A398" s="4" t="s">
        <v>941</v>
      </c>
      <c r="B398" s="4" t="s">
        <v>854</v>
      </c>
      <c r="C398" s="4">
        <v>293180</v>
      </c>
      <c r="D398" s="4" t="s">
        <v>975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1</v>
      </c>
      <c r="K398" s="4">
        <v>0</v>
      </c>
      <c r="L398" s="4">
        <v>1</v>
      </c>
      <c r="M398" s="4">
        <v>0</v>
      </c>
      <c r="N398" s="4">
        <v>0</v>
      </c>
      <c r="O398" s="4">
        <v>2</v>
      </c>
      <c r="P398" s="4">
        <v>165</v>
      </c>
    </row>
    <row r="399" spans="1:16" s="4" customFormat="1" ht="15">
      <c r="A399" s="4" t="s">
        <v>933</v>
      </c>
      <c r="B399" s="4" t="s">
        <v>546</v>
      </c>
      <c r="C399" s="4">
        <v>293190</v>
      </c>
      <c r="D399" s="4" t="s">
        <v>548</v>
      </c>
      <c r="E399" s="4">
        <v>0</v>
      </c>
      <c r="F399" s="4">
        <v>0</v>
      </c>
      <c r="G399" s="4">
        <v>0</v>
      </c>
      <c r="H399" s="4">
        <v>2</v>
      </c>
      <c r="I399" s="4">
        <v>0</v>
      </c>
      <c r="J399" s="4">
        <v>0</v>
      </c>
      <c r="K399" s="4">
        <v>2</v>
      </c>
      <c r="L399" s="4">
        <v>1</v>
      </c>
      <c r="M399" s="4">
        <v>0</v>
      </c>
      <c r="N399" s="4">
        <v>1</v>
      </c>
      <c r="O399" s="4">
        <v>6</v>
      </c>
      <c r="P399" s="4">
        <v>642</v>
      </c>
    </row>
    <row r="400" spans="1:16" s="4" customFormat="1" ht="15">
      <c r="A400" s="4" t="s">
        <v>934</v>
      </c>
      <c r="B400" s="4" t="s">
        <v>710</v>
      </c>
      <c r="C400" s="4">
        <v>293200</v>
      </c>
      <c r="D400" s="4" t="s">
        <v>715</v>
      </c>
      <c r="E400" s="4">
        <v>0</v>
      </c>
      <c r="F400" s="4">
        <v>0</v>
      </c>
      <c r="G400" s="4">
        <v>0</v>
      </c>
      <c r="H400" s="4">
        <v>0</v>
      </c>
      <c r="I400" s="4">
        <v>1</v>
      </c>
      <c r="J400" s="4">
        <v>0</v>
      </c>
      <c r="K400" s="4">
        <v>2</v>
      </c>
      <c r="L400" s="4">
        <v>2</v>
      </c>
      <c r="M400" s="4">
        <v>1</v>
      </c>
      <c r="N400" s="4">
        <v>0</v>
      </c>
      <c r="O400" s="4">
        <v>6</v>
      </c>
      <c r="P400" s="4">
        <v>305</v>
      </c>
    </row>
    <row r="401" spans="1:16" s="4" customFormat="1" ht="15">
      <c r="A401" s="4" t="s">
        <v>938</v>
      </c>
      <c r="B401" s="4" t="s">
        <v>939</v>
      </c>
      <c r="C401" s="4">
        <v>293210</v>
      </c>
      <c r="D401" s="4" t="s">
        <v>666</v>
      </c>
      <c r="E401" s="4">
        <v>0</v>
      </c>
      <c r="F401" s="4">
        <v>0</v>
      </c>
      <c r="G401" s="4">
        <v>0</v>
      </c>
      <c r="H401" s="4">
        <v>0</v>
      </c>
      <c r="I401" s="4">
        <v>1</v>
      </c>
      <c r="J401" s="4">
        <v>0</v>
      </c>
      <c r="K401" s="4">
        <v>2</v>
      </c>
      <c r="L401" s="4">
        <v>1</v>
      </c>
      <c r="M401" s="4">
        <v>1</v>
      </c>
      <c r="N401" s="4">
        <v>1</v>
      </c>
      <c r="O401" s="4">
        <v>6</v>
      </c>
      <c r="P401" s="4">
        <v>255</v>
      </c>
    </row>
    <row r="402" spans="1:16" s="4" customFormat="1" ht="15">
      <c r="A402" s="4" t="s">
        <v>936</v>
      </c>
      <c r="B402" s="4" t="s">
        <v>876</v>
      </c>
      <c r="C402" s="4">
        <v>293220</v>
      </c>
      <c r="D402" s="4" t="s">
        <v>886</v>
      </c>
      <c r="E402" s="4">
        <v>1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1</v>
      </c>
      <c r="L402" s="4">
        <v>1</v>
      </c>
      <c r="M402" s="4">
        <v>1</v>
      </c>
      <c r="N402" s="4">
        <v>0</v>
      </c>
      <c r="O402" s="4">
        <v>4</v>
      </c>
      <c r="P402" s="4">
        <v>300</v>
      </c>
    </row>
    <row r="403" spans="1:16" s="4" customFormat="1" ht="15">
      <c r="A403" s="4" t="s">
        <v>936</v>
      </c>
      <c r="B403" s="4" t="s">
        <v>876</v>
      </c>
      <c r="C403" s="4">
        <v>293230</v>
      </c>
      <c r="D403" s="4" t="s">
        <v>976</v>
      </c>
      <c r="E403" s="4">
        <v>2</v>
      </c>
      <c r="F403" s="4">
        <v>0</v>
      </c>
      <c r="G403" s="4">
        <v>0</v>
      </c>
      <c r="H403" s="4">
        <v>2</v>
      </c>
      <c r="I403" s="4">
        <v>0</v>
      </c>
      <c r="J403" s="4">
        <v>0</v>
      </c>
      <c r="K403" s="4">
        <v>2</v>
      </c>
      <c r="L403" s="4">
        <v>2</v>
      </c>
      <c r="M403" s="4">
        <v>1</v>
      </c>
      <c r="N403" s="4">
        <v>0</v>
      </c>
      <c r="O403" s="4">
        <v>9</v>
      </c>
      <c r="P403" s="4">
        <v>201</v>
      </c>
    </row>
    <row r="404" spans="1:16" s="4" customFormat="1" ht="15">
      <c r="A404" s="4" t="s">
        <v>940</v>
      </c>
      <c r="B404" s="4" t="s">
        <v>561</v>
      </c>
      <c r="C404" s="4">
        <v>293240</v>
      </c>
      <c r="D404" s="4" t="s">
        <v>569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1</v>
      </c>
      <c r="M404" s="4">
        <v>2</v>
      </c>
      <c r="N404" s="4">
        <v>0</v>
      </c>
      <c r="O404" s="4">
        <v>3</v>
      </c>
      <c r="P404" s="4">
        <v>167</v>
      </c>
    </row>
    <row r="405" spans="1:16" s="4" customFormat="1" ht="15">
      <c r="A405" s="4" t="s">
        <v>940</v>
      </c>
      <c r="B405" s="4" t="s">
        <v>575</v>
      </c>
      <c r="C405" s="4">
        <v>293245</v>
      </c>
      <c r="D405" s="4" t="s">
        <v>587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1</v>
      </c>
      <c r="N405" s="4">
        <v>0</v>
      </c>
      <c r="O405" s="4">
        <v>1</v>
      </c>
      <c r="P405" s="4">
        <v>199</v>
      </c>
    </row>
    <row r="406" spans="1:16" s="4" customFormat="1" ht="15">
      <c r="A406" s="4" t="s">
        <v>936</v>
      </c>
      <c r="B406" s="4" t="s">
        <v>859</v>
      </c>
      <c r="C406" s="4">
        <v>293250</v>
      </c>
      <c r="D406" s="4" t="s">
        <v>863</v>
      </c>
      <c r="E406" s="4">
        <v>0</v>
      </c>
      <c r="F406" s="4">
        <v>1</v>
      </c>
      <c r="G406" s="4">
        <v>2</v>
      </c>
      <c r="H406" s="4">
        <v>2</v>
      </c>
      <c r="I406" s="4">
        <v>2</v>
      </c>
      <c r="J406" s="4">
        <v>0</v>
      </c>
      <c r="K406" s="4">
        <v>1</v>
      </c>
      <c r="L406" s="4">
        <v>0</v>
      </c>
      <c r="M406" s="4">
        <v>2</v>
      </c>
      <c r="N406" s="4">
        <v>1</v>
      </c>
      <c r="O406" s="4">
        <v>11</v>
      </c>
      <c r="P406" s="4">
        <v>233</v>
      </c>
    </row>
    <row r="407" spans="1:16" s="4" customFormat="1" ht="15">
      <c r="A407" s="4" t="s">
        <v>941</v>
      </c>
      <c r="B407" s="4" t="s">
        <v>805</v>
      </c>
      <c r="C407" s="4">
        <v>293260</v>
      </c>
      <c r="D407" s="4" t="s">
        <v>821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182</v>
      </c>
    </row>
    <row r="408" spans="1:16" s="4" customFormat="1" ht="15">
      <c r="A408" s="4" t="s">
        <v>936</v>
      </c>
      <c r="B408" s="4" t="s">
        <v>859</v>
      </c>
      <c r="C408" s="4">
        <v>293270</v>
      </c>
      <c r="D408" s="4" t="s">
        <v>977</v>
      </c>
      <c r="E408" s="4">
        <v>3</v>
      </c>
      <c r="F408" s="4">
        <v>1</v>
      </c>
      <c r="G408" s="4">
        <v>0</v>
      </c>
      <c r="H408" s="4">
        <v>0</v>
      </c>
      <c r="I408" s="4">
        <v>0</v>
      </c>
      <c r="J408" s="4">
        <v>1</v>
      </c>
      <c r="K408" s="4">
        <v>1</v>
      </c>
      <c r="L408" s="4">
        <v>8</v>
      </c>
      <c r="M408" s="4">
        <v>4</v>
      </c>
      <c r="N408" s="4">
        <v>6</v>
      </c>
      <c r="O408" s="4">
        <v>24</v>
      </c>
      <c r="P408" s="4">
        <v>323</v>
      </c>
    </row>
    <row r="409" spans="1:16" s="4" customFormat="1" ht="15">
      <c r="A409" s="4" t="s">
        <v>933</v>
      </c>
      <c r="B409" s="4" t="s">
        <v>509</v>
      </c>
      <c r="C409" s="4">
        <v>293280</v>
      </c>
      <c r="D409" s="4" t="s">
        <v>516</v>
      </c>
      <c r="E409" s="4">
        <v>0</v>
      </c>
      <c r="F409" s="4">
        <v>0</v>
      </c>
      <c r="G409" s="4">
        <v>0</v>
      </c>
      <c r="H409" s="4">
        <v>1</v>
      </c>
      <c r="I409" s="4">
        <v>0</v>
      </c>
      <c r="J409" s="4">
        <v>0</v>
      </c>
      <c r="K409" s="4">
        <v>0</v>
      </c>
      <c r="L409" s="4">
        <v>3</v>
      </c>
      <c r="M409" s="4">
        <v>2</v>
      </c>
      <c r="N409" s="4">
        <v>0</v>
      </c>
      <c r="O409" s="4">
        <v>6</v>
      </c>
      <c r="P409" s="4">
        <v>255</v>
      </c>
    </row>
    <row r="410" spans="1:16" s="4" customFormat="1" ht="15">
      <c r="A410" s="4" t="s">
        <v>936</v>
      </c>
      <c r="B410" s="4" t="s">
        <v>925</v>
      </c>
      <c r="C410" s="4">
        <v>293290</v>
      </c>
      <c r="D410" s="4" t="s">
        <v>925</v>
      </c>
      <c r="E410" s="4">
        <v>0</v>
      </c>
      <c r="F410" s="4">
        <v>0</v>
      </c>
      <c r="G410" s="4">
        <v>0</v>
      </c>
      <c r="H410" s="4">
        <v>1</v>
      </c>
      <c r="I410" s="4">
        <v>1</v>
      </c>
      <c r="J410" s="4">
        <v>3</v>
      </c>
      <c r="K410" s="4">
        <v>4</v>
      </c>
      <c r="L410" s="4">
        <v>3</v>
      </c>
      <c r="M410" s="4">
        <v>8</v>
      </c>
      <c r="N410" s="4">
        <v>6</v>
      </c>
      <c r="O410" s="4">
        <v>26</v>
      </c>
      <c r="P410" s="4">
        <v>1633</v>
      </c>
    </row>
    <row r="411" spans="1:16" s="4" customFormat="1" ht="15">
      <c r="A411" s="4" t="s">
        <v>933</v>
      </c>
      <c r="B411" s="4" t="s">
        <v>546</v>
      </c>
      <c r="C411" s="4">
        <v>293300</v>
      </c>
      <c r="D411" s="4" t="s">
        <v>978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1</v>
      </c>
      <c r="K411" s="4">
        <v>0</v>
      </c>
      <c r="L411" s="4">
        <v>5</v>
      </c>
      <c r="M411" s="4">
        <v>0</v>
      </c>
      <c r="N411" s="4">
        <v>0</v>
      </c>
      <c r="O411" s="4">
        <v>6</v>
      </c>
      <c r="P411" s="4">
        <v>294</v>
      </c>
    </row>
    <row r="412" spans="1:16" s="4" customFormat="1" ht="15">
      <c r="A412" s="4" t="s">
        <v>940</v>
      </c>
      <c r="B412" s="4" t="s">
        <v>575</v>
      </c>
      <c r="C412" s="4">
        <v>293305</v>
      </c>
      <c r="D412" s="4" t="s">
        <v>588</v>
      </c>
      <c r="E412" s="4">
        <v>0</v>
      </c>
      <c r="F412" s="4">
        <v>0</v>
      </c>
      <c r="G412" s="4">
        <v>0</v>
      </c>
      <c r="H412" s="4">
        <v>1</v>
      </c>
      <c r="I412" s="4">
        <v>1</v>
      </c>
      <c r="J412" s="4">
        <v>0</v>
      </c>
      <c r="K412" s="4">
        <v>0</v>
      </c>
      <c r="L412" s="4">
        <v>0</v>
      </c>
      <c r="M412" s="4">
        <v>0</v>
      </c>
      <c r="N412" s="4">
        <v>2</v>
      </c>
      <c r="O412" s="4">
        <v>4</v>
      </c>
      <c r="P412" s="4">
        <v>129</v>
      </c>
    </row>
    <row r="413" spans="1:16" s="4" customFormat="1" ht="15">
      <c r="A413" s="4" t="s">
        <v>940</v>
      </c>
      <c r="B413" s="4" t="s">
        <v>575</v>
      </c>
      <c r="C413" s="4">
        <v>293310</v>
      </c>
      <c r="D413" s="4" t="s">
        <v>589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88</v>
      </c>
    </row>
    <row r="414" spans="1:16" s="4" customFormat="1" ht="15">
      <c r="A414" s="4" t="s">
        <v>940</v>
      </c>
      <c r="B414" s="4" t="s">
        <v>575</v>
      </c>
      <c r="C414" s="4">
        <v>293315</v>
      </c>
      <c r="D414" s="4" t="s">
        <v>590</v>
      </c>
      <c r="E414" s="4">
        <v>1</v>
      </c>
      <c r="F414" s="4">
        <v>0</v>
      </c>
      <c r="G414" s="4">
        <v>0</v>
      </c>
      <c r="H414" s="4">
        <v>0</v>
      </c>
      <c r="I414" s="4">
        <v>0</v>
      </c>
      <c r="J414" s="4">
        <v>2</v>
      </c>
      <c r="K414" s="4">
        <v>0</v>
      </c>
      <c r="L414" s="4">
        <v>2</v>
      </c>
      <c r="M414" s="4">
        <v>5</v>
      </c>
      <c r="N414" s="4">
        <v>4</v>
      </c>
      <c r="O414" s="4">
        <v>14</v>
      </c>
      <c r="P414" s="4">
        <v>188</v>
      </c>
    </row>
    <row r="415" spans="1:16" s="4" customFormat="1" ht="15">
      <c r="A415" s="4" t="s">
        <v>938</v>
      </c>
      <c r="B415" s="4" t="s">
        <v>939</v>
      </c>
      <c r="C415" s="4">
        <v>293317</v>
      </c>
      <c r="D415" s="4" t="s">
        <v>667</v>
      </c>
      <c r="E415" s="4">
        <v>0</v>
      </c>
      <c r="F415" s="4">
        <v>0</v>
      </c>
      <c r="G415" s="4">
        <v>0</v>
      </c>
      <c r="H415" s="4">
        <v>2</v>
      </c>
      <c r="I415" s="4">
        <v>0</v>
      </c>
      <c r="J415" s="4">
        <v>1</v>
      </c>
      <c r="K415" s="4">
        <v>0</v>
      </c>
      <c r="L415" s="4">
        <v>1</v>
      </c>
      <c r="M415" s="4">
        <v>0</v>
      </c>
      <c r="N415" s="4">
        <v>1</v>
      </c>
      <c r="O415" s="4">
        <v>5</v>
      </c>
      <c r="P415" s="4">
        <v>141</v>
      </c>
    </row>
    <row r="416" spans="1:16" s="4" customFormat="1" ht="15">
      <c r="A416" s="4" t="s">
        <v>938</v>
      </c>
      <c r="B416" s="4" t="s">
        <v>638</v>
      </c>
      <c r="C416" s="4">
        <v>293320</v>
      </c>
      <c r="D416" s="4" t="s">
        <v>979</v>
      </c>
      <c r="E416" s="4">
        <v>0</v>
      </c>
      <c r="F416" s="4">
        <v>2</v>
      </c>
      <c r="G416" s="4">
        <v>4</v>
      </c>
      <c r="H416" s="4">
        <v>1</v>
      </c>
      <c r="I416" s="4">
        <v>1</v>
      </c>
      <c r="J416" s="4">
        <v>0</v>
      </c>
      <c r="K416" s="4">
        <v>7</v>
      </c>
      <c r="L416" s="4">
        <v>3</v>
      </c>
      <c r="M416" s="4">
        <v>5</v>
      </c>
      <c r="N416" s="4">
        <v>4</v>
      </c>
      <c r="O416" s="4">
        <v>27</v>
      </c>
      <c r="P416" s="4">
        <v>504</v>
      </c>
    </row>
    <row r="417" spans="1:16" s="4" customFormat="1" ht="15">
      <c r="A417" s="4" t="s">
        <v>937</v>
      </c>
      <c r="B417" s="4" t="s">
        <v>613</v>
      </c>
      <c r="C417" s="4">
        <v>293325</v>
      </c>
      <c r="D417" s="4" t="s">
        <v>980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1</v>
      </c>
      <c r="K417" s="4">
        <v>0</v>
      </c>
      <c r="L417" s="4">
        <v>0</v>
      </c>
      <c r="M417" s="4">
        <v>2</v>
      </c>
      <c r="N417" s="4">
        <v>1</v>
      </c>
      <c r="O417" s="4">
        <v>4</v>
      </c>
      <c r="P417" s="4">
        <v>84</v>
      </c>
    </row>
    <row r="418" spans="1:16" s="4" customFormat="1" ht="15">
      <c r="A418" s="4" t="s">
        <v>941</v>
      </c>
      <c r="B418" s="4" t="s">
        <v>854</v>
      </c>
      <c r="C418" s="4">
        <v>293330</v>
      </c>
      <c r="D418" s="4" t="s">
        <v>854</v>
      </c>
      <c r="E418" s="4">
        <v>16</v>
      </c>
      <c r="F418" s="4">
        <v>9</v>
      </c>
      <c r="G418" s="4">
        <v>15</v>
      </c>
      <c r="H418" s="4">
        <v>19</v>
      </c>
      <c r="I418" s="4">
        <v>14</v>
      </c>
      <c r="J418" s="4">
        <v>19</v>
      </c>
      <c r="K418" s="4">
        <v>17</v>
      </c>
      <c r="L418" s="4">
        <v>13</v>
      </c>
      <c r="M418" s="4">
        <v>14</v>
      </c>
      <c r="N418" s="4">
        <v>7</v>
      </c>
      <c r="O418" s="4">
        <v>143</v>
      </c>
      <c r="P418" s="4">
        <v>5701</v>
      </c>
    </row>
    <row r="419" spans="1:16" s="4" customFormat="1" ht="15">
      <c r="A419" s="4" t="s">
        <v>933</v>
      </c>
      <c r="B419" s="4" t="s">
        <v>509</v>
      </c>
      <c r="C419" s="4">
        <v>293340</v>
      </c>
      <c r="D419" s="4" t="s">
        <v>517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1</v>
      </c>
      <c r="M419" s="4">
        <v>0</v>
      </c>
      <c r="N419" s="4">
        <v>0</v>
      </c>
      <c r="O419" s="4">
        <v>1</v>
      </c>
      <c r="P419" s="4">
        <v>117</v>
      </c>
    </row>
    <row r="420" spans="1:16" s="4" customFormat="1" ht="15">
      <c r="A420" s="4" t="s">
        <v>942</v>
      </c>
      <c r="B420" s="4" t="s">
        <v>740</v>
      </c>
      <c r="C420" s="4">
        <v>293345</v>
      </c>
      <c r="D420" s="4" t="s">
        <v>752</v>
      </c>
      <c r="E420" s="4">
        <v>0</v>
      </c>
      <c r="F420" s="4">
        <v>0</v>
      </c>
      <c r="G420" s="4">
        <v>0</v>
      </c>
      <c r="H420" s="4">
        <v>1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1</v>
      </c>
      <c r="P420" s="4">
        <v>166</v>
      </c>
    </row>
    <row r="421" spans="1:16" s="4" customFormat="1" ht="15">
      <c r="A421" s="4" t="s">
        <v>936</v>
      </c>
      <c r="B421" s="4" t="s">
        <v>925</v>
      </c>
      <c r="C421" s="4">
        <v>293350</v>
      </c>
      <c r="D421" s="4" t="s">
        <v>926</v>
      </c>
      <c r="E421" s="4">
        <v>0</v>
      </c>
      <c r="F421" s="4">
        <v>1</v>
      </c>
      <c r="G421" s="4">
        <v>0</v>
      </c>
      <c r="H421" s="4">
        <v>1</v>
      </c>
      <c r="I421" s="4">
        <v>0</v>
      </c>
      <c r="J421" s="4">
        <v>1</v>
      </c>
      <c r="K421" s="4">
        <v>1</v>
      </c>
      <c r="L421" s="4">
        <v>2</v>
      </c>
      <c r="M421" s="4">
        <v>1</v>
      </c>
      <c r="N421" s="4">
        <v>0</v>
      </c>
      <c r="O421" s="4">
        <v>7</v>
      </c>
      <c r="P421" s="4">
        <v>387</v>
      </c>
    </row>
    <row r="422" spans="1:16" s="4" customFormat="1" ht="15">
      <c r="A422" s="4" t="s">
        <v>940</v>
      </c>
      <c r="B422" s="4" t="s">
        <v>561</v>
      </c>
      <c r="C422" s="4">
        <v>293360</v>
      </c>
      <c r="D422" s="4" t="s">
        <v>570</v>
      </c>
      <c r="E422" s="4">
        <v>0</v>
      </c>
      <c r="F422" s="4">
        <v>0</v>
      </c>
      <c r="G422" s="4">
        <v>0</v>
      </c>
      <c r="H422" s="4">
        <v>2</v>
      </c>
      <c r="I422" s="4">
        <v>0</v>
      </c>
      <c r="J422" s="4">
        <v>5</v>
      </c>
      <c r="K422" s="4">
        <v>1</v>
      </c>
      <c r="L422" s="4">
        <v>2</v>
      </c>
      <c r="M422" s="4">
        <v>4</v>
      </c>
      <c r="N422" s="4">
        <v>7</v>
      </c>
      <c r="O422" s="4">
        <v>21</v>
      </c>
      <c r="P422" s="4">
        <v>940</v>
      </c>
    </row>
    <row r="423" spans="1:16" ht="15">
      <c r="A423" s="4" t="s">
        <v>981</v>
      </c>
      <c r="E423"/>
      <c r="F423"/>
      <c r="G423"/>
      <c r="H423"/>
      <c r="I423"/>
      <c r="J423"/>
      <c r="K423"/>
    </row>
    <row r="424" spans="1:16">
      <c r="A424" s="20" t="s">
        <v>1631</v>
      </c>
      <c r="E424"/>
      <c r="F424"/>
      <c r="G424"/>
      <c r="H424"/>
      <c r="I424"/>
      <c r="J424"/>
      <c r="K424"/>
    </row>
    <row r="425" spans="1:16" ht="12.75" customHeight="1">
      <c r="A425" s="20" t="s">
        <v>1632</v>
      </c>
      <c r="E425"/>
      <c r="F425"/>
      <c r="G425"/>
      <c r="H425"/>
      <c r="I425"/>
      <c r="J425"/>
      <c r="K425"/>
    </row>
    <row r="426" spans="1:16" ht="18.75" customHeight="1">
      <c r="A426" s="20"/>
      <c r="E426"/>
      <c r="F426"/>
      <c r="G426"/>
      <c r="H426"/>
      <c r="I426"/>
      <c r="J426"/>
      <c r="K426"/>
    </row>
    <row r="427" spans="1:16">
      <c r="A427" t="s">
        <v>1033</v>
      </c>
      <c r="E427"/>
      <c r="F427"/>
      <c r="G427"/>
      <c r="H427"/>
      <c r="I427"/>
      <c r="J427"/>
      <c r="K427"/>
    </row>
    <row r="428" spans="1:16">
      <c r="A428" t="s">
        <v>1034</v>
      </c>
      <c r="E428"/>
      <c r="F428"/>
      <c r="G428"/>
      <c r="H428"/>
      <c r="I428"/>
      <c r="J428"/>
      <c r="K428"/>
    </row>
    <row r="429" spans="1:16">
      <c r="A429" t="s">
        <v>1035</v>
      </c>
      <c r="E429"/>
      <c r="F429"/>
      <c r="G429"/>
      <c r="H429"/>
      <c r="I429"/>
      <c r="J429"/>
      <c r="K429"/>
    </row>
    <row r="430" spans="1:16">
      <c r="E430"/>
      <c r="F430"/>
      <c r="G430"/>
      <c r="H430"/>
      <c r="I430"/>
      <c r="J430"/>
      <c r="K430"/>
    </row>
    <row r="431" spans="1:16">
      <c r="E431"/>
      <c r="F431"/>
      <c r="G431"/>
      <c r="H431"/>
      <c r="I431"/>
      <c r="J431"/>
      <c r="K431"/>
    </row>
    <row r="432" spans="1:16">
      <c r="E432"/>
      <c r="F432"/>
      <c r="G432"/>
      <c r="H432"/>
      <c r="I432"/>
      <c r="J432"/>
      <c r="K432"/>
    </row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</sheetData>
  <sheetProtection selectLockedCells="1" selectUnlockedCells="1"/>
  <sortState xmlns:xlrd2="http://schemas.microsoft.com/office/spreadsheetml/2017/richdata2" ref="A6:K422">
    <sortCondition ref="A6:A422"/>
  </sortState>
  <mergeCells count="2">
    <mergeCell ref="A4:K4"/>
    <mergeCell ref="A1:K3"/>
  </mergeCells>
  <pageMargins left="0.78749999999999998" right="0.78749999999999998" top="0.98402777777777795" bottom="0.98402777777777795" header="0.51180555555555596" footer="0.5118055555555559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5</vt:i4>
      </vt:variant>
    </vt:vector>
  </HeadingPairs>
  <TitlesOfParts>
    <vt:vector size="18" baseType="lpstr">
      <vt:lpstr>Indicador 1</vt:lpstr>
      <vt:lpstr>inidicador 3 - causa</vt:lpstr>
      <vt:lpstr>Indicador 2</vt:lpstr>
      <vt:lpstr>Inidicador 3</vt:lpstr>
      <vt:lpstr>Indicador 4</vt:lpstr>
      <vt:lpstr>Inidicador 5</vt:lpstr>
      <vt:lpstr>Indicador 6</vt:lpstr>
      <vt:lpstr>Indicador 7</vt:lpstr>
      <vt:lpstr>indicador 8</vt:lpstr>
      <vt:lpstr>Inidicador 9</vt:lpstr>
      <vt:lpstr>Indicador 11 razao excitopa</vt:lpstr>
      <vt:lpstr>inidicador 11 numero</vt:lpstr>
      <vt:lpstr>Inidicador 11 - mulheres 25a64</vt:lpstr>
      <vt:lpstr>__xlnm_Print_Area_1</vt:lpstr>
      <vt:lpstr>'Indicador 6'!Area_de_impressao</vt:lpstr>
      <vt:lpstr>'indicador 8'!Excel_BuiltIn__FilterDatabase</vt:lpstr>
      <vt:lpstr>'Inidicador 5'!Excel_BuiltIn__FilterDatabase</vt:lpstr>
      <vt:lpstr>'Inidicador 9'!Excel_BuiltIn__FilterDatabase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 Pimentel Souza Pereira</dc:creator>
  <cp:lastModifiedBy>Denise Silva Santos</cp:lastModifiedBy>
  <cp:revision/>
  <dcterms:created xsi:type="dcterms:W3CDTF">2018-03-28T19:56:00Z</dcterms:created>
  <dcterms:modified xsi:type="dcterms:W3CDTF">2021-08-02T13:35:16Z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1046-11.2.0.8942</vt:lpwstr>
  </property>
</Properties>
</file>